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uer\Desktop\REIT Index Returns\"/>
    </mc:Choice>
  </mc:AlternateContent>
  <xr:revisionPtr revIDLastSave="0" documentId="8_{5C48C9F5-264F-43CC-8E76-A4255FE916E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UMMARY" sheetId="2" r:id="rId1"/>
    <sheet name="CHART" sheetId="3" r:id="rId2"/>
    <sheet name="DATA" sheetId="1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SUMMARY!$A$1:$W$14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2" l="1"/>
  <c r="C7" i="2"/>
  <c r="C6" i="2"/>
  <c r="C5" i="2"/>
  <c r="C4" i="2"/>
  <c r="C3" i="2"/>
  <c r="G11" i="2" l="1"/>
  <c r="C11" i="3" s="1"/>
  <c r="G7" i="2"/>
  <c r="C6" i="3" s="1"/>
  <c r="G5" i="2"/>
  <c r="C5" i="3" s="1"/>
  <c r="Q3" i="2"/>
  <c r="R5" i="2"/>
  <c r="R4" i="2"/>
  <c r="R6" i="2"/>
  <c r="E11" i="2"/>
  <c r="H11" i="2"/>
  <c r="I11" i="2"/>
  <c r="J11" i="2"/>
  <c r="I7" i="2"/>
  <c r="J7" i="2"/>
  <c r="H7" i="2"/>
  <c r="V7" i="2"/>
  <c r="T7" i="2"/>
  <c r="E7" i="2"/>
  <c r="O7" i="2"/>
  <c r="N7" i="2"/>
  <c r="M7" i="2"/>
  <c r="L7" i="2"/>
  <c r="C13" i="2"/>
  <c r="G12" i="2"/>
  <c r="C10" i="3" s="1"/>
  <c r="C12" i="2"/>
  <c r="E12" i="2"/>
  <c r="E13" i="2"/>
  <c r="H12" i="2"/>
  <c r="H13" i="2"/>
  <c r="I12" i="2"/>
  <c r="I13" i="2"/>
  <c r="J12" i="2"/>
  <c r="J13" i="2"/>
  <c r="I3" i="2"/>
  <c r="E4" i="2"/>
  <c r="I4" i="2"/>
  <c r="J3" i="2"/>
  <c r="E3" i="2"/>
  <c r="J4" i="2"/>
  <c r="E5" i="2"/>
  <c r="G3" i="2"/>
  <c r="C3" i="3" s="1"/>
  <c r="I5" i="2"/>
  <c r="J5" i="2"/>
  <c r="I6" i="2"/>
  <c r="J6" i="2"/>
  <c r="E6" i="2"/>
  <c r="G6" i="2"/>
  <c r="C4" i="3" s="1"/>
  <c r="O3" i="2"/>
  <c r="N3" i="2"/>
  <c r="M3" i="2"/>
  <c r="L3" i="2"/>
  <c r="T3" i="2"/>
  <c r="V3" i="2"/>
  <c r="O4" i="2"/>
  <c r="L4" i="2"/>
  <c r="N4" i="2"/>
  <c r="M4" i="2"/>
  <c r="H3" i="2"/>
  <c r="O5" i="2"/>
  <c r="M5" i="2"/>
  <c r="L5" i="2"/>
  <c r="N5" i="2"/>
  <c r="T5" i="2"/>
  <c r="V5" i="2"/>
  <c r="H5" i="2"/>
  <c r="H6" i="2"/>
  <c r="T4" i="2"/>
  <c r="V4" i="2"/>
  <c r="H4" i="2"/>
  <c r="O6" i="2"/>
  <c r="M6" i="2"/>
  <c r="N6" i="2"/>
  <c r="L6" i="2"/>
  <c r="T6" i="2"/>
  <c r="V6" i="2"/>
  <c r="G13" i="2" l="1"/>
  <c r="C12" i="3" s="1"/>
  <c r="G4" i="2"/>
  <c r="C7" i="3" s="1"/>
  <c r="R7" i="2"/>
  <c r="Q7" i="2"/>
  <c r="W7" i="2"/>
  <c r="U7" i="2"/>
  <c r="R3" i="2"/>
  <c r="Q4" i="2"/>
  <c r="Q6" i="2"/>
  <c r="Q5" i="2"/>
  <c r="U6" i="2"/>
  <c r="W6" i="2"/>
  <c r="U4" i="2"/>
  <c r="W4" i="2"/>
  <c r="U5" i="2"/>
  <c r="W5" i="2"/>
  <c r="U3" i="2"/>
  <c r="W3" i="2"/>
</calcChain>
</file>

<file path=xl/sharedStrings.xml><?xml version="1.0" encoding="utf-8"?>
<sst xmlns="http://schemas.openxmlformats.org/spreadsheetml/2006/main" count="2677" uniqueCount="1224">
  <si>
    <t>S&amp;P 500</t>
  </si>
  <si>
    <t>Ticker</t>
  </si>
  <si>
    <t>Bloomberg Ticker</t>
  </si>
  <si>
    <t>Market Cap</t>
  </si>
  <si>
    <t>Last Week Return</t>
  </si>
  <si>
    <t>Last Price</t>
  </si>
  <si>
    <t>52-Week High Date</t>
  </si>
  <si>
    <t>52-Week Low Date</t>
  </si>
  <si>
    <t>Short Interest Ratio</t>
  </si>
  <si>
    <t>Earnings Date</t>
  </si>
  <si>
    <t>Annual FFO Estimate</t>
  </si>
  <si>
    <t>Quarterly FFO Estimate</t>
  </si>
  <si>
    <t>Quarterly AFFO Estimate</t>
  </si>
  <si>
    <t>Price/FFO Ratio</t>
  </si>
  <si>
    <t>2021 Forward FFO/Share</t>
  </si>
  <si>
    <t>2021 Forward AFFO/Share</t>
  </si>
  <si>
    <t>2021 Forward FFO Multiple</t>
  </si>
  <si>
    <t>2021 Forward AFFO Multiple</t>
  </si>
  <si>
    <t>Annual Dividend Per Share</t>
  </si>
  <si>
    <t>Last Quarterly Dividend</t>
  </si>
  <si>
    <t>Annual Dividend Yield</t>
  </si>
  <si>
    <t>10-Day Moving Average</t>
  </si>
  <si>
    <t>20-Day Moving Average</t>
  </si>
  <si>
    <t>30-Day Moving Average</t>
  </si>
  <si>
    <t>50-Day Moving Average</t>
  </si>
  <si>
    <t>100-Day Moving Average</t>
  </si>
  <si>
    <t>200-Day Moving Average</t>
  </si>
  <si>
    <t>American Tower Corp.</t>
  </si>
  <si>
    <t>AMT</t>
  </si>
  <si>
    <t>Alexandria Real Estate Equities</t>
  </si>
  <si>
    <t>ARE</t>
  </si>
  <si>
    <t>AvalonBay Communities</t>
  </si>
  <si>
    <t>AVB</t>
  </si>
  <si>
    <t>Boston Properties</t>
  </si>
  <si>
    <t>BXP</t>
  </si>
  <si>
    <t>CBRE Realty</t>
  </si>
  <si>
    <t>CBRE</t>
  </si>
  <si>
    <t>Crown Castle International</t>
  </si>
  <si>
    <t>CCI</t>
  </si>
  <si>
    <t>Digital Realty Trust</t>
  </si>
  <si>
    <t>DLR</t>
  </si>
  <si>
    <t>Equinix, Inc.</t>
  </si>
  <si>
    <t>EQIX</t>
  </si>
  <si>
    <t>Equity Residential</t>
  </si>
  <si>
    <t>EQR</t>
  </si>
  <si>
    <t>Essex Property Trust</t>
  </si>
  <si>
    <t>ESS</t>
  </si>
  <si>
    <t>Extra Space Storage</t>
  </si>
  <si>
    <t>EXR</t>
  </si>
  <si>
    <t>Federal Realty Investment Trust</t>
  </si>
  <si>
    <t>FRT</t>
  </si>
  <si>
    <t>Host Hotels &amp; Resorts</t>
  </si>
  <si>
    <t>HST</t>
  </si>
  <si>
    <t>Iron Mountain</t>
  </si>
  <si>
    <t>IRM</t>
  </si>
  <si>
    <t>Kimco Realty Corporation</t>
  </si>
  <si>
    <t>KIM</t>
  </si>
  <si>
    <t>Mid-America Apartment Communities, Inc.</t>
  </si>
  <si>
    <t>MAA</t>
  </si>
  <si>
    <t>Realty Income Corporation</t>
  </si>
  <si>
    <t>O</t>
  </si>
  <si>
    <t>Healthpeak Properties Inc.</t>
  </si>
  <si>
    <t>PEAK</t>
  </si>
  <si>
    <t>Prologis</t>
  </si>
  <si>
    <t>PLD</t>
  </si>
  <si>
    <t>Public Storage, Inc.</t>
  </si>
  <si>
    <t>PSA</t>
  </si>
  <si>
    <t>Regency Centers</t>
  </si>
  <si>
    <t>REG</t>
  </si>
  <si>
    <t>SBA Communications Corp.</t>
  </si>
  <si>
    <t>SBAC</t>
  </si>
  <si>
    <t>SL Green Realty Corp.</t>
  </si>
  <si>
    <t>SLG</t>
  </si>
  <si>
    <t>Simon Property Group</t>
  </si>
  <si>
    <t>SPG</t>
  </si>
  <si>
    <t>UDR</t>
  </si>
  <si>
    <t>Vornado Realty Trust</t>
  </si>
  <si>
    <t>VNO</t>
  </si>
  <si>
    <t>Ventas, Inc.</t>
  </si>
  <si>
    <t>VTR</t>
  </si>
  <si>
    <t>Welltower, Inc.</t>
  </si>
  <si>
    <t>WELL</t>
  </si>
  <si>
    <t>Weyerhaeuser</t>
  </si>
  <si>
    <t>WY</t>
  </si>
  <si>
    <t>S&amp;P 400</t>
  </si>
  <si>
    <t>AIRC</t>
  </si>
  <si>
    <t>AIRC US Equity</t>
  </si>
  <si>
    <t>ALEX</t>
  </si>
  <si>
    <t>Camden Property Trust</t>
  </si>
  <si>
    <t>CPT</t>
  </si>
  <si>
    <t>Cousins Properties, Inc.</t>
  </si>
  <si>
    <t>CUZ</t>
  </si>
  <si>
    <t>Douglas Emmett</t>
  </si>
  <si>
    <t>DEI</t>
  </si>
  <si>
    <t>DHC</t>
  </si>
  <si>
    <t>DOC</t>
  </si>
  <si>
    <t>EastGroup Properties, Inc.</t>
  </si>
  <si>
    <t>EGP</t>
  </si>
  <si>
    <t>EPR Properties</t>
  </si>
  <si>
    <t>EPR</t>
  </si>
  <si>
    <t>First Industrial Realty Trust, Inc.</t>
  </si>
  <si>
    <t>FR</t>
  </si>
  <si>
    <t>Highwoods Properties, Inc.</t>
  </si>
  <si>
    <t>HIW</t>
  </si>
  <si>
    <t>HPP</t>
  </si>
  <si>
    <t>Healthcare Realty Trust, Inc.</t>
  </si>
  <si>
    <t>HR</t>
  </si>
  <si>
    <t>JBG Smith Properties</t>
  </si>
  <si>
    <t>JBGS</t>
  </si>
  <si>
    <t>Kilroy Realty Corp.</t>
  </si>
  <si>
    <t>KRC</t>
  </si>
  <si>
    <t>Lamar Advertising Company Class A</t>
  </si>
  <si>
    <t>LAMR</t>
  </si>
  <si>
    <t>Life Storage, Inc.</t>
  </si>
  <si>
    <t>LSI</t>
  </si>
  <si>
    <t>Macerich</t>
  </si>
  <si>
    <t>MAC</t>
  </si>
  <si>
    <t>Medical Properties Trust, Inc.</t>
  </si>
  <si>
    <t>MPW</t>
  </si>
  <si>
    <t>National Retail Properties Inc.</t>
  </si>
  <si>
    <t>NNN</t>
  </si>
  <si>
    <t>Corporate Office Properties Trust</t>
  </si>
  <si>
    <t>OFC</t>
  </si>
  <si>
    <t>Omega Healthcare Investors</t>
  </si>
  <si>
    <t>OHI</t>
  </si>
  <si>
    <t>PotlatchDeltic Corporation</t>
  </si>
  <si>
    <t>PCH</t>
  </si>
  <si>
    <t>Pebblebrook Hotel Trust</t>
  </si>
  <si>
    <t>PEB</t>
  </si>
  <si>
    <t>Park Hotels &amp; Resorts Inc.</t>
  </si>
  <si>
    <t>PK</t>
  </si>
  <si>
    <t>Rexford Industrial Realty, Inc.</t>
  </si>
  <si>
    <t>REXR</t>
  </si>
  <si>
    <t>Rayonier</t>
  </si>
  <si>
    <t>RYN</t>
  </si>
  <si>
    <t>Sabra Healthcare REIT Inc.</t>
  </si>
  <si>
    <t>SBRA</t>
  </si>
  <si>
    <t>SRC</t>
  </si>
  <si>
    <t>STOR</t>
  </si>
  <si>
    <t>Service Properties Trust</t>
  </si>
  <si>
    <t>SVC</t>
  </si>
  <si>
    <t>Urban Edge Properties</t>
  </si>
  <si>
    <t>UE</t>
  </si>
  <si>
    <t>UNIT</t>
  </si>
  <si>
    <t>S&amp;P 600</t>
  </si>
  <si>
    <t>American Assets Trust</t>
  </si>
  <si>
    <t>AAT</t>
  </si>
  <si>
    <t>Agree Realty Corp.</t>
  </si>
  <si>
    <t>ADC</t>
  </si>
  <si>
    <t>Armada Hoffler Properties, Inc.</t>
  </si>
  <si>
    <t>AHH</t>
  </si>
  <si>
    <t>Acadia Realty Trust</t>
  </si>
  <si>
    <t>AKR</t>
  </si>
  <si>
    <t>Apollo Commercial Real Estate Finance, Inc.</t>
  </si>
  <si>
    <t>ARI</t>
  </si>
  <si>
    <t>ARMOUR Residential REIT, Inc.</t>
  </si>
  <si>
    <t>ARR</t>
  </si>
  <si>
    <t>Brandywine Realty Trust</t>
  </si>
  <si>
    <t>BDN</t>
  </si>
  <si>
    <t>Saul Centers</t>
  </si>
  <si>
    <t>BFS</t>
  </si>
  <si>
    <t>Community Healthcare Trust, Inc.</t>
  </si>
  <si>
    <t>CHCT</t>
  </si>
  <si>
    <t>Chatham Lodging Trust</t>
  </si>
  <si>
    <t>CLDT</t>
  </si>
  <si>
    <t>Centerspace</t>
  </si>
  <si>
    <t>CSR</t>
  </si>
  <si>
    <t>CareTrust REIT, Inc.</t>
  </si>
  <si>
    <t>CTRE</t>
  </si>
  <si>
    <t>CoreCivic, Inc.</t>
  </si>
  <si>
    <t>CXW</t>
  </si>
  <si>
    <t>Easterly Government Properties, Inc.</t>
  </si>
  <si>
    <t>DEA</t>
  </si>
  <si>
    <t>Diversified Healthcare Trust</t>
  </si>
  <si>
    <t>Diamondrock Hospitality</t>
  </si>
  <si>
    <t>DRH</t>
  </si>
  <si>
    <t>Essential Properties Realty Trust Inc.</t>
  </si>
  <si>
    <t>EPRT</t>
  </si>
  <si>
    <t>Four Corners Property Trust, Inc.</t>
  </si>
  <si>
    <t>FCPT</t>
  </si>
  <si>
    <t>Franklin Street Properties Corp.</t>
  </si>
  <si>
    <t>FSP</t>
  </si>
  <si>
    <t>GEO Group, Inc.</t>
  </si>
  <si>
    <t>GEO</t>
  </si>
  <si>
    <t>Global Net Lease Inc.</t>
  </si>
  <si>
    <t>GNL</t>
  </si>
  <si>
    <t>Granite Point Mortgage Trust Inc.</t>
  </si>
  <si>
    <t>GPMT</t>
  </si>
  <si>
    <t>Getty Realty Corp.</t>
  </si>
  <si>
    <t>GTY</t>
  </si>
  <si>
    <t>Hersha Hospitality Trust Class A</t>
  </si>
  <si>
    <t>HT</t>
  </si>
  <si>
    <t>Industrial Logistics Properties Trust</t>
  </si>
  <si>
    <t>ILPT</t>
  </si>
  <si>
    <t>Summit Hotel Properties, Inc.</t>
  </si>
  <si>
    <t>INN</t>
  </si>
  <si>
    <t>Independence Realty Trust, Inc.</t>
  </si>
  <si>
    <t>IRT</t>
  </si>
  <si>
    <t>Invesco Mortgage Capital Inc.</t>
  </si>
  <si>
    <t>IVR</t>
  </si>
  <si>
    <t>Kite Realty Group Trust</t>
  </si>
  <si>
    <t>KRG</t>
  </si>
  <si>
    <t>LTC Properties, Inc.</t>
  </si>
  <si>
    <t>LTC</t>
  </si>
  <si>
    <t>Lexington Realty Trust</t>
  </si>
  <si>
    <t>LXP</t>
  </si>
  <si>
    <t>National Storage Affiliates Trust</t>
  </si>
  <si>
    <t>NSA</t>
  </si>
  <si>
    <t>NexPoint Residential Trust Inc</t>
  </si>
  <si>
    <t>NXRT</t>
  </si>
  <si>
    <t>New York Mortgage Trust, Inc.</t>
  </si>
  <si>
    <t>NYMT</t>
  </si>
  <si>
    <t>Office Properties Income Trust</t>
  </si>
  <si>
    <t>OPI</t>
  </si>
  <si>
    <t>PennyMac Mortgage Investment Trust</t>
  </si>
  <si>
    <t>PMT</t>
  </si>
  <si>
    <t>Retail Opportunity Investments, Inc.</t>
  </si>
  <si>
    <t>ROIC</t>
  </si>
  <si>
    <t>RPT Realty</t>
  </si>
  <si>
    <t>RPT</t>
  </si>
  <si>
    <t>Safehold Inc</t>
  </si>
  <si>
    <t>SAFE</t>
  </si>
  <si>
    <t>SITE Centers Corporation</t>
  </si>
  <si>
    <t>SITC</t>
  </si>
  <si>
    <t>Tanger Factory Outlet Centers, Inc.</t>
  </si>
  <si>
    <t>SKT</t>
  </si>
  <si>
    <t>iStar Inc.</t>
  </si>
  <si>
    <t>STAR</t>
  </si>
  <si>
    <t>Urstadt Biddle Properties</t>
  </si>
  <si>
    <t>UBA</t>
  </si>
  <si>
    <t>Universal Health Realty Income Trust</t>
  </si>
  <si>
    <t>UHT</t>
  </si>
  <si>
    <t>Whitestone REIT</t>
  </si>
  <si>
    <t>WSR</t>
  </si>
  <si>
    <t>Russell 2000</t>
  </si>
  <si>
    <t>AHT</t>
  </si>
  <si>
    <t>ALX</t>
  </si>
  <si>
    <t>BHR</t>
  </si>
  <si>
    <t>BRT</t>
  </si>
  <si>
    <t>CLPR</t>
  </si>
  <si>
    <t>CWK</t>
  </si>
  <si>
    <t>GMRE</t>
  </si>
  <si>
    <t>GOOD</t>
  </si>
  <si>
    <t>HASI</t>
  </si>
  <si>
    <t>IIPR</t>
  </si>
  <si>
    <t>LAND</t>
  </si>
  <si>
    <t>NHI</t>
  </si>
  <si>
    <t>OLP</t>
  </si>
  <si>
    <t>PDM</t>
  </si>
  <si>
    <t>RHP</t>
  </si>
  <si>
    <t>RLJ</t>
  </si>
  <si>
    <t>SHO</t>
  </si>
  <si>
    <t>SRG</t>
  </si>
  <si>
    <t>TRNO</t>
  </si>
  <si>
    <t>UMH</t>
  </si>
  <si>
    <t>Russell 1000</t>
  </si>
  <si>
    <t>BRX</t>
  </si>
  <si>
    <t>CUBE</t>
  </si>
  <si>
    <t>ELS</t>
  </si>
  <si>
    <t>EQC</t>
  </si>
  <si>
    <t>ESRT</t>
  </si>
  <si>
    <t>H</t>
  </si>
  <si>
    <t>HHC</t>
  </si>
  <si>
    <t>HLT</t>
  </si>
  <si>
    <t>INVH</t>
  </si>
  <si>
    <t>MAR</t>
  </si>
  <si>
    <t>OUT</t>
  </si>
  <si>
    <t>SUI</t>
  </si>
  <si>
    <t>VICI</t>
  </si>
  <si>
    <t>WH</t>
  </si>
  <si>
    <t>WPC</t>
  </si>
  <si>
    <t>REIT ETFs</t>
  </si>
  <si>
    <t>52-Week High</t>
  </si>
  <si>
    <t>52-Week Low</t>
  </si>
  <si>
    <t>Fund Total Assets (Millions)</t>
  </si>
  <si>
    <t>BBRE</t>
  </si>
  <si>
    <t>BBRE US Equity</t>
  </si>
  <si>
    <t>BLDG</t>
  </si>
  <si>
    <t>BLDG US Equity</t>
  </si>
  <si>
    <t>DRN</t>
  </si>
  <si>
    <t>DRN US Equity</t>
  </si>
  <si>
    <t>EWRE</t>
  </si>
  <si>
    <t>EWRE US Equity</t>
  </si>
  <si>
    <t>FREL</t>
  </si>
  <si>
    <t>FREL US Equity</t>
  </si>
  <si>
    <t>FRI</t>
  </si>
  <si>
    <t>FRI US Equity</t>
  </si>
  <si>
    <t>GQRE</t>
  </si>
  <si>
    <t>GQRE US Equity</t>
  </si>
  <si>
    <t>HOMZ</t>
  </si>
  <si>
    <t>HOMZ US Equity</t>
  </si>
  <si>
    <t>ICF</t>
  </si>
  <si>
    <t>ICF US Equity</t>
  </si>
  <si>
    <t>INDS</t>
  </si>
  <si>
    <t>INDS US Equity</t>
  </si>
  <si>
    <t>IYR</t>
  </si>
  <si>
    <t>IYR US Equity</t>
  </si>
  <si>
    <t>KBWY</t>
  </si>
  <si>
    <t>KBWY US Equity</t>
  </si>
  <si>
    <t>NETL</t>
  </si>
  <si>
    <t>NETL US Equity</t>
  </si>
  <si>
    <t>NURE</t>
  </si>
  <si>
    <t>NURE US Equity</t>
  </si>
  <si>
    <t>PFFR</t>
  </si>
  <si>
    <t>PFFR US Equity</t>
  </si>
  <si>
    <t>PPTY</t>
  </si>
  <si>
    <t>PPTY US Equity</t>
  </si>
  <si>
    <t>PSR</t>
  </si>
  <si>
    <t>PSR US Equity</t>
  </si>
  <si>
    <t>RDOG</t>
  </si>
  <si>
    <t>RDOG US Equity</t>
  </si>
  <si>
    <t>REET</t>
  </si>
  <si>
    <t>REET US Equity</t>
  </si>
  <si>
    <t>REZ</t>
  </si>
  <si>
    <t>REZ US Equity</t>
  </si>
  <si>
    <t>ROOF</t>
  </si>
  <si>
    <t>ROOF US Equity</t>
  </si>
  <si>
    <t>RWO</t>
  </si>
  <si>
    <t>RWO US Equity</t>
  </si>
  <si>
    <t>RWR</t>
  </si>
  <si>
    <t>RWR US Equity</t>
  </si>
  <si>
    <t>SCHH</t>
  </si>
  <si>
    <t>SCHH US Equity</t>
  </si>
  <si>
    <t>SRET</t>
  </si>
  <si>
    <t>SRET US Equity</t>
  </si>
  <si>
    <t>SRVR</t>
  </si>
  <si>
    <t>SRVR US Equity</t>
  </si>
  <si>
    <t>URE</t>
  </si>
  <si>
    <t>URE US Equity</t>
  </si>
  <si>
    <t>USRT</t>
  </si>
  <si>
    <t>USRT US Equity</t>
  </si>
  <si>
    <t>VNQ</t>
  </si>
  <si>
    <t>VPN</t>
  </si>
  <si>
    <t>VPN US Equity</t>
  </si>
  <si>
    <t>XLRE</t>
  </si>
  <si>
    <t>XLRE US Equity</t>
  </si>
  <si>
    <t>REIT Closed End Funds</t>
  </si>
  <si>
    <t>AWP</t>
  </si>
  <si>
    <t>AWP US Equity</t>
  </si>
  <si>
    <t>IGR US Equity</t>
  </si>
  <si>
    <t>JRS US Equity</t>
  </si>
  <si>
    <t>NRO US Equity</t>
  </si>
  <si>
    <t>PGZ US Equity</t>
  </si>
  <si>
    <t>RFI US Equity</t>
  </si>
  <si>
    <t>RNP US Equity</t>
  </si>
  <si>
    <t>RQI US Equity</t>
  </si>
  <si>
    <t>REIT Mutual Funds</t>
  </si>
  <si>
    <t>AGREX US Equity</t>
  </si>
  <si>
    <t>AIGYX US Equity</t>
  </si>
  <si>
    <t>APRAX US Equity</t>
  </si>
  <si>
    <t>AREAX US Equity</t>
  </si>
  <si>
    <t>ARIIX US Equity</t>
  </si>
  <si>
    <t>ARYMX US Equity</t>
  </si>
  <si>
    <t>ASRAX US Equity</t>
  </si>
  <si>
    <t>BARDX US Equity</t>
  </si>
  <si>
    <t>BIREX US Equity</t>
  </si>
  <si>
    <t>BREIX US Equity</t>
  </si>
  <si>
    <t>BRIIX US Equity</t>
  </si>
  <si>
    <t>CLARX US Equity</t>
  </si>
  <si>
    <t>CNREX US Equity</t>
  </si>
  <si>
    <t>CREEX US Equity</t>
  </si>
  <si>
    <t>CSEIX US Equity</t>
  </si>
  <si>
    <t>CSRIX US Equity</t>
  </si>
  <si>
    <t>CSRSX US Equity</t>
  </si>
  <si>
    <t>CSSPX US Equity</t>
  </si>
  <si>
    <t>DBRIX US Equity</t>
  </si>
  <si>
    <t>DCREX US Equity</t>
  </si>
  <si>
    <t>DFITX US Equity</t>
  </si>
  <si>
    <t>DFREX US Equity</t>
  </si>
  <si>
    <t>DPFAX US Equity</t>
  </si>
  <si>
    <t>DRLAX US Equity</t>
  </si>
  <si>
    <t>FARCX US Equity</t>
  </si>
  <si>
    <t>FESIX US Equity</t>
  </si>
  <si>
    <t>FHEAX US Equity</t>
  </si>
  <si>
    <t>FIREX US Equity</t>
  </si>
  <si>
    <t>FREEX US Equity</t>
  </si>
  <si>
    <t>FRESX US Equity</t>
  </si>
  <si>
    <t>FRIFX US Equity</t>
  </si>
  <si>
    <t>FSREX US Equity</t>
  </si>
  <si>
    <t>FSRNX US Equity</t>
  </si>
  <si>
    <t>FWRAX US Equity</t>
  </si>
  <si>
    <t>GARGX US Equity</t>
  </si>
  <si>
    <t>GREZX US Equity</t>
  </si>
  <si>
    <t>GUMAX US Equity</t>
  </si>
  <si>
    <t>GURAX US Equity</t>
  </si>
  <si>
    <t>HLRRX US Equity</t>
  </si>
  <si>
    <t>HTMIX US Equity</t>
  </si>
  <si>
    <t>IARCX US Equity</t>
  </si>
  <si>
    <t>IREAX US Equity</t>
  </si>
  <si>
    <t>IRFAX US Equity</t>
  </si>
  <si>
    <t>IRSAX US Equity</t>
  </si>
  <si>
    <t>JARIX US Equity</t>
  </si>
  <si>
    <t>JERAX US Equity</t>
  </si>
  <si>
    <t>JIREX US Equity</t>
  </si>
  <si>
    <t>KCRIX US Equity</t>
  </si>
  <si>
    <t>KIFAX US Equity</t>
  </si>
  <si>
    <t>MGLAX US Equity</t>
  </si>
  <si>
    <t>MNREX US Equity</t>
  </si>
  <si>
    <t>MRESX US Equity</t>
  </si>
  <si>
    <t>MRJAX US Equity</t>
  </si>
  <si>
    <t>MRLAX US Equity</t>
  </si>
  <si>
    <t>MSUSX US Equity</t>
  </si>
  <si>
    <t>MUSRX US Equity</t>
  </si>
  <si>
    <t>MXREX US Equity</t>
  </si>
  <si>
    <t>NBRFX US Equity</t>
  </si>
  <si>
    <t>NGJAX US Equity</t>
  </si>
  <si>
    <t>NGRAX US Equity</t>
  </si>
  <si>
    <t>NGREX US Equity</t>
  </si>
  <si>
    <t>NMMGX US Equity</t>
  </si>
  <si>
    <t>NRFAX US Equity</t>
  </si>
  <si>
    <t>NRIAX US Equity</t>
  </si>
  <si>
    <t>PHRAX US Equity</t>
  </si>
  <si>
    <t>PJEAX US Equity</t>
  </si>
  <si>
    <t>POSAX US Equity</t>
  </si>
  <si>
    <t>PREAX US Equity</t>
  </si>
  <si>
    <t>PRKAX US Equity</t>
  </si>
  <si>
    <t>PRRSX US Equity</t>
  </si>
  <si>
    <t>PURAX US Equity</t>
  </si>
  <si>
    <t>PWREX US Equity</t>
  </si>
  <si>
    <t>PXRAX US Equity</t>
  </si>
  <si>
    <t>RAAAX US Equity</t>
  </si>
  <si>
    <t>RCRIX US Equity</t>
  </si>
  <si>
    <t>REACX US Equity</t>
  </si>
  <si>
    <t>REIAX US Equity</t>
  </si>
  <si>
    <t>REIFX US Equity</t>
  </si>
  <si>
    <t>REPSX US Equity</t>
  </si>
  <si>
    <t>RPFRX US Equity</t>
  </si>
  <si>
    <t>RRESX US Equity</t>
  </si>
  <si>
    <t>RRGAX US Equity</t>
  </si>
  <si>
    <t>RRRAX US Equity</t>
  </si>
  <si>
    <t>RYHRX US Equity</t>
  </si>
  <si>
    <t>SAREX US Equity</t>
  </si>
  <si>
    <t>SETAX US Equity</t>
  </si>
  <si>
    <t>SFREX US Equity</t>
  </si>
  <si>
    <t>SOAAX US Equity</t>
  </si>
  <si>
    <t>SREAX US Equity</t>
  </si>
  <si>
    <t>SRPIX US Equity</t>
  </si>
  <si>
    <t>SSRSX US Equity</t>
  </si>
  <si>
    <t>STMDX US Equity</t>
  </si>
  <si>
    <t>SWASX US Equity</t>
  </si>
  <si>
    <t>TAREX US Equity</t>
  </si>
  <si>
    <t>TFRIX US Equity</t>
  </si>
  <si>
    <t>TIREX US Equity</t>
  </si>
  <si>
    <t>TRGRX US Equity</t>
  </si>
  <si>
    <t>TRREX US Equity</t>
  </si>
  <si>
    <t>VGRNX US Equity</t>
  </si>
  <si>
    <t>VGSAX US Equity</t>
  </si>
  <si>
    <t>VGSIX US Equity</t>
  </si>
  <si>
    <t>VGSRX US Equity</t>
  </si>
  <si>
    <t>VRTPX US Equity</t>
  </si>
  <si>
    <t>AMT US Equity</t>
  </si>
  <si>
    <t>ARE US Equity</t>
  </si>
  <si>
    <t>AVB US Equity</t>
  </si>
  <si>
    <t>BXP US Equity</t>
  </si>
  <si>
    <t>CBRE US Equity</t>
  </si>
  <si>
    <t>CCI US Equity</t>
  </si>
  <si>
    <t>DLR US Equity</t>
  </si>
  <si>
    <t>EQIX US Equity</t>
  </si>
  <si>
    <t>EQR US Equity</t>
  </si>
  <si>
    <t>ESS US Equity</t>
  </si>
  <si>
    <t>EXR US Equity</t>
  </si>
  <si>
    <t>FRT US Equity</t>
  </si>
  <si>
    <t>HST US Equity</t>
  </si>
  <si>
    <t>IRM US Equity</t>
  </si>
  <si>
    <t>KIM US Equity</t>
  </si>
  <si>
    <t>MAA US Equity</t>
  </si>
  <si>
    <t>O US Equity</t>
  </si>
  <si>
    <t>PEAK US Equity</t>
  </si>
  <si>
    <t>PLD US Equity</t>
  </si>
  <si>
    <t>PSA US Equity</t>
  </si>
  <si>
    <t>REG US Equity</t>
  </si>
  <si>
    <t>SBAC US Equity</t>
  </si>
  <si>
    <t>SLG US Equity</t>
  </si>
  <si>
    <t>SPG US Equity</t>
  </si>
  <si>
    <t>UDR US Equity</t>
  </si>
  <si>
    <t>VNO US Equity</t>
  </si>
  <si>
    <t>VTR US Equity</t>
  </si>
  <si>
    <t>WELL US Equity</t>
  </si>
  <si>
    <t>WY US Equity</t>
  </si>
  <si>
    <t>Apartment Income REIT Corp</t>
  </si>
  <si>
    <t>ALEX US Equity</t>
  </si>
  <si>
    <t>CPT US Equity</t>
  </si>
  <si>
    <t>CUZ US Equity</t>
  </si>
  <si>
    <t>DEI US Equity</t>
  </si>
  <si>
    <t>DHC US Equity</t>
  </si>
  <si>
    <t>Physicians Realty Trust</t>
  </si>
  <si>
    <t>DOC US Equity</t>
  </si>
  <si>
    <t>EGP US Equity</t>
  </si>
  <si>
    <t>EPR US Equity</t>
  </si>
  <si>
    <t>FR US Equity</t>
  </si>
  <si>
    <t>HIW US Equity</t>
  </si>
  <si>
    <t>HPP US Equity</t>
  </si>
  <si>
    <t>HR US Equity</t>
  </si>
  <si>
    <t>JBGS US Equity</t>
  </si>
  <si>
    <t>KRC US Equity</t>
  </si>
  <si>
    <t>LAMR US Equity</t>
  </si>
  <si>
    <t>LSI US Equity</t>
  </si>
  <si>
    <t>MAC US Equity</t>
  </si>
  <si>
    <t>MPW US Equity</t>
  </si>
  <si>
    <t>NNN US Equity</t>
  </si>
  <si>
    <t>OFC US Equity</t>
  </si>
  <si>
    <t>OHI US Equity</t>
  </si>
  <si>
    <t>PCH US Equity</t>
  </si>
  <si>
    <t>PEB US Equity</t>
  </si>
  <si>
    <t>PK US Equity</t>
  </si>
  <si>
    <t>REXR US Equity</t>
  </si>
  <si>
    <t>RYN US Equity</t>
  </si>
  <si>
    <t>SBRA US Equity</t>
  </si>
  <si>
    <t>Spirit Realty Capital Inc</t>
  </si>
  <si>
    <t>SRC US Equity</t>
  </si>
  <si>
    <t>STORE Capital Corp</t>
  </si>
  <si>
    <t>STOR US Equity</t>
  </si>
  <si>
    <t>SVC US Equity</t>
  </si>
  <si>
    <t>UE US Equity</t>
  </si>
  <si>
    <t>UNIT US Equity</t>
  </si>
  <si>
    <t>AAT US Equity</t>
  </si>
  <si>
    <t>ADC US Equity</t>
  </si>
  <si>
    <t>AHH US Equity</t>
  </si>
  <si>
    <t>AKR US Equity</t>
  </si>
  <si>
    <t>ARI US Equity</t>
  </si>
  <si>
    <t>ARR US Equity</t>
  </si>
  <si>
    <t>BDN US Equity</t>
  </si>
  <si>
    <t>BFS US Equity</t>
  </si>
  <si>
    <t>CHCT US Equity</t>
  </si>
  <si>
    <t>CLDT US Equity</t>
  </si>
  <si>
    <t>CSR US Equity</t>
  </si>
  <si>
    <t>CTRE US Equity</t>
  </si>
  <si>
    <t>CXW US Equity</t>
  </si>
  <si>
    <t>DEA US Equity</t>
  </si>
  <si>
    <t>DRH US Equity</t>
  </si>
  <si>
    <t>EPRT US Equity</t>
  </si>
  <si>
    <t>FCPT US Equity</t>
  </si>
  <si>
    <t>FSP US Equity</t>
  </si>
  <si>
    <t>GEO US Equity</t>
  </si>
  <si>
    <t>GNL US Equity</t>
  </si>
  <si>
    <t>GPMT US Equity</t>
  </si>
  <si>
    <t>GTY US Equity</t>
  </si>
  <si>
    <t>HT US Equity</t>
  </si>
  <si>
    <t>ILPT US Equity</t>
  </si>
  <si>
    <t>INN US Equity</t>
  </si>
  <si>
    <t>IRT US Equity</t>
  </si>
  <si>
    <t>IVR US Equity</t>
  </si>
  <si>
    <t>KRG US Equity</t>
  </si>
  <si>
    <t>LTC US Equity</t>
  </si>
  <si>
    <t>LXP US Equity</t>
  </si>
  <si>
    <t>NSA US Equity</t>
  </si>
  <si>
    <t>NXRT US Equity</t>
  </si>
  <si>
    <t>NYMT US Equity</t>
  </si>
  <si>
    <t>OPI US Equity</t>
  </si>
  <si>
    <t>PMT US Equity</t>
  </si>
  <si>
    <t>ROIC US Equity</t>
  </si>
  <si>
    <t>RPT US Equity</t>
  </si>
  <si>
    <t>SAFE US Equity</t>
  </si>
  <si>
    <t>SITC US Equity</t>
  </si>
  <si>
    <t>SKT US Equity</t>
  </si>
  <si>
    <t>STAR US Equity</t>
  </si>
  <si>
    <t>UBA US Equity</t>
  </si>
  <si>
    <t>UHT US Equity</t>
  </si>
  <si>
    <t>WSR US Equity</t>
  </si>
  <si>
    <t>American Assets Trust Inc</t>
  </si>
  <si>
    <t>Agree Realty Corp</t>
  </si>
  <si>
    <t>Armada Hoffler Properties Inc</t>
  </si>
  <si>
    <t>Ashford Hospitality Trust Inc</t>
  </si>
  <si>
    <t>AHT US Equity</t>
  </si>
  <si>
    <t>Alexander &amp; Baldwin Inc</t>
  </si>
  <si>
    <t>Alexander's Inc</t>
  </si>
  <si>
    <t>ALX US Equity</t>
  </si>
  <si>
    <t>Saul Centers Inc</t>
  </si>
  <si>
    <t>Braemar Hotels &amp; Resorts Inc</t>
  </si>
  <si>
    <t>BHR US Equity</t>
  </si>
  <si>
    <t>BRT Apartments Corp</t>
  </si>
  <si>
    <t>BRT US Equity</t>
  </si>
  <si>
    <t>Community Healthcare Trust Inc</t>
  </si>
  <si>
    <t>Clipper Realty Inc</t>
  </si>
  <si>
    <t>CLPR US Equity</t>
  </si>
  <si>
    <t>CareTrust REIT Inc</t>
  </si>
  <si>
    <t>Cousins Properties Inc</t>
  </si>
  <si>
    <t>CWK US Equity</t>
  </si>
  <si>
    <t>CoreCivic Inc</t>
  </si>
  <si>
    <t>Easterly Government Properties Inc</t>
  </si>
  <si>
    <t>DiamondRock Hospitality Co</t>
  </si>
  <si>
    <t>Essential Properties Realty Trust Inc</t>
  </si>
  <si>
    <t>Four Corners Property Trust Inc</t>
  </si>
  <si>
    <t>Franklin Street Properties Corp</t>
  </si>
  <si>
    <t>GEO Group Inc/The</t>
  </si>
  <si>
    <t>Global Medical REIT Inc</t>
  </si>
  <si>
    <t>GMRE US Equity</t>
  </si>
  <si>
    <t>Global Net Lease Inc</t>
  </si>
  <si>
    <t>Gladstone Commercial Corp</t>
  </si>
  <si>
    <t>GOOD US Equity</t>
  </si>
  <si>
    <t>Getty Realty Corp</t>
  </si>
  <si>
    <t>Hannon Armstrong Sustainable Infrastructure Capital Inc</t>
  </si>
  <si>
    <t>HASI US Equity</t>
  </si>
  <si>
    <t>Hersha Hospitality Trust</t>
  </si>
  <si>
    <t>Innovative Industrial Properties Inc</t>
  </si>
  <si>
    <t>IIPR US Equity</t>
  </si>
  <si>
    <t>Summit Hotel Properties Inc</t>
  </si>
  <si>
    <t>Independence Realty Trust Inc</t>
  </si>
  <si>
    <t>Gladstone Land Corp</t>
  </si>
  <si>
    <t>LAND US Equity</t>
  </si>
  <si>
    <t>LTC Properties Inc</t>
  </si>
  <si>
    <t>National Health Investors Inc</t>
  </si>
  <si>
    <t>NHI US Equity</t>
  </si>
  <si>
    <t>One Liberty Properties Inc</t>
  </si>
  <si>
    <t>OLP US Equity</t>
  </si>
  <si>
    <t>Piedmont Office Realty Trust Inc</t>
  </si>
  <si>
    <t>PDM US Equity</t>
  </si>
  <si>
    <t>Ryman Hospitality Properties Inc</t>
  </si>
  <si>
    <t>RHP US Equity</t>
  </si>
  <si>
    <t>RLJ Lodging Trust</t>
  </si>
  <si>
    <t>RLJ US Equity</t>
  </si>
  <si>
    <t>Sunstone Hotel Investors Inc</t>
  </si>
  <si>
    <t>SHO US Equity</t>
  </si>
  <si>
    <t>Tanger Factory Outlet Centers Inc</t>
  </si>
  <si>
    <t>Seritage Growth Properties</t>
  </si>
  <si>
    <t>SRG US Equity</t>
  </si>
  <si>
    <t>iStar Inc</t>
  </si>
  <si>
    <t>Terreno Realty Corp</t>
  </si>
  <si>
    <t>TRNO US Equity</t>
  </si>
  <si>
    <t>Urstadt Biddle Properties Inc</t>
  </si>
  <si>
    <t>UMH Properties Inc</t>
  </si>
  <si>
    <t>UMH US Equity</t>
  </si>
  <si>
    <t>American Tower Corp</t>
  </si>
  <si>
    <t>Alexandria Real Estate Equities Inc</t>
  </si>
  <si>
    <t>AvalonBay Communities Inc</t>
  </si>
  <si>
    <t>Brixmor Property Group Inc</t>
  </si>
  <si>
    <t>BRX US Equity</t>
  </si>
  <si>
    <t>Boston Properties Inc</t>
  </si>
  <si>
    <t>CBRE Group Inc</t>
  </si>
  <si>
    <t>CubeSmart</t>
  </si>
  <si>
    <t>CUBE US Equity</t>
  </si>
  <si>
    <t>Douglas Emmett Inc</t>
  </si>
  <si>
    <t>Digital Realty Trust Inc</t>
  </si>
  <si>
    <t>Equity LifeStyle Properties Inc</t>
  </si>
  <si>
    <t>ELS US Equity</t>
  </si>
  <si>
    <t>Equity Commonwealth</t>
  </si>
  <si>
    <t>EQC US Equity</t>
  </si>
  <si>
    <t>Empire State Realty Trust Inc</t>
  </si>
  <si>
    <t>ESRT US Equity</t>
  </si>
  <si>
    <t>Essex Property Trust Inc</t>
  </si>
  <si>
    <t>Extra Space Storage Inc</t>
  </si>
  <si>
    <t>Hyatt Hotels Corp</t>
  </si>
  <si>
    <t>H US Equity</t>
  </si>
  <si>
    <t>Howard Hughes Corp/The</t>
  </si>
  <si>
    <t>HHC US Equity</t>
  </si>
  <si>
    <t>Highwoods Properties Inc</t>
  </si>
  <si>
    <t>Hilton Worldwide Holdings Inc</t>
  </si>
  <si>
    <t>HLT US Equity</t>
  </si>
  <si>
    <t>Hudson Pacific Properties Inc</t>
  </si>
  <si>
    <t>Host Hotels &amp; Resorts Inc</t>
  </si>
  <si>
    <t>Invitation Homes Inc</t>
  </si>
  <si>
    <t>INVH US Equity</t>
  </si>
  <si>
    <t>Iron Mountain Inc</t>
  </si>
  <si>
    <t>JBG SMITH Properties</t>
  </si>
  <si>
    <t>Kimco Realty Corp</t>
  </si>
  <si>
    <t>Kilroy Realty Corp</t>
  </si>
  <si>
    <t>Lamar Advertising Co</t>
  </si>
  <si>
    <t>Life Storage Inc</t>
  </si>
  <si>
    <t>Mid-America Apartment Communities Inc</t>
  </si>
  <si>
    <t>Macerich Co/The</t>
  </si>
  <si>
    <t>Marriott International Inc/MD</t>
  </si>
  <si>
    <t>MAR US Equity</t>
  </si>
  <si>
    <t>Medical Properties Trust Inc</t>
  </si>
  <si>
    <t>National Retail Properties Inc</t>
  </si>
  <si>
    <t>Realty Income Corp</t>
  </si>
  <si>
    <t>Omega Healthcare Investors Inc</t>
  </si>
  <si>
    <t>Outfront Media Inc</t>
  </si>
  <si>
    <t>OUT US Equity</t>
  </si>
  <si>
    <t>Healthpeak Properties Inc</t>
  </si>
  <si>
    <t>Park Hotels &amp; Resorts Inc</t>
  </si>
  <si>
    <t>Prologis Inc</t>
  </si>
  <si>
    <t>Public Storage</t>
  </si>
  <si>
    <t>Rayonier Inc</t>
  </si>
  <si>
    <t>SBA Communications Corp</t>
  </si>
  <si>
    <t>SL Green Realty Corp</t>
  </si>
  <si>
    <t>Simon Property Group Inc</t>
  </si>
  <si>
    <t>Sun Communities Inc</t>
  </si>
  <si>
    <t>SUI US Equity</t>
  </si>
  <si>
    <t>UDR Inc</t>
  </si>
  <si>
    <t>VICI Properties Inc</t>
  </si>
  <si>
    <t>VICI US Equity</t>
  </si>
  <si>
    <t>Ventas Inc</t>
  </si>
  <si>
    <t>Welltower Inc</t>
  </si>
  <si>
    <t>Wyndham Hotels &amp; Resorts Inc</t>
  </si>
  <si>
    <t>WH US Equity</t>
  </si>
  <si>
    <t>WP Carey Inc</t>
  </si>
  <si>
    <t>WPC US Equity</t>
  </si>
  <si>
    <t>Weyerhaeuser Co</t>
  </si>
  <si>
    <t>JPMorgan BetaBuilders MSCI US REIT ETF</t>
  </si>
  <si>
    <t>Cambria Global Real Estate ETF</t>
  </si>
  <si>
    <t>Invesco S&amp;P 500 Equal Weight Real Estate ETF</t>
  </si>
  <si>
    <t>Fidelity MSCI Real Estate Index ETF</t>
  </si>
  <si>
    <t>First Trust S&amp;P REIT Index Fund</t>
  </si>
  <si>
    <t>FlexShares Global Quality Real Estate Index Fund</t>
  </si>
  <si>
    <t>Hoya Capital Housing ETF</t>
  </si>
  <si>
    <t>iShares Cohen &amp; Steers REIT ETF</t>
  </si>
  <si>
    <t>iShares U.S. Real Estate ETF</t>
  </si>
  <si>
    <t>Invesco KBW Premium Yield Equity REIT ETF</t>
  </si>
  <si>
    <t>NETLease Corporate Real Estate ETF</t>
  </si>
  <si>
    <t>Nuveen Short-Term REIT ETF</t>
  </si>
  <si>
    <t>Infracap REIT Preferred ETF</t>
  </si>
  <si>
    <t>Invesco Active US Real Estate Fund</t>
  </si>
  <si>
    <t>ALPS REIT Dividend Dogs ETF</t>
  </si>
  <si>
    <t>iShares Global REIT ETF</t>
  </si>
  <si>
    <t>iShares Residential and Multisector Real Estate ETF</t>
  </si>
  <si>
    <t>SPDR Dow Jones REIT ETF</t>
  </si>
  <si>
    <t>Schwab U.S. REIT ETF</t>
  </si>
  <si>
    <t>Global X SuperDividend REIT ETF</t>
  </si>
  <si>
    <t>ProShares Ultra Real Estate</t>
  </si>
  <si>
    <t>iShares Core US REIT ETF</t>
  </si>
  <si>
    <t>Vanguard Real Estate ETF</t>
  </si>
  <si>
    <t>VNQ US Equity</t>
  </si>
  <si>
    <t>Global X Data Center REITs &amp; Digital Infrastructure ETF</t>
  </si>
  <si>
    <t>Real Estate Select Sector SPDR Fund</t>
  </si>
  <si>
    <t>IGR</t>
  </si>
  <si>
    <t>Nuveen Real Estate Income Fund</t>
  </si>
  <si>
    <t>JRS</t>
  </si>
  <si>
    <t>Neuberger Berman Real Estate Securities Income Fund Inc</t>
  </si>
  <si>
    <t>NRO</t>
  </si>
  <si>
    <t>Principal Real Estate Income Fund</t>
  </si>
  <si>
    <t>PGZ</t>
  </si>
  <si>
    <t>Cohen &amp; Steers Total Return Realty Fund Inc</t>
  </si>
  <si>
    <t>RFI</t>
  </si>
  <si>
    <t>Cohen &amp; Steers REIT and Preferred and Income Fund Inc</t>
  </si>
  <si>
    <t>RNP</t>
  </si>
  <si>
    <t>Cohen &amp; Steers Quality Income Realty Fund Inc</t>
  </si>
  <si>
    <t>RQI</t>
  </si>
  <si>
    <t>Invesco Global Real Estate Fund</t>
  </si>
  <si>
    <t>AGREX</t>
  </si>
  <si>
    <t>Aberdeen Realty Income &amp; Growth Fund</t>
  </si>
  <si>
    <t>AIGYX</t>
  </si>
  <si>
    <t>AAM/Phocas Real Estate Fund</t>
  </si>
  <si>
    <t>APRAX</t>
  </si>
  <si>
    <t>AB Global Real Estate Investment Fund Inc</t>
  </si>
  <si>
    <t>AREAX</t>
  </si>
  <si>
    <t>AB Global Real Estate Investment Fund II</t>
  </si>
  <si>
    <t>ARIIX</t>
  </si>
  <si>
    <t>American Century Global Real Estate Fund</t>
  </si>
  <si>
    <t>ARYMX</t>
  </si>
  <si>
    <t>Invesco Global Real Estate Income Fund</t>
  </si>
  <si>
    <t>ASRAX</t>
  </si>
  <si>
    <t>iShares Developed Real Estate Index Fund</t>
  </si>
  <si>
    <t>BARDX</t>
  </si>
  <si>
    <t>BlackRock Real Estate Securities Fund</t>
  </si>
  <si>
    <t>BIREX</t>
  </si>
  <si>
    <t>Baron Real Estate Fund</t>
  </si>
  <si>
    <t>BREIX</t>
  </si>
  <si>
    <t>Baron Real Estate Income Fund</t>
  </si>
  <si>
    <t>BRIIX</t>
  </si>
  <si>
    <t>Mainstay CBRE Real Estate Fund</t>
  </si>
  <si>
    <t>CLARX</t>
  </si>
  <si>
    <t>Commonwealth Real Estate Securities Fund</t>
  </si>
  <si>
    <t>CNREX</t>
  </si>
  <si>
    <t>Columbia Real Estate Equity Fund</t>
  </si>
  <si>
    <t>CREEX</t>
  </si>
  <si>
    <t>Cohen &amp; Steers Real Estate Securities Fund</t>
  </si>
  <si>
    <t>CSEIX</t>
  </si>
  <si>
    <t>Cohen &amp; Steers Institutional Realty Shares Inc</t>
  </si>
  <si>
    <t>CSRIX</t>
  </si>
  <si>
    <t>Cohen &amp; Steers Realty Shares Inc</t>
  </si>
  <si>
    <t>CSRSX</t>
  </si>
  <si>
    <t>Cohen &amp; Steers Global Realty Shares Inc</t>
  </si>
  <si>
    <t>CSSPX</t>
  </si>
  <si>
    <t>DBRIX</t>
  </si>
  <si>
    <t>Dunham Real Estate Stock Fund</t>
  </si>
  <si>
    <t>DCREX</t>
  </si>
  <si>
    <t>DFA International Real Estate Securities</t>
  </si>
  <si>
    <t>DFITX</t>
  </si>
  <si>
    <t>DFA Real Estate Securities Portfolio</t>
  </si>
  <si>
    <t>DFREX</t>
  </si>
  <si>
    <t>Deer Park Total Return Credit Fund</t>
  </si>
  <si>
    <t>DPFAX</t>
  </si>
  <si>
    <t>BNY Mellon Global Real Estate Securities Fund</t>
  </si>
  <si>
    <t>DRLAX</t>
  </si>
  <si>
    <t>Nuveen Real Estate Securities Fund</t>
  </si>
  <si>
    <t>FARCX</t>
  </si>
  <si>
    <t>Fidelity SAI Real Estate Index Fund</t>
  </si>
  <si>
    <t>FESIX</t>
  </si>
  <si>
    <t>Fidelity Advisor Real Estate Fund</t>
  </si>
  <si>
    <t>FHEAX</t>
  </si>
  <si>
    <t>Fidelity International Real Estate Fund</t>
  </si>
  <si>
    <t>FIREX</t>
  </si>
  <si>
    <t>Franklin Real Estate Securities Fund</t>
  </si>
  <si>
    <t>FREEX</t>
  </si>
  <si>
    <t>Fidelity Real Estate Investment Portfolio</t>
  </si>
  <si>
    <t>FRESX</t>
  </si>
  <si>
    <t>Fidelity Real Estate Income Fund</t>
  </si>
  <si>
    <t>FRIFX</t>
  </si>
  <si>
    <t>Fidelity Series Real Estate Income Fund</t>
  </si>
  <si>
    <t>FSREX</t>
  </si>
  <si>
    <t>Fidelity Real Estate Index Fund</t>
  </si>
  <si>
    <t>FSRNX</t>
  </si>
  <si>
    <t>Fidelity Advisor Global Real Estate Fund</t>
  </si>
  <si>
    <t>FWRAX</t>
  </si>
  <si>
    <t>Goldman Sachs Global Real Estate Securities Fund</t>
  </si>
  <si>
    <t>GARGX</t>
  </si>
  <si>
    <t>GuideStone Funds Global Real Estate Securities Fund</t>
  </si>
  <si>
    <t>GREZX</t>
  </si>
  <si>
    <t>Guggenheim Market Neutral Real Estate Fund</t>
  </si>
  <si>
    <t>GUMAX</t>
  </si>
  <si>
    <t>Guggenheim Risk Managed Real Estate Fund</t>
  </si>
  <si>
    <t>GURAX</t>
  </si>
  <si>
    <t>HLRRX</t>
  </si>
  <si>
    <t>Heitman US Real Estate Securities Fund</t>
  </si>
  <si>
    <t>HTMIX</t>
  </si>
  <si>
    <t>Invesco Real Estate Fund</t>
  </si>
  <si>
    <t>IARCX</t>
  </si>
  <si>
    <t>IREAX</t>
  </si>
  <si>
    <t>Cohen &amp; Steers International Realty Fund Inc</t>
  </si>
  <si>
    <t>IRFAX</t>
  </si>
  <si>
    <t>IRSAX</t>
  </si>
  <si>
    <t>JARIX</t>
  </si>
  <si>
    <t>Janus Henderson Global Real Estate Fund</t>
  </si>
  <si>
    <t>JERAX</t>
  </si>
  <si>
    <t>John Hancock Real Estate Securities Fund</t>
  </si>
  <si>
    <t>JIREX</t>
  </si>
  <si>
    <t>KCRIX</t>
  </si>
  <si>
    <t>KIFAX</t>
  </si>
  <si>
    <t>MFS Global Real Estate Fund</t>
  </si>
  <si>
    <t>MGLAX</t>
  </si>
  <si>
    <t>Manning &amp; Napier Real Estate Series</t>
  </si>
  <si>
    <t>MNREX</t>
  </si>
  <si>
    <t>MRESX</t>
  </si>
  <si>
    <t>MRJAX</t>
  </si>
  <si>
    <t>Morgan Stanley Institutional Fund Inc - Global Real Estate Portfolio</t>
  </si>
  <si>
    <t>MRLAX</t>
  </si>
  <si>
    <t>Morgan Stanley Institutional Fund Inc - US Real Estate Portfolio</t>
  </si>
  <si>
    <t>MSUSX</t>
  </si>
  <si>
    <t>MSVIF US Real Estate Portfolio</t>
  </si>
  <si>
    <t>MUSRX</t>
  </si>
  <si>
    <t>Great-West Real Estate Index Fund</t>
  </si>
  <si>
    <t>MXREX</t>
  </si>
  <si>
    <t>Neuberger Berman Real Estate Fund</t>
  </si>
  <si>
    <t>NBRFX</t>
  </si>
  <si>
    <t>Nuveen Global Real Estate Securities Fund</t>
  </si>
  <si>
    <t>NGJAX</t>
  </si>
  <si>
    <t>Neuberger Berman Global Real Estate Fund</t>
  </si>
  <si>
    <t>NGRAX</t>
  </si>
  <si>
    <t>Northern Global Real Estate Index Fund</t>
  </si>
  <si>
    <t>NGREX</t>
  </si>
  <si>
    <t>Northern Multi-Manager Global Real Estate Fund</t>
  </si>
  <si>
    <t>NMMGX</t>
  </si>
  <si>
    <t>Natixis AEW Global Focused Real Estate Fund</t>
  </si>
  <si>
    <t>NRFAX</t>
  </si>
  <si>
    <t>Nuveen Real Asset Income Fund</t>
  </si>
  <si>
    <t>NRIAX</t>
  </si>
  <si>
    <t>Virtus Duff &amp; Phelps Real Estate Securities Fund</t>
  </si>
  <si>
    <t>PHRAX</t>
  </si>
  <si>
    <t>PGIM US Real Estate Fund</t>
  </si>
  <si>
    <t>PJEAX</t>
  </si>
  <si>
    <t>Principal Global Real Estate Securities Fund</t>
  </si>
  <si>
    <t>POSAX</t>
  </si>
  <si>
    <t>Pace Global Real Estate Securities Fund</t>
  </si>
  <si>
    <t>PREAX</t>
  </si>
  <si>
    <t>PGIM Real Estate Income Fund</t>
  </si>
  <si>
    <t>PRKAX</t>
  </si>
  <si>
    <t>PIMCO RealEstateRealReturn Strategy Fund</t>
  </si>
  <si>
    <t>PRRSX</t>
  </si>
  <si>
    <t>PGIM Global Real Estate Fund</t>
  </si>
  <si>
    <t>PURAX</t>
  </si>
  <si>
    <t>Pioneer Real Estate Shares</t>
  </si>
  <si>
    <t>PWREX</t>
  </si>
  <si>
    <t>Virtus Duff &amp; Phelps International Real Estate Securities Fund</t>
  </si>
  <si>
    <t>PXRAX</t>
  </si>
  <si>
    <t>Altegris/AACA Opportunistic Real Estate Fund</t>
  </si>
  <si>
    <t>RAAAX</t>
  </si>
  <si>
    <t>RiverPark Floating Rate CMBS Fund</t>
  </si>
  <si>
    <t>RCRIX</t>
  </si>
  <si>
    <t>American Century Real Estate Fund</t>
  </si>
  <si>
    <t>REACX</t>
  </si>
  <si>
    <t>West Loop Realty Fund</t>
  </si>
  <si>
    <t>REIAX</t>
  </si>
  <si>
    <t>Third Avenue International Real Estate Value Fund</t>
  </si>
  <si>
    <t>REIFX</t>
  </si>
  <si>
    <t>ProFunds Real Estate UltraSector ProFund</t>
  </si>
  <si>
    <t>REPSX</t>
  </si>
  <si>
    <t>Davis Real Estate Fund</t>
  </si>
  <si>
    <t>RPFRX</t>
  </si>
  <si>
    <t>Russell Global Real Estate Securities Fund</t>
  </si>
  <si>
    <t>RRESX</t>
  </si>
  <si>
    <t>DWS Global Real Estate Securities Fund</t>
  </si>
  <si>
    <t>RRGAX</t>
  </si>
  <si>
    <t>DWS RREEF Real Estate Securities Fund</t>
  </si>
  <si>
    <t>RRRAX</t>
  </si>
  <si>
    <t>Rydex Real Estate Fund</t>
  </si>
  <si>
    <t>RYHRX</t>
  </si>
  <si>
    <t>SA Real Estate Securities Fund</t>
  </si>
  <si>
    <t>SAREX</t>
  </si>
  <si>
    <t>SETAX</t>
  </si>
  <si>
    <t>Schwab Fundamental Global Real Estate Index Fund</t>
  </si>
  <si>
    <t>SFREX</t>
  </si>
  <si>
    <t>Spirit of America Real Estate Income and Growth Fund</t>
  </si>
  <si>
    <t>SOAAX</t>
  </si>
  <si>
    <t>PGIM Select Real Estate Fund</t>
  </si>
  <si>
    <t>SREAX</t>
  </si>
  <si>
    <t>ProFunds Short Real Estate ProFund</t>
  </si>
  <si>
    <t>SRPIX</t>
  </si>
  <si>
    <t>State Street Real Estate Securities VIS Fund</t>
  </si>
  <si>
    <t>SSRSX</t>
  </si>
  <si>
    <t>STMDX</t>
  </si>
  <si>
    <t>Schwab Global Real Estate Fund</t>
  </si>
  <si>
    <t>SWASX</t>
  </si>
  <si>
    <t>Third Avenue Real Estate Value Fund/US</t>
  </si>
  <si>
    <t>TAREX</t>
  </si>
  <si>
    <t>Terra Firma US Concentrated Realty Equity Fund</t>
  </si>
  <si>
    <t>TFRIX</t>
  </si>
  <si>
    <t>TIAA-CREF Real Estate Securities Fund</t>
  </si>
  <si>
    <t>TIREX</t>
  </si>
  <si>
    <t>T Rowe Price Global Real Estate Fund Inc</t>
  </si>
  <si>
    <t>TRGRX</t>
  </si>
  <si>
    <t>T Rowe Price Real Estate Fund Inc</t>
  </si>
  <si>
    <t>TRREX</t>
  </si>
  <si>
    <t>Vanguard Global ex-U.S. Real Estate Index Fund</t>
  </si>
  <si>
    <t>VGRNX</t>
  </si>
  <si>
    <t>Virtus Duff &amp; Phelps Global Real Estate Securities Fund</t>
  </si>
  <si>
    <t>VGSAX</t>
  </si>
  <si>
    <t>Vanguard Real Estate Index Fund</t>
  </si>
  <si>
    <t>VGSIX</t>
  </si>
  <si>
    <t>Vert Global Sustainable Real Estate Fund</t>
  </si>
  <si>
    <t>VGSRX</t>
  </si>
  <si>
    <t>Vanguard Real Estate II Index Fund</t>
  </si>
  <si>
    <t>VRTPX</t>
  </si>
  <si>
    <t>Short Interest</t>
  </si>
  <si>
    <t>Annual Dividend</t>
  </si>
  <si>
    <t>Median</t>
  </si>
  <si>
    <t>Max</t>
  </si>
  <si>
    <t>Min</t>
  </si>
  <si>
    <t>Average FFO</t>
  </si>
  <si>
    <t>Average AFFO</t>
  </si>
  <si>
    <t>Average Rate</t>
  </si>
  <si>
    <t>Average Yield</t>
  </si>
  <si>
    <t>Median Rate</t>
  </si>
  <si>
    <t>Median Yield</t>
  </si>
  <si>
    <t>Performance</t>
  </si>
  <si>
    <t>Average Current ($)</t>
  </si>
  <si>
    <t>Average 52-High ($)</t>
  </si>
  <si>
    <t>Average 52-Low ($)</t>
  </si>
  <si>
    <t>Average
TSR</t>
  </si>
  <si>
    <t>#
Companies</t>
  </si>
  <si>
    <t>#
Funds</t>
  </si>
  <si>
    <t>Avg Mkt Cap ($ M)</t>
  </si>
  <si>
    <t>Index</t>
  </si>
  <si>
    <t>Funds</t>
  </si>
  <si>
    <t>Assets</t>
  </si>
  <si>
    <t>Avg Fund Total ($M)</t>
  </si>
  <si>
    <t>YTD Return</t>
  </si>
  <si>
    <t>Average TSR</t>
  </si>
  <si>
    <t>Avg</t>
  </si>
  <si>
    <t>Cushman &amp; Wakefield PLC</t>
  </si>
  <si>
    <t>REIT</t>
  </si>
  <si>
    <t>REIT US Equity</t>
  </si>
  <si>
    <t>Alps Active REIT ETF</t>
  </si>
  <si>
    <t>N/A</t>
  </si>
  <si>
    <t>BEDZ</t>
  </si>
  <si>
    <t>BEDZ US Equity</t>
  </si>
  <si>
    <t>Advisorshares Hotel ETF</t>
  </si>
  <si>
    <t>Sei Institutional Managed Trust - Real Estate Fund</t>
  </si>
  <si>
    <t>JRE</t>
  </si>
  <si>
    <t>JRE US Equity</t>
  </si>
  <si>
    <t>Janus Henderson U.S. Real Estate ETF</t>
  </si>
  <si>
    <t>Easterly Global Real Estate Investments Fund</t>
  </si>
  <si>
    <t>US Diversified Real Estate ETF</t>
  </si>
  <si>
    <t>MSIF Multi-Asset Real Return Portfolio</t>
  </si>
  <si>
    <t>SPDR Dow Jones Global Real Estate ETF</t>
  </si>
  <si>
    <t>RIET</t>
  </si>
  <si>
    <t>RIET US Equity</t>
  </si>
  <si>
    <t>Hoya Capital High Dividend Yield ETF</t>
  </si>
  <si>
    <t>AVRE</t>
  </si>
  <si>
    <t>AVRE US Equity</t>
  </si>
  <si>
    <t>Avantis Real Estate ETF</t>
  </si>
  <si>
    <t>Kite Realty Group</t>
  </si>
  <si>
    <t>CBRE Global Real Estate Income Fund</t>
  </si>
  <si>
    <t>2/25/2022</t>
  </si>
  <si>
    <t>2/24/2022</t>
  </si>
  <si>
    <t>2/16/2022</t>
  </si>
  <si>
    <t>Orion Office REIT</t>
  </si>
  <si>
    <t>ONL</t>
  </si>
  <si>
    <t>ONL US Equity</t>
  </si>
  <si>
    <t>Veris Residential Inc.</t>
  </si>
  <si>
    <t>VRE</t>
  </si>
  <si>
    <t>VRE US Equity</t>
  </si>
  <si>
    <t>Veris Residential Inc</t>
  </si>
  <si>
    <t>12/31/2021</t>
  </si>
  <si>
    <t>LXP Industrial Trust</t>
  </si>
  <si>
    <t>DoubleLine Real Estate and Income Fund</t>
  </si>
  <si>
    <t>1/4/2022</t>
  </si>
  <si>
    <t>1/7/2022</t>
  </si>
  <si>
    <t>1/5/2022</t>
  </si>
  <si>
    <t>1/3/2022</t>
  </si>
  <si>
    <t>1/24/2022</t>
  </si>
  <si>
    <t>AMH</t>
  </si>
  <si>
    <t>HOTL</t>
  </si>
  <si>
    <t>HOTL US Equity</t>
  </si>
  <si>
    <t>RESI</t>
  </si>
  <si>
    <t>RESI US Equity</t>
  </si>
  <si>
    <t>1/14/2022</t>
  </si>
  <si>
    <t>American Homes 4 Rent</t>
  </si>
  <si>
    <t>AMH US Equity</t>
  </si>
  <si>
    <t>Kelly Strategic Hotel &amp; Lodging Sector ETF</t>
  </si>
  <si>
    <t>4/21/2022</t>
  </si>
  <si>
    <t>4/28/2022</t>
  </si>
  <si>
    <t>4/29/2022</t>
  </si>
  <si>
    <t>5/5/2022</t>
  </si>
  <si>
    <t>4/20/2022</t>
  </si>
  <si>
    <t>5/10/2022</t>
  </si>
  <si>
    <t>5/2/2022</t>
  </si>
  <si>
    <t>Kelly Residential &amp; Apartment Real Estate ETF</t>
  </si>
  <si>
    <t>HAUS</t>
  </si>
  <si>
    <t>HAUS US Equity</t>
  </si>
  <si>
    <t>Direxion Daily Real Estate Bull 3X Shares</t>
  </si>
  <si>
    <t>2022 Forward Multiples</t>
  </si>
  <si>
    <t>3/8/2022</t>
  </si>
  <si>
    <t>Cromwell Centersquare Real Estate Fund</t>
  </si>
  <si>
    <t>1/18/2022</t>
  </si>
  <si>
    <t>3/29/2022</t>
  </si>
  <si>
    <t>#N/A Field Not Applicable</t>
  </si>
  <si>
    <t>4/4/2022</t>
  </si>
  <si>
    <t>LDR Real Estate Value-Opportunity Fund</t>
  </si>
  <si>
    <t>4/22/2022</t>
  </si>
  <si>
    <t>7/29/2022</t>
  </si>
  <si>
    <t>3/30/2022</t>
  </si>
  <si>
    <t>5/12/2022</t>
  </si>
  <si>
    <t>JPRE</t>
  </si>
  <si>
    <t>JPRE US Equity</t>
  </si>
  <si>
    <t>3/15/2022</t>
  </si>
  <si>
    <t>JPMorgan Realty Income ETF</t>
  </si>
  <si>
    <t>VICI Properties, Inc.</t>
  </si>
  <si>
    <t>6/6/2022</t>
  </si>
  <si>
    <t>1/13/2022</t>
  </si>
  <si>
    <t>6/14/2022</t>
  </si>
  <si>
    <t>6/9/2022</t>
  </si>
  <si>
    <t>6/7/2022</t>
  </si>
  <si>
    <t>1/6/2022</t>
  </si>
  <si>
    <t>3/31/2022</t>
  </si>
  <si>
    <t>Sterling Capital Real Estate Fund</t>
  </si>
  <si>
    <t>6/23/2022</t>
  </si>
  <si>
    <t>IVT</t>
  </si>
  <si>
    <t>6/30/2022</t>
  </si>
  <si>
    <t>InvenTrust Properties Corp</t>
  </si>
  <si>
    <t>IVT US Equity</t>
  </si>
  <si>
    <t>abrdn Global Premier Propertie</t>
  </si>
  <si>
    <t>7/5/2022</t>
  </si>
  <si>
    <t>7/6/2022</t>
  </si>
  <si>
    <t>3/11/2022</t>
  </si>
  <si>
    <t>Sunstone Hotel Investors, Inc.</t>
  </si>
  <si>
    <t>10/20/2022</t>
  </si>
  <si>
    <t>Healthcare Realty Trust Inc</t>
  </si>
  <si>
    <t>10/25/2022</t>
  </si>
  <si>
    <t>11/3/2022</t>
  </si>
  <si>
    <t>11/4/2022</t>
  </si>
  <si>
    <t>Delaware Global Real Estate Fund</t>
  </si>
  <si>
    <t>Delaware Real Estate Securities Fund</t>
  </si>
  <si>
    <t>10/21/2022</t>
  </si>
  <si>
    <t>11/9/2022</t>
  </si>
  <si>
    <t>Crown Castle Inc</t>
  </si>
  <si>
    <t>8/12/2022</t>
  </si>
  <si>
    <t>8/15/2022</t>
  </si>
  <si>
    <t>8/16/2022</t>
  </si>
  <si>
    <t>8/26/2022</t>
  </si>
  <si>
    <t>8/25/2022</t>
  </si>
  <si>
    <t>PIREX</t>
  </si>
  <si>
    <t>PIREX US Equity</t>
  </si>
  <si>
    <t>10/24/2022</t>
  </si>
  <si>
    <t>9/1/2022</t>
  </si>
  <si>
    <t>IQ CBRE NextGen Real Estate ETF</t>
  </si>
  <si>
    <t>Principal Real Estate Securities Fund</t>
  </si>
  <si>
    <t>12/16/2022</t>
  </si>
  <si>
    <t>Knights of Columbus Real Estate Fund</t>
  </si>
  <si>
    <t>Invitation Homes, Inc.</t>
  </si>
  <si>
    <t>Annaly Capital Management, Inc.</t>
  </si>
  <si>
    <t>NLY</t>
  </si>
  <si>
    <t>NLY US Equity</t>
  </si>
  <si>
    <t xml:space="preserve">Hudson Pacific Properties, Inc. </t>
  </si>
  <si>
    <t>Innovative Industrial Properties Inc.</t>
  </si>
  <si>
    <t>OUTFRONT Media</t>
  </si>
  <si>
    <t>Uniti Group Inc.</t>
  </si>
  <si>
    <t>Xenia Hotels &amp; Resorts Inc.</t>
  </si>
  <si>
    <t>XHR</t>
  </si>
  <si>
    <t>ABR</t>
  </si>
  <si>
    <t>ABR US Equity</t>
  </si>
  <si>
    <t>ACRE</t>
  </si>
  <si>
    <t>ACRE US Equity</t>
  </si>
  <si>
    <t>BNL</t>
  </si>
  <si>
    <t>BNL US Equity</t>
  </si>
  <si>
    <t>CBL</t>
  </si>
  <si>
    <t>CBL US Equity</t>
  </si>
  <si>
    <t>CTO</t>
  </si>
  <si>
    <t>CTO US Equity</t>
  </si>
  <si>
    <t>DX</t>
  </si>
  <si>
    <t>INDT</t>
  </si>
  <si>
    <t>LADR</t>
  </si>
  <si>
    <t>MFA</t>
  </si>
  <si>
    <t>NTST</t>
  </si>
  <si>
    <t>PECO</t>
  </si>
  <si>
    <t>PSTL</t>
  </si>
  <si>
    <t>PSTL US Equity</t>
  </si>
  <si>
    <t>RTL</t>
  </si>
  <si>
    <t>RWT</t>
  </si>
  <si>
    <t>STAG</t>
  </si>
  <si>
    <t>TWO</t>
  </si>
  <si>
    <t>XHR US Equity</t>
  </si>
  <si>
    <t>Arbor Realty Trust Inc</t>
  </si>
  <si>
    <t>Ares Commercial Real Estate Corp</t>
  </si>
  <si>
    <t>4/18/2022</t>
  </si>
  <si>
    <t>Apollo Commercial Real Estate Finance Inc</t>
  </si>
  <si>
    <t>ARMOUR Residential REIT Inc</t>
  </si>
  <si>
    <t>Broadstone Net Lease Inc</t>
  </si>
  <si>
    <t>CBL &amp; Associates Properties Inc</t>
  </si>
  <si>
    <t>CTO Realty Growth Inc</t>
  </si>
  <si>
    <t>Dynex Capital Inc</t>
  </si>
  <si>
    <t>DX US Equity</t>
  </si>
  <si>
    <t>Granite Point Mortgage Trust Inc</t>
  </si>
  <si>
    <t>Indus Realty Trust Inc</t>
  </si>
  <si>
    <t>INDT US Equity</t>
  </si>
  <si>
    <t>Invesco Mortgage Capital Inc</t>
  </si>
  <si>
    <t>Ladder Capital Corp</t>
  </si>
  <si>
    <t>LADR US Equity</t>
  </si>
  <si>
    <t>4/14/2022</t>
  </si>
  <si>
    <t>MFA Financial Inc</t>
  </si>
  <si>
    <t>MFA US Equity</t>
  </si>
  <si>
    <t>NETSTREIT Corp</t>
  </si>
  <si>
    <t>NTST US Equity</t>
  </si>
  <si>
    <t>New York Mortgage Trust Inc</t>
  </si>
  <si>
    <t>Orion Office REIT Inc</t>
  </si>
  <si>
    <t>PotlatchDeltic Corp</t>
  </si>
  <si>
    <t>Phillips Edison &amp; Co Inc</t>
  </si>
  <si>
    <t>PECO US Equity</t>
  </si>
  <si>
    <t>Postal Realty Trust Inc</t>
  </si>
  <si>
    <t>Necessity Retail REIT Inc/The</t>
  </si>
  <si>
    <t>RTL US Equity</t>
  </si>
  <si>
    <t>Redwood Trust Inc</t>
  </si>
  <si>
    <t>RWT US Equity</t>
  </si>
  <si>
    <t>Sabra Health Care REIT Inc</t>
  </si>
  <si>
    <t>STAG Industrial Inc</t>
  </si>
  <si>
    <t>STAG US Equity</t>
  </si>
  <si>
    <t>Two Harbors Investment Corp</t>
  </si>
  <si>
    <t>TWO US Equity</t>
  </si>
  <si>
    <t>Uniti Group Inc</t>
  </si>
  <si>
    <t>Xenia Hotels &amp; Resorts Inc</t>
  </si>
  <si>
    <t>Equinix Inc</t>
  </si>
  <si>
    <t>Annaly Capital Management Inc</t>
  </si>
  <si>
    <t>9/29/2022</t>
  </si>
  <si>
    <t>9/30/2022</t>
  </si>
  <si>
    <t>9/26/2022</t>
  </si>
  <si>
    <t>9/28/2022</t>
  </si>
  <si>
    <t>10/19/2022</t>
  </si>
  <si>
    <t>9/27/2022</t>
  </si>
  <si>
    <t>DFAR</t>
  </si>
  <si>
    <t>DFAR US Equity</t>
  </si>
  <si>
    <t>Dimensional US Real Estate ETF</t>
  </si>
  <si>
    <t>10/7/2022</t>
  </si>
  <si>
    <t>10/3/2022</t>
  </si>
  <si>
    <t>10/13/2022</t>
  </si>
  <si>
    <t>10/14/2022</t>
  </si>
  <si>
    <t>10/11/2022</t>
  </si>
  <si>
    <t>10/10/2022</t>
  </si>
  <si>
    <t>11/7/2022</t>
  </si>
  <si>
    <t>10/12/2022</t>
  </si>
  <si>
    <t>1/26/2023</t>
  </si>
  <si>
    <t>2/9/2023</t>
  </si>
  <si>
    <t>2/1/2023</t>
  </si>
  <si>
    <t>Elme Communities</t>
  </si>
  <si>
    <t>1/24/2023</t>
  </si>
  <si>
    <t>ELME</t>
  </si>
  <si>
    <t>ELME US Equity</t>
  </si>
  <si>
    <t>2/24/2023</t>
  </si>
  <si>
    <t>1/31/2023</t>
  </si>
  <si>
    <t>2/2/2023</t>
  </si>
  <si>
    <t>1/25/2023</t>
  </si>
  <si>
    <t>2/3/2023</t>
  </si>
  <si>
    <t>2/17/2023</t>
  </si>
  <si>
    <t>2/16/2023</t>
  </si>
  <si>
    <t>2/23/2023</t>
  </si>
  <si>
    <t>2/10/2023</t>
  </si>
  <si>
    <t>2/15/2023</t>
  </si>
  <si>
    <t>2/22/2023</t>
  </si>
  <si>
    <t>2/8/2023</t>
  </si>
  <si>
    <t>2/28/2023</t>
  </si>
  <si>
    <t>2/7/2023</t>
  </si>
  <si>
    <t>2/13/2023</t>
  </si>
  <si>
    <t>2/14/2023</t>
  </si>
  <si>
    <t>3/24/2023</t>
  </si>
  <si>
    <t>1/10/2022</t>
  </si>
  <si>
    <t>3/1/2023</t>
  </si>
  <si>
    <t>4/1/2022</t>
  </si>
  <si>
    <t>3/10/2023</t>
  </si>
  <si>
    <t>Residential REIT Income ETF</t>
  </si>
  <si>
    <t>Pacer Industrial Real Estate ETF</t>
  </si>
  <si>
    <t>Pacer Data &amp; Infrastructure Re</t>
  </si>
  <si>
    <t>2/9/2022</t>
  </si>
  <si>
    <t>1/12/2022</t>
  </si>
  <si>
    <t>4/5/2022</t>
  </si>
  <si>
    <t>2/18/2022</t>
  </si>
  <si>
    <t>4/26/2022</t>
  </si>
  <si>
    <t>2/11/2022</t>
  </si>
  <si>
    <t>3/14/2023</t>
  </si>
  <si>
    <t>3/15/2023</t>
  </si>
  <si>
    <t>3/7/2023</t>
  </si>
  <si>
    <t>3/31/2023</t>
  </si>
  <si>
    <t>ERET</t>
  </si>
  <si>
    <t>ERET US Equity</t>
  </si>
  <si>
    <t>KIRAX US Equity</t>
  </si>
  <si>
    <t>1/31/2022</t>
  </si>
  <si>
    <t>iShares Environmentally Aware Real Estate ETF</t>
  </si>
  <si>
    <t>Westwood Salient Select Income Fund</t>
  </si>
  <si>
    <t>Westwood Salient Global Real Estate Fund</t>
  </si>
  <si>
    <t>KIRAX</t>
  </si>
  <si>
    <t>1/30/2023</t>
  </si>
  <si>
    <t>12/1/2022</t>
  </si>
  <si>
    <t>DFGR</t>
  </si>
  <si>
    <t>DFGR US Equity</t>
  </si>
  <si>
    <t>12/7/2022</t>
  </si>
  <si>
    <t>1/19/2022</t>
  </si>
  <si>
    <t>12/8/2022</t>
  </si>
  <si>
    <t>Dimensional Global Real Estate ETF</t>
  </si>
  <si>
    <t>12/14/2022</t>
  </si>
  <si>
    <t>12/22/2022</t>
  </si>
  <si>
    <t>12/20/2022</t>
  </si>
  <si>
    <t>1/18/2023</t>
  </si>
  <si>
    <t>12/28/2022</t>
  </si>
  <si>
    <t>12/29/2022</t>
  </si>
  <si>
    <t>2/21/2023</t>
  </si>
  <si>
    <t>12/27/2022</t>
  </si>
  <si>
    <t>5/11/2022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</si>
</sst>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0\x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38" fontId="0" fillId="2" borderId="0" xfId="0" applyNumberFormat="1" applyFill="1" applyAlignment="1">
      <alignment horizontal="center" wrapText="1"/>
    </xf>
    <xf numFmtId="44" fontId="0" fillId="2" borderId="0" xfId="0" applyNumberFormat="1" applyFill="1" applyAlignment="1">
      <alignment horizontal="center" wrapText="1"/>
    </xf>
    <xf numFmtId="40" fontId="0" fillId="2" borderId="0" xfId="0" applyNumberFormat="1" applyFill="1" applyAlignment="1">
      <alignment horizontal="center" wrapText="1"/>
    </xf>
    <xf numFmtId="2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164" fontId="0" fillId="2" borderId="0" xfId="0" applyNumberFormat="1" applyFill="1" applyAlignment="1">
      <alignment horizontal="center" wrapText="1"/>
    </xf>
    <xf numFmtId="10" fontId="0" fillId="2" borderId="0" xfId="0" applyNumberFormat="1" applyFill="1" applyAlignment="1">
      <alignment horizontal="center" wrapText="1"/>
    </xf>
    <xf numFmtId="0" fontId="2" fillId="3" borderId="37" xfId="0" applyFont="1" applyFill="1" applyBorder="1" applyAlignment="1">
      <alignment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5" xfId="0" applyFont="1" applyFill="1" applyBorder="1"/>
    <xf numFmtId="0" fontId="2" fillId="3" borderId="35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6" fontId="0" fillId="2" borderId="0" xfId="0" applyNumberForma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0" fillId="2" borderId="0" xfId="0" applyFill="1" applyAlignment="1">
      <alignment wrapText="1"/>
    </xf>
    <xf numFmtId="0" fontId="3" fillId="4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2" fontId="0" fillId="0" borderId="0" xfId="2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2" fontId="4" fillId="4" borderId="2" xfId="2" applyNumberFormat="1" applyFont="1" applyFill="1" applyBorder="1" applyAlignment="1">
      <alignment horizontal="center" vertical="center" wrapText="1"/>
    </xf>
    <xf numFmtId="44" fontId="2" fillId="0" borderId="3" xfId="1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44" fontId="2" fillId="0" borderId="6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4" borderId="9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2" fontId="3" fillId="4" borderId="11" xfId="0" applyNumberFormat="1" applyFont="1" applyFill="1" applyBorder="1" applyAlignment="1">
      <alignment horizontal="center" vertical="center" wrapText="1"/>
    </xf>
    <xf numFmtId="10" fontId="0" fillId="0" borderId="11" xfId="2" applyNumberFormat="1" applyFont="1" applyBorder="1" applyAlignment="1">
      <alignment horizontal="center"/>
    </xf>
    <xf numFmtId="10" fontId="0" fillId="0" borderId="10" xfId="2" applyNumberFormat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44" fontId="0" fillId="0" borderId="12" xfId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2" fontId="3" fillId="4" borderId="16" xfId="0" applyNumberFormat="1" applyFont="1" applyFill="1" applyBorder="1" applyAlignment="1">
      <alignment horizontal="center" vertical="center" wrapText="1"/>
    </xf>
    <xf numFmtId="10" fontId="0" fillId="0" borderId="16" xfId="2" applyNumberFormat="1" applyFont="1" applyBorder="1" applyAlignment="1">
      <alignment horizontal="center"/>
    </xf>
    <xf numFmtId="10" fontId="0" fillId="0" borderId="15" xfId="2" applyNumberFormat="1" applyFont="1" applyBorder="1" applyAlignment="1">
      <alignment horizontal="center"/>
    </xf>
    <xf numFmtId="44" fontId="0" fillId="0" borderId="16" xfId="1" applyFon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44" fontId="0" fillId="0" borderId="17" xfId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3" fillId="4" borderId="19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2" fontId="3" fillId="4" borderId="20" xfId="0" applyNumberFormat="1" applyFont="1" applyFill="1" applyBorder="1" applyAlignment="1">
      <alignment horizontal="center" vertical="center" wrapText="1"/>
    </xf>
    <xf numFmtId="10" fontId="0" fillId="0" borderId="21" xfId="2" applyNumberFormat="1" applyFont="1" applyBorder="1" applyAlignment="1">
      <alignment horizontal="center"/>
    </xf>
    <xf numFmtId="10" fontId="0" fillId="0" borderId="20" xfId="2" applyNumberFormat="1" applyFont="1" applyBorder="1" applyAlignment="1">
      <alignment horizontal="center"/>
    </xf>
    <xf numFmtId="44" fontId="0" fillId="0" borderId="20" xfId="1" applyFont="1" applyBorder="1" applyAlignment="1">
      <alignment horizontal="center"/>
    </xf>
    <xf numFmtId="44" fontId="0" fillId="0" borderId="21" xfId="1" applyFont="1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44" fontId="0" fillId="0" borderId="22" xfId="1" applyFon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3" fillId="4" borderId="24" xfId="0" applyFont="1" applyFill="1" applyBorder="1" applyAlignment="1">
      <alignment vertical="center" wrapText="1"/>
    </xf>
    <xf numFmtId="10" fontId="0" fillId="0" borderId="0" xfId="2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8" xfId="0" applyBorder="1" applyAlignment="1">
      <alignment horizontal="center"/>
    </xf>
    <xf numFmtId="44" fontId="0" fillId="0" borderId="25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10" fontId="0" fillId="0" borderId="17" xfId="2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44" fontId="0" fillId="0" borderId="26" xfId="1" applyFont="1" applyBorder="1" applyAlignment="1">
      <alignment horizontal="center"/>
    </xf>
    <xf numFmtId="10" fontId="0" fillId="0" borderId="22" xfId="2" applyNumberFormat="1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4" fillId="4" borderId="9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2" fontId="4" fillId="4" borderId="10" xfId="2" applyNumberFormat="1" applyFont="1" applyFill="1" applyBorder="1" applyAlignment="1">
      <alignment horizontal="center" vertical="center" wrapText="1"/>
    </xf>
    <xf numFmtId="44" fontId="2" fillId="0" borderId="10" xfId="1" applyFont="1" applyBorder="1" applyAlignment="1">
      <alignment horizontal="center"/>
    </xf>
    <xf numFmtId="44" fontId="2" fillId="0" borderId="27" xfId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0" fontId="2" fillId="0" borderId="28" xfId="0" applyFont="1" applyBorder="1"/>
    <xf numFmtId="2" fontId="4" fillId="4" borderId="11" xfId="2" applyNumberFormat="1" applyFont="1" applyFill="1" applyBorder="1" applyAlignment="1">
      <alignment horizontal="center" vertical="center" wrapText="1"/>
    </xf>
    <xf numFmtId="44" fontId="4" fillId="4" borderId="11" xfId="1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4" borderId="28" xfId="0" applyFont="1" applyFill="1" applyBorder="1" applyAlignment="1">
      <alignment vertical="center" wrapText="1"/>
    </xf>
    <xf numFmtId="0" fontId="0" fillId="0" borderId="11" xfId="0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4" borderId="29" xfId="0" applyFont="1" applyFill="1" applyBorder="1" applyAlignment="1">
      <alignment vertical="center" wrapText="1"/>
    </xf>
    <xf numFmtId="0" fontId="0" fillId="0" borderId="21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2" fillId="0" borderId="6" xfId="0" applyFont="1" applyBorder="1"/>
    <xf numFmtId="2" fontId="4" fillId="4" borderId="3" xfId="2" applyNumberFormat="1" applyFont="1" applyFill="1" applyBorder="1" applyAlignment="1">
      <alignment horizontal="center" vertical="center" wrapText="1"/>
    </xf>
    <xf numFmtId="44" fontId="4" fillId="4" borderId="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3" fillId="4" borderId="32" xfId="0" applyFont="1" applyFill="1" applyBorder="1" applyAlignment="1">
      <alignment vertical="center" wrapText="1"/>
    </xf>
    <xf numFmtId="0" fontId="0" fillId="0" borderId="33" xfId="0" applyBorder="1" applyAlignment="1">
      <alignment horizontal="center"/>
    </xf>
    <xf numFmtId="44" fontId="0" fillId="0" borderId="34" xfId="1" applyFont="1" applyBorder="1" applyAlignment="1">
      <alignment horizontal="center"/>
    </xf>
    <xf numFmtId="10" fontId="0" fillId="0" borderId="34" xfId="2" applyNumberFormat="1" applyFont="1" applyBorder="1" applyAlignment="1">
      <alignment horizontal="center"/>
    </xf>
    <xf numFmtId="44" fontId="0" fillId="0" borderId="35" xfId="1" applyFont="1" applyBorder="1" applyAlignment="1">
      <alignment horizontal="center"/>
    </xf>
    <xf numFmtId="0" fontId="0" fillId="0" borderId="34" xfId="0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2" fillId="0" borderId="0" xfId="0" applyFont="1"/>
    <xf numFmtId="0" fontId="4" fillId="4" borderId="0" xfId="0" applyFont="1" applyFill="1" applyAlignment="1">
      <alignment horizontal="center" vertical="center" wrapText="1"/>
    </xf>
    <xf numFmtId="2" fontId="4" fillId="4" borderId="0" xfId="2" applyNumberFormat="1" applyFont="1" applyFill="1" applyBorder="1" applyAlignment="1">
      <alignment horizontal="center" vertical="center" wrapText="1"/>
    </xf>
    <xf numFmtId="44" fontId="4" fillId="4" borderId="0" xfId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0" xfId="0" applyBorder="1" applyAlignment="1">
      <alignment horizontal="center"/>
    </xf>
    <xf numFmtId="2" fontId="3" fillId="4" borderId="21" xfId="0" applyNumberFormat="1" applyFont="1" applyFill="1" applyBorder="1" applyAlignment="1">
      <alignment horizontal="center" vertical="center" wrapText="1"/>
    </xf>
    <xf numFmtId="44" fontId="2" fillId="0" borderId="30" xfId="1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wrapText="1"/>
    </xf>
    <xf numFmtId="0" fontId="0" fillId="5" borderId="0" xfId="0" applyFill="1"/>
    <xf numFmtId="10" fontId="0" fillId="5" borderId="0" xfId="0" applyNumberFormat="1" applyFill="1"/>
    <xf numFmtId="0" fontId="4" fillId="4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" fillId="3" borderId="38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Average</a:t>
            </a:r>
            <a:r>
              <a:rPr lang="en-US" b="1" baseline="0"/>
              <a:t> Total Shareholder Returns by REIT Index</a:t>
            </a:r>
          </a:p>
          <a:p>
            <a:pPr>
              <a:defRPr/>
            </a:pPr>
            <a:r>
              <a:rPr lang="en-US" sz="1000" baseline="0"/>
              <a:t>Week Ending 12/30/2022</a:t>
            </a:r>
            <a:endParaRPr lang="en-US" sz="1000"/>
          </a:p>
        </c:rich>
      </c:tx>
      <c:layout>
        <c:manualLayout>
          <c:xMode val="edge"/>
          <c:yMode val="edge"/>
          <c:x val="0.12859814283605747"/>
          <c:y val="2.9739788558689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CHART!$C$2</c:f>
              <c:strCache>
                <c:ptCount val="1"/>
                <c:pt idx="0">
                  <c:v>Average
TSR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CHART!$B$3:$B$7</c:f>
              <c:strCache>
                <c:ptCount val="5"/>
                <c:pt idx="0">
                  <c:v>S&amp;P 500</c:v>
                </c:pt>
                <c:pt idx="1">
                  <c:v>Russell 2000</c:v>
                </c:pt>
                <c:pt idx="2">
                  <c:v>S&amp;P 600</c:v>
                </c:pt>
                <c:pt idx="3">
                  <c:v>Russell 1000</c:v>
                </c:pt>
                <c:pt idx="4">
                  <c:v>S&amp;P 400</c:v>
                </c:pt>
              </c:strCache>
            </c:strRef>
          </c:cat>
          <c:val>
            <c:numRef>
              <c:f>CHART!$C$3:$C$7</c:f>
              <c:numCache>
                <c:formatCode>0.00%</c:formatCode>
                <c:ptCount val="5"/>
                <c:pt idx="0">
                  <c:v>-0.24522054778387098</c:v>
                </c:pt>
                <c:pt idx="1">
                  <c:v>-0.24363514341052628</c:v>
                </c:pt>
                <c:pt idx="2">
                  <c:v>-0.25442258526415096</c:v>
                </c:pt>
                <c:pt idx="3">
                  <c:v>-0.24916368619374998</c:v>
                </c:pt>
                <c:pt idx="4">
                  <c:v>-0.25299328577741936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F-4C36-9831-17485B521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-27"/>
        <c:axId val="1418576896"/>
        <c:axId val="1418573944"/>
      </c:barChart>
      <c:catAx>
        <c:axId val="141857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8573944"/>
        <c:crosses val="autoZero"/>
        <c:auto val="1"/>
        <c:lblAlgn val="ctr"/>
        <c:lblOffset val="100"/>
        <c:noMultiLvlLbl val="0"/>
      </c:catAx>
      <c:valAx>
        <c:axId val="141857394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857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Average Total Shareholder Returns by REIT Funds</a:t>
            </a:r>
            <a:endParaRPr lang="en-US" b="1" baseline="0"/>
          </a:p>
          <a:p>
            <a:pPr>
              <a:defRPr/>
            </a:pPr>
            <a:r>
              <a:rPr lang="en-US" sz="1000" baseline="0"/>
              <a:t>Week Ending 12/30/2022</a:t>
            </a:r>
            <a:endParaRPr lang="en-US" sz="1000"/>
          </a:p>
        </c:rich>
      </c:tx>
      <c:layout>
        <c:manualLayout>
          <c:xMode val="edge"/>
          <c:yMode val="edge"/>
          <c:x val="0.12806615192518411"/>
          <c:y val="2.9906536187301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CHART!$C$9</c:f>
              <c:strCache>
                <c:ptCount val="1"/>
                <c:pt idx="0">
                  <c:v>Average TSR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85-405B-8ED7-79540D4C692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985-405B-8ED7-79540D4C69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CHART!$B$10:$B$12</c:f>
              <c:strCache>
                <c:ptCount val="3"/>
                <c:pt idx="0">
                  <c:v>REIT Closed End Funds</c:v>
                </c:pt>
                <c:pt idx="1">
                  <c:v>REIT ETFs</c:v>
                </c:pt>
                <c:pt idx="2">
                  <c:v>REIT Mutual Funds</c:v>
                </c:pt>
              </c:strCache>
            </c:strRef>
          </c:cat>
          <c:val>
            <c:numRef>
              <c:f>CHART!$C$10:$C$12</c:f>
              <c:numCache>
                <c:formatCode>0.00%</c:formatCode>
                <c:ptCount val="3"/>
                <c:pt idx="0">
                  <c:v>-0.32180118333333335</c:v>
                </c:pt>
                <c:pt idx="1">
                  <c:v>-0.24358820465116279</c:v>
                </c:pt>
                <c:pt idx="2">
                  <c:v>-0.24200712201010099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85-405B-8ED7-79540D4C6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613087807"/>
        <c:axId val="613089775"/>
      </c:barChart>
      <c:catAx>
        <c:axId val="61308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089775"/>
        <c:crosses val="autoZero"/>
        <c:auto val="1"/>
        <c:lblAlgn val="ctr"/>
        <c:lblOffset val="100"/>
        <c:noMultiLvlLbl val="0"/>
      </c:catAx>
      <c:valAx>
        <c:axId val="613089775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08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31750</xdr:rowOff>
    </xdr:from>
    <xdr:to>
      <xdr:col>10</xdr:col>
      <xdr:colOff>314325</xdr:colOff>
      <xdr:row>12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E71F79-19CE-48E4-8F2A-CBFA221A8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352426</xdr:colOff>
      <xdr:row>0</xdr:row>
      <xdr:rowOff>38100</xdr:rowOff>
    </xdr:from>
    <xdr:to>
      <xdr:col>17</xdr:col>
      <xdr:colOff>9526</xdr:colOff>
      <xdr:row>12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359AEE-2F13-48DB-81FC-63AFC69CE6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15"/>
  <sheetViews>
    <sheetView tabSelected="1" workbookViewId="0">
      <selection activeCell="C12" sqref="C12"/>
    </sheetView>
  </sheetViews>
  <sheetFormatPr defaultColWidth="9.109375" defaultRowHeight="14.4" x14ac:dyDescent="0.3"/>
  <cols>
    <col min="1" max="1" width="20.88671875" style="1" bestFit="1" customWidth="1"/>
    <col min="2" max="2" width="0.88671875" style="1" customWidth="1"/>
    <col min="3" max="3" width="10.88671875" style="7" bestFit="1" customWidth="1"/>
    <col min="4" max="4" width="0.88671875" style="1" customWidth="1"/>
    <col min="5" max="5" width="9.109375" style="1" customWidth="1"/>
    <col min="6" max="6" width="0.88671875" style="7" customWidth="1"/>
    <col min="7" max="7" width="9.109375" style="7" customWidth="1"/>
    <col min="8" max="10" width="9.109375" style="7"/>
    <col min="11" max="11" width="0.88671875" style="7" customWidth="1"/>
    <col min="12" max="15" width="7.88671875" style="7" customWidth="1"/>
    <col min="16" max="16" width="0.88671875" style="7" customWidth="1"/>
    <col min="17" max="18" width="10.5546875" style="7" customWidth="1"/>
    <col min="19" max="19" width="0.88671875" style="7" customWidth="1"/>
    <col min="20" max="21" width="8.44140625" style="7" bestFit="1" customWidth="1"/>
    <col min="22" max="23" width="7.88671875" style="7" bestFit="1" customWidth="1"/>
    <col min="24" max="25" width="9.109375" style="25"/>
    <col min="26" max="16384" width="9.109375" style="1"/>
  </cols>
  <sheetData>
    <row r="1" spans="1:100" s="10" customFormat="1" ht="20.100000000000001" customHeight="1" x14ac:dyDescent="0.3">
      <c r="C1" s="11"/>
      <c r="D1" s="16"/>
      <c r="F1" s="18"/>
      <c r="G1" s="148" t="s">
        <v>933</v>
      </c>
      <c r="H1" s="148"/>
      <c r="I1" s="148"/>
      <c r="J1" s="148"/>
      <c r="K1" s="11"/>
      <c r="L1" s="148" t="s">
        <v>922</v>
      </c>
      <c r="M1" s="148"/>
      <c r="N1" s="148"/>
      <c r="O1" s="148"/>
      <c r="P1" s="11"/>
      <c r="Q1" s="148" t="s">
        <v>1010</v>
      </c>
      <c r="R1" s="148"/>
      <c r="S1" s="11"/>
      <c r="T1" s="148" t="s">
        <v>923</v>
      </c>
      <c r="U1" s="148"/>
      <c r="V1" s="148"/>
      <c r="W1" s="148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</row>
    <row r="2" spans="1:100" s="12" customFormat="1" ht="43.2" x14ac:dyDescent="0.3">
      <c r="A2" s="12" t="s">
        <v>941</v>
      </c>
      <c r="B2" s="15"/>
      <c r="C2" s="13" t="s">
        <v>938</v>
      </c>
      <c r="D2" s="15"/>
      <c r="E2" s="13" t="s">
        <v>940</v>
      </c>
      <c r="F2" s="19"/>
      <c r="G2" s="13" t="s">
        <v>937</v>
      </c>
      <c r="H2" s="13" t="s">
        <v>934</v>
      </c>
      <c r="I2" s="13" t="s">
        <v>935</v>
      </c>
      <c r="J2" s="13" t="s">
        <v>936</v>
      </c>
      <c r="K2" s="13"/>
      <c r="L2" s="13" t="s">
        <v>947</v>
      </c>
      <c r="M2" s="13" t="s">
        <v>924</v>
      </c>
      <c r="N2" s="13" t="s">
        <v>925</v>
      </c>
      <c r="O2" s="13" t="s">
        <v>926</v>
      </c>
      <c r="P2" s="13"/>
      <c r="Q2" s="13" t="s">
        <v>927</v>
      </c>
      <c r="R2" s="13" t="s">
        <v>928</v>
      </c>
      <c r="S2" s="13"/>
      <c r="T2" s="13" t="s">
        <v>929</v>
      </c>
      <c r="U2" s="13" t="s">
        <v>930</v>
      </c>
      <c r="V2" s="13" t="s">
        <v>931</v>
      </c>
      <c r="W2" s="13" t="s">
        <v>932</v>
      </c>
      <c r="X2" s="23"/>
      <c r="Y2" s="23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</row>
    <row r="3" spans="1:100" ht="24.9" customHeight="1" x14ac:dyDescent="0.3">
      <c r="A3" s="1" t="s">
        <v>0</v>
      </c>
      <c r="C3" s="3">
        <f>COUNTIF(DATA!$B$3:$B$33,"&gt;?")</f>
        <v>31</v>
      </c>
      <c r="E3" s="17">
        <f>AVERAGE(DATA!D3:D33)</f>
        <v>28601.763166844834</v>
      </c>
      <c r="F3" s="3"/>
      <c r="G3" s="9">
        <f>AVERAGE(DATA!F3:F33)</f>
        <v>-0.24522054778387098</v>
      </c>
      <c r="H3" s="4">
        <f>AVERAGE(DATA!G3:G33)</f>
        <v>117.24225806451612</v>
      </c>
      <c r="I3" s="4">
        <f>AVERAGE(DATA!H3:H33)</f>
        <v>172.04992903225806</v>
      </c>
      <c r="J3" s="4">
        <f>AVERAGE(DATA!J3:J33)</f>
        <v>102.08568064516126</v>
      </c>
      <c r="K3" s="4"/>
      <c r="L3" s="5">
        <f>AVERAGE(DATA!L3:L33)</f>
        <v>3.8339036774193551</v>
      </c>
      <c r="M3" s="5">
        <f>MEDIAN(DATA!L3:L33)</f>
        <v>3.7874949999999998</v>
      </c>
      <c r="N3" s="6">
        <f>MAX(DATA!L3:L33)</f>
        <v>14.66338</v>
      </c>
      <c r="O3" s="6">
        <f>MIN(DATA!L3:L33)</f>
        <v>1.5732079999999999</v>
      </c>
      <c r="Q3" s="8">
        <f>AVERAGE(DATA!T3:T33)</f>
        <v>19.725290617702083</v>
      </c>
      <c r="R3" s="8">
        <f>AVERAGE(DATA!U3:U33)</f>
        <v>21.106537213721666</v>
      </c>
      <c r="T3" s="4">
        <f>AVERAGE(DATA!V3:V33)</f>
        <v>3.485467741935484</v>
      </c>
      <c r="U3" s="9">
        <f>AVERAGE(DATA!X3:X33)</f>
        <v>3.5759968391738992E-2</v>
      </c>
      <c r="V3" s="4">
        <f>MEDIAN(DATA!V3:V33)</f>
        <v>2.52</v>
      </c>
      <c r="W3" s="9">
        <f>MEDIAN(DATA!X3:X33)</f>
        <v>3.8064516129032257E-2</v>
      </c>
    </row>
    <row r="4" spans="1:100" ht="24.9" customHeight="1" x14ac:dyDescent="0.3">
      <c r="A4" s="1" t="s">
        <v>84</v>
      </c>
      <c r="C4" s="3">
        <f>COUNTIF(DATA!$B$37:$B$67,"&gt;?")</f>
        <v>31</v>
      </c>
      <c r="E4" s="17">
        <f>AVERAGE(DATA!D37:D67)</f>
        <v>5106.4451568879767</v>
      </c>
      <c r="F4" s="3"/>
      <c r="G4" s="9">
        <f>AVERAGE(DATA!F37:F67)</f>
        <v>-0.25299328577741936</v>
      </c>
      <c r="H4" s="4">
        <f>AVERAGE(DATA!G37:G67)</f>
        <v>35.924516129032263</v>
      </c>
      <c r="I4" s="4">
        <f>AVERAGE(DATA!H37:H67)</f>
        <v>55.009196774193569</v>
      </c>
      <c r="J4" s="4">
        <f>AVERAGE(DATA!J37:J67)</f>
        <v>32.290029032258055</v>
      </c>
      <c r="K4" s="4"/>
      <c r="L4" s="5">
        <f>AVERAGE(DATA!L37:L67)</f>
        <v>4.801236935483872</v>
      </c>
      <c r="M4" s="5">
        <f>MEDIAN(DATA!L37:L67)</f>
        <v>4.1399020000000002</v>
      </c>
      <c r="N4" s="6">
        <f>MAX(DATA!L37:L67)</f>
        <v>11.2592</v>
      </c>
      <c r="O4" s="6">
        <f>MIN(DATA!L37:L67)</f>
        <v>2.1505619999999999</v>
      </c>
      <c r="Q4" s="8">
        <f>AVERAGE(DATA!T37:T67)</f>
        <v>10.942252801505369</v>
      </c>
      <c r="R4" s="8">
        <f>AVERAGE(DATA!U37:U67)</f>
        <v>13.555533106353606</v>
      </c>
      <c r="T4" s="4">
        <f>AVERAGE(DATA!V37:V67)</f>
        <v>1.8581629966961974</v>
      </c>
      <c r="U4" s="9">
        <f>AVERAGE(DATA!X37:X67)</f>
        <v>6.2009648952422163E-2</v>
      </c>
      <c r="V4" s="4">
        <f>MEDIAN(DATA!V37:V67)</f>
        <v>1.49</v>
      </c>
      <c r="W4" s="9">
        <f>MEDIAN(DATA!X37:X67)</f>
        <v>4.9031237643337292E-2</v>
      </c>
    </row>
    <row r="5" spans="1:100" ht="24.9" customHeight="1" x14ac:dyDescent="0.3">
      <c r="A5" s="1" t="s">
        <v>144</v>
      </c>
      <c r="C5" s="3">
        <f>COUNTIF(DATA!$B$71:$B$123,"&gt;?")</f>
        <v>53</v>
      </c>
      <c r="E5" s="17">
        <f>AVERAGE(DATA!D71:D123)</f>
        <v>1383.8153365369922</v>
      </c>
      <c r="F5" s="3"/>
      <c r="G5" s="9">
        <f>AVERAGE(DATA!F71:F123)</f>
        <v>-0.25442258526415096</v>
      </c>
      <c r="H5" s="4">
        <f>AVERAGE(DATA!G71:G123)</f>
        <v>18.856166037735843</v>
      </c>
      <c r="I5" s="4">
        <f>AVERAGE(DATA!H71:H123)</f>
        <v>31.489460377358483</v>
      </c>
      <c r="J5" s="4">
        <f>AVERAGE(DATA!J71:J123)</f>
        <v>16.130558490566038</v>
      </c>
      <c r="K5" s="4"/>
      <c r="L5" s="5">
        <f>AVERAGE(DATA!L71:L123)</f>
        <v>4.7738988113207546</v>
      </c>
      <c r="M5" s="5">
        <f>MEDIAN(DATA!L71:L123)</f>
        <v>3.4405709999999998</v>
      </c>
      <c r="N5" s="6">
        <f>MAX(DATA!L71:L123)</f>
        <v>13.85758</v>
      </c>
      <c r="O5" s="6">
        <f>MIN(DATA!L71:L123)</f>
        <v>1.1525609999999999</v>
      </c>
      <c r="Q5" s="8">
        <f>AVERAGE(DATA!T71:T123)</f>
        <v>20.205940310328508</v>
      </c>
      <c r="R5" s="8">
        <f>AVERAGE(DATA!U71:U123)</f>
        <v>-182.98765598276498</v>
      </c>
      <c r="T5" s="4">
        <f>AVERAGE(DATA!V71:V123)</f>
        <v>1.0647358490566039</v>
      </c>
      <c r="U5" s="9">
        <f>AVERAGE(DATA!X71:X123)</f>
        <v>7.3653615037251444E-2</v>
      </c>
      <c r="V5" s="4">
        <f>MEDIAN(DATA!V71:V123)</f>
        <v>0.76</v>
      </c>
      <c r="W5" s="9">
        <f>MEDIAN(DATA!X71:X123)</f>
        <v>4.8406340548832451E-2</v>
      </c>
    </row>
    <row r="6" spans="1:100" ht="24.9" customHeight="1" x14ac:dyDescent="0.3">
      <c r="A6" s="1" t="s">
        <v>234</v>
      </c>
      <c r="C6" s="3">
        <f>COUNTIF(DATA!$B$126:$B$221,"&gt;?")</f>
        <v>95</v>
      </c>
      <c r="E6" s="17">
        <f>AVERAGE(DATA!D126:D221)</f>
        <v>1659.3149054128505</v>
      </c>
      <c r="F6" s="3"/>
      <c r="G6" s="9">
        <f>AVERAGE(DATA!F126:F221)</f>
        <v>-0.24363514341052628</v>
      </c>
      <c r="H6" s="4">
        <f>AVERAGE(DATA!G126:G221)</f>
        <v>22.104176842105254</v>
      </c>
      <c r="I6" s="4">
        <f>AVERAGE(DATA!H126:H221)</f>
        <v>33.76046105263157</v>
      </c>
      <c r="J6" s="4">
        <f>AVERAGE(DATA!J126:J221)</f>
        <v>19.139888421052632</v>
      </c>
      <c r="K6" s="4"/>
      <c r="L6" s="5">
        <f>AVERAGE(DATA!L126:L221)</f>
        <v>5.1350024105263161</v>
      </c>
      <c r="M6" s="5">
        <f>MEDIAN(DATA!L126:L221)</f>
        <v>3.5682019999999999</v>
      </c>
      <c r="N6" s="6">
        <f>MAX(DATA!L126:L221)</f>
        <v>21.75431</v>
      </c>
      <c r="O6" s="6">
        <f>MIN(DATA!L126:L221)</f>
        <v>1.1525609999999999</v>
      </c>
      <c r="Q6" s="8">
        <f>AVERAGE(DATA!T126:T221)</f>
        <v>10.585177359270366</v>
      </c>
      <c r="R6" s="8">
        <f>AVERAGE(DATA!U126:U221)</f>
        <v>-102.60583536997478</v>
      </c>
      <c r="T6" s="4">
        <f>AVERAGE(DATA!V126:V221)</f>
        <v>1.209789961403509</v>
      </c>
      <c r="U6" s="9">
        <f>AVERAGE(DATA!X126:X221)</f>
        <v>6.3665931033920611E-2</v>
      </c>
      <c r="V6" s="4">
        <f>MEDIAN(DATA!V126:V221)</f>
        <v>0.8</v>
      </c>
      <c r="W6" s="9">
        <f>MEDIAN(DATA!X126:X221)</f>
        <v>4.7204968944099375E-2</v>
      </c>
    </row>
    <row r="7" spans="1:100" ht="24.9" customHeight="1" x14ac:dyDescent="0.3">
      <c r="A7" s="1" t="s">
        <v>255</v>
      </c>
      <c r="C7" s="3">
        <f>COUNTIF(DATA!$B$224:$B$287,"&gt;?")</f>
        <v>64</v>
      </c>
      <c r="E7" s="17">
        <f>AVERAGE(DATA!D224:D287)</f>
        <v>18194.164331367272</v>
      </c>
      <c r="F7" s="3"/>
      <c r="G7" s="9">
        <f>AVERAGE(DATA!F224:F287)</f>
        <v>-0.24916368619374998</v>
      </c>
      <c r="H7" s="4">
        <f>AVERAGE(DATA!G224:G287)</f>
        <v>81.268124999999998</v>
      </c>
      <c r="I7" s="4">
        <f>AVERAGE(DATA!H224:H287)</f>
        <v>118.98405156249999</v>
      </c>
      <c r="J7" s="4">
        <f>AVERAGE(DATA!J224:J287)</f>
        <v>70.657064062499984</v>
      </c>
      <c r="K7" s="4"/>
      <c r="L7" s="5">
        <f>AVERAGE(DATA!L224:L287)</f>
        <v>4.2537919531250008</v>
      </c>
      <c r="M7" s="5">
        <f>MEDIAN(DATA!L224:L287)</f>
        <v>3.7971409999999999</v>
      </c>
      <c r="N7" s="6">
        <f>MAX(DATA!L224:L287)</f>
        <v>14.66338</v>
      </c>
      <c r="O7" s="6">
        <f>MIN(DATA!L224:L287)</f>
        <v>1.1362749999999999</v>
      </c>
      <c r="Q7" s="8">
        <f>AVERAGE(DATA!T224:T287)</f>
        <v>16.72993531776827</v>
      </c>
      <c r="R7" s="8">
        <f>AVERAGE(DATA!U224:U287)</f>
        <v>17.842951643619777</v>
      </c>
      <c r="T7" s="4">
        <f>AVERAGE(DATA!V224:V287)</f>
        <v>2.5128523890247214</v>
      </c>
      <c r="U7" s="9">
        <f>AVERAGE(DATA!X224:X287)</f>
        <v>4.3842581025293183E-2</v>
      </c>
      <c r="V7" s="4">
        <f>MEDIAN(DATA!V224:V287)</f>
        <v>1.93</v>
      </c>
      <c r="W7" s="9">
        <f>MEDIAN(DATA!X224:X287)</f>
        <v>3.9607775318483897E-2</v>
      </c>
    </row>
    <row r="8" spans="1:100" x14ac:dyDescent="0.3">
      <c r="C8" s="3"/>
      <c r="E8" s="17"/>
      <c r="F8" s="3"/>
      <c r="G8" s="9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</row>
    <row r="9" spans="1:100" s="10" customFormat="1" ht="20.100000000000001" customHeight="1" x14ac:dyDescent="0.3">
      <c r="C9" s="11"/>
      <c r="D9" s="16"/>
      <c r="E9" s="14" t="s">
        <v>943</v>
      </c>
      <c r="F9" s="16"/>
      <c r="G9" s="148" t="s">
        <v>933</v>
      </c>
      <c r="H9" s="148"/>
      <c r="I9" s="148"/>
      <c r="J9" s="148"/>
      <c r="K9" s="18"/>
      <c r="L9" s="20"/>
      <c r="M9" s="20"/>
      <c r="N9" s="20"/>
      <c r="O9" s="20"/>
      <c r="P9" s="21"/>
      <c r="Q9" s="20"/>
      <c r="R9" s="20"/>
      <c r="S9" s="21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</row>
    <row r="10" spans="1:100" s="12" customFormat="1" ht="43.2" x14ac:dyDescent="0.3">
      <c r="A10" s="12" t="s">
        <v>942</v>
      </c>
      <c r="B10" s="15"/>
      <c r="C10" s="13" t="s">
        <v>939</v>
      </c>
      <c r="D10" s="15"/>
      <c r="E10" s="13" t="s">
        <v>944</v>
      </c>
      <c r="F10" s="19"/>
      <c r="G10" s="13" t="s">
        <v>937</v>
      </c>
      <c r="H10" s="13" t="s">
        <v>934</v>
      </c>
      <c r="I10" s="13" t="s">
        <v>935</v>
      </c>
      <c r="J10" s="13" t="s">
        <v>936</v>
      </c>
      <c r="K10" s="13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3"/>
      <c r="Y10" s="23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</row>
    <row r="11" spans="1:100" ht="24.9" customHeight="1" x14ac:dyDescent="0.3">
      <c r="A11" s="1" t="s">
        <v>271</v>
      </c>
      <c r="C11" s="3">
        <f>COUNTIF(DATA!$B$291:$B$333,"&gt;?")</f>
        <v>43</v>
      </c>
      <c r="E11" s="17">
        <f>AVERAGE(DATA!L291:L333)</f>
        <v>1512.1047296104653</v>
      </c>
      <c r="F11" s="3"/>
      <c r="G11" s="9">
        <f>AVERAGE(DATA!E291:E333)</f>
        <v>-0.24358820465116279</v>
      </c>
      <c r="H11" s="4">
        <f>AVERAGE(DATA!F291:F333)</f>
        <v>35.271374418604665</v>
      </c>
      <c r="I11" s="4">
        <f>AVERAGE(DATA!G291:G333)</f>
        <v>49.988560573347229</v>
      </c>
      <c r="J11" s="4">
        <f>AVERAGE(DATA!I291:I333)</f>
        <v>32.027046610987469</v>
      </c>
      <c r="K11" s="4"/>
      <c r="L11" s="5"/>
      <c r="M11" s="5"/>
      <c r="N11" s="6"/>
      <c r="O11" s="6"/>
      <c r="Q11" s="8"/>
      <c r="R11" s="8"/>
      <c r="T11" s="4"/>
      <c r="U11" s="9"/>
      <c r="V11" s="4"/>
      <c r="W11" s="9"/>
    </row>
    <row r="12" spans="1:100" ht="24.9" customHeight="1" x14ac:dyDescent="0.3">
      <c r="A12" s="1" t="s">
        <v>336</v>
      </c>
      <c r="C12" s="3">
        <f>COUNTIF(DATA!$B$335:$B$342,"&gt;?")</f>
        <v>7</v>
      </c>
      <c r="E12" s="17">
        <f>AVERAGE(DATA!K335:K342)</f>
        <v>316.69199166666664</v>
      </c>
      <c r="G12" s="9">
        <f>AVERAGE(DATA!E335:E342)</f>
        <v>-0.32180118333333335</v>
      </c>
      <c r="H12" s="4">
        <f>AVERAGE(DATA!F335:F342)</f>
        <v>7.1500000000000012</v>
      </c>
      <c r="I12" s="4">
        <f>AVERAGE(DATA!G335:G342)</f>
        <v>11.361983333333333</v>
      </c>
      <c r="J12" s="4">
        <f>AVERAGE(DATA!I335:I342)</f>
        <v>6.7353166666666668</v>
      </c>
    </row>
    <row r="13" spans="1:100" ht="24.9" customHeight="1" x14ac:dyDescent="0.3">
      <c r="A13" s="1" t="s">
        <v>346</v>
      </c>
      <c r="C13" s="3">
        <f>COUNTIF(DATA!$B$346:$B$446,"&gt;?")</f>
        <v>100</v>
      </c>
      <c r="E13" s="17">
        <f>AVERAGE(DATA!K346:K446)</f>
        <v>845.92362388131312</v>
      </c>
      <c r="G13" s="9">
        <f>AVERAGE(DATA!E346:E446)</f>
        <v>-0.24200712201010099</v>
      </c>
      <c r="H13" s="4">
        <f>AVERAGE(DATA!F346:F446)</f>
        <v>15.085454545454544</v>
      </c>
      <c r="I13" s="4">
        <f>AVERAGE(DATA!G346:G446)</f>
        <v>20.656222871633815</v>
      </c>
      <c r="J13" s="4">
        <f>AVERAGE(DATA!I346:I446)</f>
        <v>13.86462377047159</v>
      </c>
    </row>
    <row r="14" spans="1:100" x14ac:dyDescent="0.3">
      <c r="H14" s="4"/>
    </row>
    <row r="15" spans="1:100" x14ac:dyDescent="0.3">
      <c r="H15" s="4"/>
    </row>
  </sheetData>
  <mergeCells count="5">
    <mergeCell ref="G9:J9"/>
    <mergeCell ref="L1:O1"/>
    <mergeCell ref="Q1:R1"/>
    <mergeCell ref="T1:W1"/>
    <mergeCell ref="G1:J1"/>
  </mergeCells>
  <pageMargins left="0.25" right="0.25" top="1" bottom="0.75" header="0.5" footer="0.3"/>
  <pageSetup scale="74" orientation="landscape" r:id="rId1"/>
  <headerFooter>
    <oddHeader>&amp;C&amp;"-,Bold"&amp;14REIT Index Returns Summary Page</oddHeader>
  </headerFooter>
  <ignoredErrors>
    <ignoredError sqref="K6 P6 S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63178-3F46-4992-968D-8FB3AB8EC222}">
  <dimension ref="A1:D13"/>
  <sheetViews>
    <sheetView workbookViewId="0">
      <selection activeCell="F23" sqref="F23"/>
    </sheetView>
  </sheetViews>
  <sheetFormatPr defaultColWidth="9.109375" defaultRowHeight="14.4" x14ac:dyDescent="0.3"/>
  <cols>
    <col min="1" max="1" width="2.5546875" style="1" customWidth="1"/>
    <col min="2" max="2" width="20.88671875" style="1" bestFit="1" customWidth="1"/>
    <col min="3" max="3" width="9" style="1" bestFit="1" customWidth="1"/>
    <col min="4" max="4" width="2.5546875" style="1" customWidth="1"/>
    <col min="5" max="17" width="9.109375" style="1"/>
    <col min="18" max="18" width="1.5546875" style="1" customWidth="1"/>
    <col min="19" max="16384" width="9.109375" style="1"/>
  </cols>
  <sheetData>
    <row r="1" spans="1:4" ht="9.9" customHeight="1" x14ac:dyDescent="0.3">
      <c r="A1" s="140"/>
      <c r="B1" s="138"/>
      <c r="C1" s="139"/>
      <c r="D1" s="140"/>
    </row>
    <row r="2" spans="1:4" ht="28.8" x14ac:dyDescent="0.3">
      <c r="A2" s="140"/>
      <c r="B2" s="138" t="s">
        <v>941</v>
      </c>
      <c r="C2" s="139" t="s">
        <v>937</v>
      </c>
      <c r="D2" s="140"/>
    </row>
    <row r="3" spans="1:4" x14ac:dyDescent="0.3">
      <c r="A3" s="140"/>
      <c r="B3" s="140" t="s">
        <v>0</v>
      </c>
      <c r="C3" s="141">
        <f>SUMMARY!G3</f>
        <v>-0.24522054778387098</v>
      </c>
      <c r="D3" s="140"/>
    </row>
    <row r="4" spans="1:4" x14ac:dyDescent="0.3">
      <c r="A4" s="140"/>
      <c r="B4" s="140" t="s">
        <v>234</v>
      </c>
      <c r="C4" s="141">
        <f>SUMMARY!G6</f>
        <v>-0.24363514341052628</v>
      </c>
      <c r="D4" s="140"/>
    </row>
    <row r="5" spans="1:4" x14ac:dyDescent="0.3">
      <c r="A5" s="140"/>
      <c r="B5" s="140" t="s">
        <v>144</v>
      </c>
      <c r="C5" s="141">
        <f>SUMMARY!G5</f>
        <v>-0.25442258526415096</v>
      </c>
      <c r="D5" s="140"/>
    </row>
    <row r="6" spans="1:4" x14ac:dyDescent="0.3">
      <c r="A6" s="140"/>
      <c r="B6" s="140" t="s">
        <v>255</v>
      </c>
      <c r="C6" s="141">
        <f>SUMMARY!G7</f>
        <v>-0.24916368619374998</v>
      </c>
      <c r="D6" s="140"/>
    </row>
    <row r="7" spans="1:4" x14ac:dyDescent="0.3">
      <c r="A7" s="140"/>
      <c r="B7" s="140" t="s">
        <v>84</v>
      </c>
      <c r="C7" s="141">
        <f>SUMMARY!G4</f>
        <v>-0.25299328577741936</v>
      </c>
      <c r="D7" s="140"/>
    </row>
    <row r="8" spans="1:4" x14ac:dyDescent="0.3">
      <c r="A8" s="140"/>
      <c r="B8" s="140"/>
      <c r="C8" s="141"/>
      <c r="D8" s="140"/>
    </row>
    <row r="9" spans="1:4" ht="28.8" x14ac:dyDescent="0.3">
      <c r="A9" s="140"/>
      <c r="B9" s="138" t="s">
        <v>942</v>
      </c>
      <c r="C9" s="139" t="s">
        <v>946</v>
      </c>
      <c r="D9" s="140"/>
    </row>
    <row r="10" spans="1:4" x14ac:dyDescent="0.3">
      <c r="A10" s="140"/>
      <c r="B10" s="140" t="s">
        <v>336</v>
      </c>
      <c r="C10" s="141">
        <f>SUMMARY!G12</f>
        <v>-0.32180118333333335</v>
      </c>
      <c r="D10" s="140"/>
    </row>
    <row r="11" spans="1:4" x14ac:dyDescent="0.3">
      <c r="A11" s="140"/>
      <c r="B11" s="140" t="s">
        <v>271</v>
      </c>
      <c r="C11" s="141">
        <f>SUMMARY!G11</f>
        <v>-0.24358820465116279</v>
      </c>
      <c r="D11" s="140"/>
    </row>
    <row r="12" spans="1:4" x14ac:dyDescent="0.3">
      <c r="A12" s="140"/>
      <c r="B12" s="140" t="s">
        <v>346</v>
      </c>
      <c r="C12" s="141">
        <f>SUMMARY!G13</f>
        <v>-0.24200712201010099</v>
      </c>
      <c r="D12" s="140"/>
    </row>
    <row r="13" spans="1:4" ht="9.9" customHeight="1" x14ac:dyDescent="0.3">
      <c r="A13" s="140"/>
      <c r="B13" s="140"/>
      <c r="C13" s="140"/>
      <c r="D13" s="140"/>
    </row>
  </sheetData>
  <sortState xmlns:xlrd2="http://schemas.microsoft.com/office/spreadsheetml/2017/richdata2" ref="B10:C12">
    <sortCondition ref="C10:C1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53"/>
  <sheetViews>
    <sheetView zoomScaleNormal="100" workbookViewId="0">
      <selection activeCell="A24" sqref="A24"/>
    </sheetView>
  </sheetViews>
  <sheetFormatPr defaultColWidth="9.109375" defaultRowHeight="14.1" customHeight="1" x14ac:dyDescent="0.3"/>
  <cols>
    <col min="1" max="1" width="61.44140625" bestFit="1" customWidth="1"/>
    <col min="2" max="2" width="8.33203125" style="27" bestFit="1" customWidth="1"/>
    <col min="3" max="3" width="17.33203125" style="27" bestFit="1" customWidth="1"/>
    <col min="4" max="4" width="16.6640625" style="27" bestFit="1" customWidth="1"/>
    <col min="5" max="5" width="10.109375" style="28" bestFit="1" customWidth="1"/>
    <col min="6" max="6" width="9.6640625" style="27" bestFit="1" customWidth="1"/>
    <col min="7" max="7" width="9.33203125" style="27" bestFit="1" customWidth="1"/>
    <col min="8" max="8" width="10.6640625" style="29" bestFit="1" customWidth="1"/>
    <col min="9" max="9" width="13.5546875" style="27" bestFit="1" customWidth="1"/>
    <col min="10" max="10" width="10.6640625" style="29" bestFit="1" customWidth="1"/>
    <col min="11" max="11" width="13.109375" style="27" bestFit="1" customWidth="1"/>
    <col min="12" max="15" width="22.33203125" style="27" bestFit="1" customWidth="1"/>
    <col min="16" max="18" width="23.33203125" style="27" bestFit="1" customWidth="1"/>
    <col min="19" max="19" width="24.109375" style="27" bestFit="1" customWidth="1"/>
    <col min="20" max="20" width="25.109375" style="27" bestFit="1" customWidth="1"/>
    <col min="21" max="22" width="26.5546875" style="27" bestFit="1" customWidth="1"/>
    <col min="23" max="23" width="26" style="29" bestFit="1" customWidth="1"/>
    <col min="24" max="24" width="22.5546875" style="29" bestFit="1" customWidth="1"/>
    <col min="25" max="25" width="22.33203125" style="29" bestFit="1" customWidth="1"/>
    <col min="26" max="28" width="22.33203125" style="27" bestFit="1" customWidth="1"/>
    <col min="29" max="31" width="23.33203125" style="27" bestFit="1" customWidth="1"/>
    <col min="32" max="16384" width="9.109375" style="27"/>
  </cols>
  <sheetData>
    <row r="1" spans="1:30" ht="14.1" customHeight="1" thickBot="1" x14ac:dyDescent="0.35">
      <c r="A1" s="26"/>
      <c r="C1" s="143"/>
      <c r="D1" s="143"/>
    </row>
    <row r="2" spans="1:30" ht="14.1" customHeight="1" thickBot="1" x14ac:dyDescent="0.35">
      <c r="A2" s="30" t="s">
        <v>0</v>
      </c>
      <c r="B2" s="144" t="s">
        <v>1</v>
      </c>
      <c r="C2" s="144" t="s">
        <v>2</v>
      </c>
      <c r="D2" s="144" t="s">
        <v>3</v>
      </c>
      <c r="E2" s="31" t="s">
        <v>4</v>
      </c>
      <c r="F2" s="144" t="s">
        <v>945</v>
      </c>
      <c r="G2" s="144" t="s">
        <v>5</v>
      </c>
      <c r="H2" s="152" t="s">
        <v>6</v>
      </c>
      <c r="I2" s="153"/>
      <c r="J2" s="152" t="s">
        <v>7</v>
      </c>
      <c r="K2" s="153"/>
      <c r="L2" s="144" t="s">
        <v>8</v>
      </c>
      <c r="M2" s="144" t="s">
        <v>9</v>
      </c>
      <c r="N2" s="144" t="s">
        <v>10</v>
      </c>
      <c r="O2" s="144" t="s">
        <v>11</v>
      </c>
      <c r="P2" s="144" t="s">
        <v>12</v>
      </c>
      <c r="Q2" s="144" t="s">
        <v>13</v>
      </c>
      <c r="R2" s="142" t="s">
        <v>14</v>
      </c>
      <c r="S2" s="142" t="s">
        <v>15</v>
      </c>
      <c r="T2" s="142" t="s">
        <v>16</v>
      </c>
      <c r="U2" s="142" t="s">
        <v>17</v>
      </c>
      <c r="V2" s="32" t="s">
        <v>18</v>
      </c>
      <c r="W2" s="33" t="s">
        <v>19</v>
      </c>
      <c r="X2" s="34" t="s">
        <v>20</v>
      </c>
      <c r="Y2" s="35" t="s">
        <v>21</v>
      </c>
      <c r="Z2" s="36" t="s">
        <v>22</v>
      </c>
      <c r="AA2" s="36" t="s">
        <v>23</v>
      </c>
      <c r="AB2" s="36" t="s">
        <v>24</v>
      </c>
      <c r="AC2" s="36" t="s">
        <v>25</v>
      </c>
      <c r="AD2" s="37" t="s">
        <v>26</v>
      </c>
    </row>
    <row r="3" spans="1:30" ht="14.1" customHeight="1" x14ac:dyDescent="0.3">
      <c r="A3" s="38" t="s">
        <v>27</v>
      </c>
      <c r="B3" s="39" t="s">
        <v>28</v>
      </c>
      <c r="C3" s="40" t="s">
        <v>450</v>
      </c>
      <c r="D3" s="41">
        <v>98643.20305158</v>
      </c>
      <c r="E3" s="42">
        <v>4.5991840000000001E-3</v>
      </c>
      <c r="F3" s="43">
        <v>-0.25630790000000003</v>
      </c>
      <c r="G3" s="44">
        <v>211.86</v>
      </c>
      <c r="H3" s="44">
        <v>294.39999999999998</v>
      </c>
      <c r="I3" s="45" t="s">
        <v>982</v>
      </c>
      <c r="J3" s="44">
        <v>178.17</v>
      </c>
      <c r="K3" s="45" t="s">
        <v>1152</v>
      </c>
      <c r="L3" s="46">
        <v>2.0074559999999999</v>
      </c>
      <c r="M3" s="46" t="s">
        <v>1165</v>
      </c>
      <c r="N3" s="46">
        <v>12.624000000000001</v>
      </c>
      <c r="O3" s="46">
        <v>2.5060000000000002</v>
      </c>
      <c r="P3" s="46">
        <v>2.2810000000000001</v>
      </c>
      <c r="Q3" s="46">
        <v>19.263502454991816</v>
      </c>
      <c r="R3" s="47">
        <v>10.317</v>
      </c>
      <c r="S3" s="47">
        <v>9.6340000000000003</v>
      </c>
      <c r="T3" s="47">
        <v>20.535039255597557</v>
      </c>
      <c r="U3" s="47">
        <v>21.990865684035708</v>
      </c>
      <c r="V3" s="44">
        <v>5.21</v>
      </c>
      <c r="W3" s="48">
        <v>1.56</v>
      </c>
      <c r="X3" s="43">
        <v>2.4591711507599357E-2</v>
      </c>
      <c r="Y3" s="46">
        <v>211.4010009765625</v>
      </c>
      <c r="Z3" s="46">
        <v>213.802001953125</v>
      </c>
      <c r="AA3" s="46">
        <v>215.27833557128906</v>
      </c>
      <c r="AB3" s="46">
        <v>210.90020751953125</v>
      </c>
      <c r="AC3" s="46">
        <v>225.06430053710938</v>
      </c>
      <c r="AD3" s="49">
        <v>238.952392578125</v>
      </c>
    </row>
    <row r="4" spans="1:30" ht="14.1" customHeight="1" x14ac:dyDescent="0.3">
      <c r="A4" s="50" t="s">
        <v>29</v>
      </c>
      <c r="B4" s="51" t="s">
        <v>30</v>
      </c>
      <c r="C4" s="52" t="s">
        <v>451</v>
      </c>
      <c r="D4" s="53">
        <v>23902.593494919998</v>
      </c>
      <c r="E4" s="54">
        <v>-2.4184620000000001E-3</v>
      </c>
      <c r="F4" s="55">
        <v>-0.32635829999999999</v>
      </c>
      <c r="G4" s="56">
        <v>145.66999999999999</v>
      </c>
      <c r="H4" s="56">
        <v>224.95</v>
      </c>
      <c r="I4" s="57" t="s">
        <v>982</v>
      </c>
      <c r="J4" s="56">
        <v>126.74</v>
      </c>
      <c r="K4" s="57" t="s">
        <v>1052</v>
      </c>
      <c r="L4" s="58">
        <v>2.3491749999999998</v>
      </c>
      <c r="M4" s="58" t="s">
        <v>1207</v>
      </c>
      <c r="N4" s="58">
        <v>8.4139999999999997</v>
      </c>
      <c r="O4" s="58">
        <v>2.1339999999999999</v>
      </c>
      <c r="P4" s="58">
        <v>1.76</v>
      </c>
      <c r="Q4" s="58">
        <v>16.560936789449748</v>
      </c>
      <c r="R4" s="59">
        <v>7.76</v>
      </c>
      <c r="S4" s="59">
        <v>6.1379999999999999</v>
      </c>
      <c r="T4" s="59">
        <v>18.771907216494846</v>
      </c>
      <c r="U4" s="59">
        <v>23.732486151840988</v>
      </c>
      <c r="V4" s="56">
        <v>4.4800000000000004</v>
      </c>
      <c r="W4" s="60">
        <v>1.21</v>
      </c>
      <c r="X4" s="55">
        <v>3.0754444978375785E-2</v>
      </c>
      <c r="Y4" s="58">
        <v>145.48500061035156</v>
      </c>
      <c r="Z4" s="58">
        <v>147.74049377441406</v>
      </c>
      <c r="AA4" s="58">
        <v>149.08934020996094</v>
      </c>
      <c r="AB4" s="58">
        <v>146.81340026855469</v>
      </c>
      <c r="AC4" s="58">
        <v>148.252197265625</v>
      </c>
      <c r="AD4" s="61">
        <v>158.04930114746094</v>
      </c>
    </row>
    <row r="5" spans="1:30" ht="14.1" customHeight="1" x14ac:dyDescent="0.3">
      <c r="A5" s="50" t="s">
        <v>31</v>
      </c>
      <c r="B5" s="51" t="s">
        <v>32</v>
      </c>
      <c r="C5" s="52" t="s">
        <v>452</v>
      </c>
      <c r="D5" s="53">
        <v>22596.220133520001</v>
      </c>
      <c r="E5" s="54">
        <v>4.2304929999999999E-4</v>
      </c>
      <c r="F5" s="55">
        <v>-0.33918409999999999</v>
      </c>
      <c r="G5" s="56">
        <v>161.52000000000001</v>
      </c>
      <c r="H5" s="56">
        <v>259.05</v>
      </c>
      <c r="I5" s="57" t="s">
        <v>1014</v>
      </c>
      <c r="J5" s="56">
        <v>158.35</v>
      </c>
      <c r="K5" s="57" t="s">
        <v>1053</v>
      </c>
      <c r="L5" s="58">
        <v>2.6717770000000001</v>
      </c>
      <c r="M5" s="58" t="s">
        <v>1167</v>
      </c>
      <c r="N5" s="58">
        <v>9.7729999999999997</v>
      </c>
      <c r="O5" s="58">
        <v>2.6030000000000002</v>
      </c>
      <c r="P5" s="58">
        <v>2.3980000000000001</v>
      </c>
      <c r="Q5" s="58">
        <v>15.480161012075905</v>
      </c>
      <c r="R5" s="59">
        <v>8.2089999999999996</v>
      </c>
      <c r="S5" s="59">
        <v>7.4009999999999998</v>
      </c>
      <c r="T5" s="59">
        <v>19.675965403825071</v>
      </c>
      <c r="U5" s="59">
        <v>21.824077827320636</v>
      </c>
      <c r="V5" s="56">
        <v>6.36</v>
      </c>
      <c r="W5" s="60">
        <v>1.59</v>
      </c>
      <c r="X5" s="55">
        <v>3.9375928677563149E-2</v>
      </c>
      <c r="Y5" s="58">
        <v>162.37300109863281</v>
      </c>
      <c r="Z5" s="58">
        <v>166.322998046875</v>
      </c>
      <c r="AA5" s="58">
        <v>167.496337890625</v>
      </c>
      <c r="AB5" s="58">
        <v>168.55439758300781</v>
      </c>
      <c r="AC5" s="58">
        <v>182.77439880371094</v>
      </c>
      <c r="AD5" s="61">
        <v>198.93269348144531</v>
      </c>
    </row>
    <row r="6" spans="1:30" ht="14.1" customHeight="1" x14ac:dyDescent="0.3">
      <c r="A6" s="50" t="s">
        <v>33</v>
      </c>
      <c r="B6" s="51" t="s">
        <v>34</v>
      </c>
      <c r="C6" s="52" t="s">
        <v>453</v>
      </c>
      <c r="D6" s="53">
        <v>10593.483436960001</v>
      </c>
      <c r="E6" s="54">
        <v>2.3476679999999998E-3</v>
      </c>
      <c r="F6" s="55">
        <v>-0.38581020000000005</v>
      </c>
      <c r="G6" s="56">
        <v>67.58</v>
      </c>
      <c r="H6" s="56">
        <v>133.11000000000001</v>
      </c>
      <c r="I6" s="57" t="s">
        <v>1014</v>
      </c>
      <c r="J6" s="56">
        <v>64.430000000000007</v>
      </c>
      <c r="K6" s="57" t="s">
        <v>1211</v>
      </c>
      <c r="L6" s="58">
        <v>2.3068979999999999</v>
      </c>
      <c r="M6" s="58" t="s">
        <v>1168</v>
      </c>
      <c r="N6" s="58">
        <v>7.5090000000000003</v>
      </c>
      <c r="O6" s="58">
        <v>1.8440000000000001</v>
      </c>
      <c r="P6" s="58">
        <v>1.1500000000000001</v>
      </c>
      <c r="Q6" s="58">
        <v>9.2855179994503985</v>
      </c>
      <c r="R6" s="59">
        <v>6.5789999999999997</v>
      </c>
      <c r="S6" s="59">
        <v>4.3579999999999997</v>
      </c>
      <c r="T6" s="59">
        <v>10.272077823377414</v>
      </c>
      <c r="U6" s="59">
        <v>15.507113354749887</v>
      </c>
      <c r="V6" s="56">
        <v>3.92</v>
      </c>
      <c r="W6" s="60">
        <v>0.98</v>
      </c>
      <c r="X6" s="55">
        <v>5.800532701982835E-2</v>
      </c>
      <c r="Y6" s="58">
        <v>67.527999877929688</v>
      </c>
      <c r="Z6" s="58">
        <v>67.571998596191406</v>
      </c>
      <c r="AA6" s="58">
        <v>68.663665771484375</v>
      </c>
      <c r="AB6" s="58">
        <v>70.27239990234375</v>
      </c>
      <c r="AC6" s="58">
        <v>75.141502380371094</v>
      </c>
      <c r="AD6" s="61">
        <v>90.848846435546875</v>
      </c>
    </row>
    <row r="7" spans="1:30" ht="14.1" customHeight="1" x14ac:dyDescent="0.3">
      <c r="A7" s="50" t="s">
        <v>35</v>
      </c>
      <c r="B7" s="51" t="s">
        <v>36</v>
      </c>
      <c r="C7" s="52" t="s">
        <v>454</v>
      </c>
      <c r="D7" s="53">
        <v>24315.399484479996</v>
      </c>
      <c r="E7" s="54">
        <v>3.782456E-3</v>
      </c>
      <c r="F7" s="55">
        <v>-0.29075659999999998</v>
      </c>
      <c r="G7" s="56">
        <v>76.959999999999994</v>
      </c>
      <c r="H7" s="56">
        <v>111</v>
      </c>
      <c r="I7" s="57" t="s">
        <v>985</v>
      </c>
      <c r="J7" s="56">
        <v>66.31</v>
      </c>
      <c r="K7" s="57" t="s">
        <v>1152</v>
      </c>
      <c r="L7" s="58">
        <v>3.5898240000000001</v>
      </c>
      <c r="M7" s="58" t="s">
        <v>1165</v>
      </c>
      <c r="N7" s="58"/>
      <c r="O7" s="58"/>
      <c r="P7" s="58"/>
      <c r="Q7" s="58"/>
      <c r="R7" s="59"/>
      <c r="S7" s="59"/>
      <c r="T7" s="59"/>
      <c r="U7" s="59"/>
      <c r="V7" s="56">
        <v>0</v>
      </c>
      <c r="W7" s="60">
        <v>0</v>
      </c>
      <c r="X7" s="55">
        <v>0</v>
      </c>
      <c r="Y7" s="58">
        <v>76.106002807617188</v>
      </c>
      <c r="Z7" s="58">
        <v>76.819503784179688</v>
      </c>
      <c r="AA7" s="58">
        <v>76.738670349121094</v>
      </c>
      <c r="AB7" s="58">
        <v>74.859397888183594</v>
      </c>
      <c r="AC7" s="58">
        <v>75.636100769042969</v>
      </c>
      <c r="AD7" s="61">
        <v>78.590599060058594</v>
      </c>
    </row>
    <row r="8" spans="1:30" ht="14.1" customHeight="1" x14ac:dyDescent="0.3">
      <c r="A8" s="50" t="s">
        <v>37</v>
      </c>
      <c r="B8" s="51" t="s">
        <v>38</v>
      </c>
      <c r="C8" s="52" t="s">
        <v>455</v>
      </c>
      <c r="D8" s="53">
        <v>58738.630855639996</v>
      </c>
      <c r="E8" s="54">
        <v>-9.7824230000000002E-3</v>
      </c>
      <c r="F8" s="55">
        <v>-0.32513190000000003</v>
      </c>
      <c r="G8" s="56">
        <v>135.63999999999999</v>
      </c>
      <c r="H8" s="56">
        <v>209.86500000000001</v>
      </c>
      <c r="I8" s="57" t="s">
        <v>982</v>
      </c>
      <c r="J8" s="56">
        <v>121.71</v>
      </c>
      <c r="K8" s="57" t="s">
        <v>1062</v>
      </c>
      <c r="L8" s="58">
        <v>1.7340390000000001</v>
      </c>
      <c r="M8" s="58" t="s">
        <v>1158</v>
      </c>
      <c r="N8" s="58">
        <v>7.6240000000000006</v>
      </c>
      <c r="O8" s="58">
        <v>1.9219999999999999</v>
      </c>
      <c r="P8" s="58">
        <v>1.8340000000000001</v>
      </c>
      <c r="Q8" s="58">
        <v>17.506453278265358</v>
      </c>
      <c r="R8" s="59">
        <v>6.34</v>
      </c>
      <c r="S8" s="59">
        <v>6.8890000000000002</v>
      </c>
      <c r="T8" s="59">
        <v>21.394321766561511</v>
      </c>
      <c r="U8" s="59">
        <v>19.689359849034691</v>
      </c>
      <c r="V8" s="56">
        <v>5.46</v>
      </c>
      <c r="W8" s="60">
        <v>1.5649999999999999</v>
      </c>
      <c r="X8" s="55">
        <v>4.0253612503686233E-2</v>
      </c>
      <c r="Y8" s="58">
        <v>135.47100830078125</v>
      </c>
      <c r="Z8" s="58">
        <v>137.48500061035156</v>
      </c>
      <c r="AA8" s="58">
        <v>137.94866943359375</v>
      </c>
      <c r="AB8" s="58">
        <v>135.068603515625</v>
      </c>
      <c r="AC8" s="58">
        <v>147.61430358886719</v>
      </c>
      <c r="AD8" s="61">
        <v>163.56809997558594</v>
      </c>
    </row>
    <row r="9" spans="1:30" ht="14.1" customHeight="1" x14ac:dyDescent="0.3">
      <c r="A9" s="50" t="s">
        <v>88</v>
      </c>
      <c r="B9" s="51" t="s">
        <v>89</v>
      </c>
      <c r="C9" s="52" t="s">
        <v>481</v>
      </c>
      <c r="D9" s="53">
        <v>11918.356555799999</v>
      </c>
      <c r="E9" s="54">
        <v>5.1208310000000002E-3</v>
      </c>
      <c r="F9" s="55">
        <v>-0.35568569999999999</v>
      </c>
      <c r="G9" s="56">
        <v>111.88</v>
      </c>
      <c r="H9" s="56">
        <v>180.37</v>
      </c>
      <c r="I9" s="57" t="s">
        <v>982</v>
      </c>
      <c r="J9" s="56">
        <v>107.9</v>
      </c>
      <c r="K9" s="57" t="s">
        <v>1049</v>
      </c>
      <c r="L9" s="58">
        <v>1.9718659999999999</v>
      </c>
      <c r="M9" s="58" t="s">
        <v>1169</v>
      </c>
      <c r="N9" s="58">
        <v>6.5970000000000004</v>
      </c>
      <c r="O9" s="58">
        <v>1.7550000000000001</v>
      </c>
      <c r="P9" s="58">
        <v>1.544</v>
      </c>
      <c r="Q9" s="58">
        <v>15.829088851160156</v>
      </c>
      <c r="R9" s="59">
        <v>5.3740000000000006</v>
      </c>
      <c r="S9" s="59">
        <v>4.702</v>
      </c>
      <c r="T9" s="59">
        <v>20.818756978042423</v>
      </c>
      <c r="U9" s="59">
        <v>23.794130157379836</v>
      </c>
      <c r="V9" s="56">
        <v>3.32</v>
      </c>
      <c r="W9" s="60">
        <v>0.94</v>
      </c>
      <c r="X9" s="55">
        <v>2.9674651412227387E-2</v>
      </c>
      <c r="Y9" s="58">
        <v>111.05699920654297</v>
      </c>
      <c r="Z9" s="58">
        <v>113.70999908447266</v>
      </c>
      <c r="AA9" s="58">
        <v>114.7969970703125</v>
      </c>
      <c r="AB9" s="58">
        <v>114.20600128173828</v>
      </c>
      <c r="AC9" s="58">
        <v>120.99210357666016</v>
      </c>
      <c r="AD9" s="61">
        <v>133.86344909667969</v>
      </c>
    </row>
    <row r="10" spans="1:30" ht="14.1" customHeight="1" x14ac:dyDescent="0.3">
      <c r="A10" s="50" t="s">
        <v>39</v>
      </c>
      <c r="B10" s="51" t="s">
        <v>40</v>
      </c>
      <c r="C10" s="52" t="s">
        <v>456</v>
      </c>
      <c r="D10" s="53">
        <v>29461.024874609997</v>
      </c>
      <c r="E10" s="54">
        <v>-5.9483100000000001E-3</v>
      </c>
      <c r="F10" s="55">
        <v>-0.40938830000000004</v>
      </c>
      <c r="G10" s="56">
        <v>100.27</v>
      </c>
      <c r="H10" s="56">
        <v>178.22</v>
      </c>
      <c r="I10" s="57" t="s">
        <v>982</v>
      </c>
      <c r="J10" s="56">
        <v>85.76</v>
      </c>
      <c r="K10" s="57" t="s">
        <v>1152</v>
      </c>
      <c r="L10" s="58">
        <v>4.8272760000000003</v>
      </c>
      <c r="M10" s="58" t="s">
        <v>1170</v>
      </c>
      <c r="N10" s="58">
        <v>6.7090000000000005</v>
      </c>
      <c r="O10" s="58">
        <v>1.6600000000000001</v>
      </c>
      <c r="P10" s="58">
        <v>1.5720000000000001</v>
      </c>
      <c r="Q10" s="58">
        <v>14.876854599406528</v>
      </c>
      <c r="R10" s="59">
        <v>6.53</v>
      </c>
      <c r="S10" s="59">
        <v>6.3380000000000001</v>
      </c>
      <c r="T10" s="59">
        <v>15.355283307810106</v>
      </c>
      <c r="U10" s="59">
        <v>15.820448090880403</v>
      </c>
      <c r="V10" s="56">
        <v>4.6399999999999997</v>
      </c>
      <c r="W10" s="60">
        <v>1.22</v>
      </c>
      <c r="X10" s="55">
        <v>4.6275057345168048E-2</v>
      </c>
      <c r="Y10" s="58">
        <v>100.21700286865234</v>
      </c>
      <c r="Z10" s="58">
        <v>104.08249664306641</v>
      </c>
      <c r="AA10" s="58">
        <v>106.13800048828125</v>
      </c>
      <c r="AB10" s="58">
        <v>104.03559875488281</v>
      </c>
      <c r="AC10" s="58">
        <v>108.3760986328125</v>
      </c>
      <c r="AD10" s="61">
        <v>121.89514923095703</v>
      </c>
    </row>
    <row r="11" spans="1:30" ht="14.1" customHeight="1" x14ac:dyDescent="0.3">
      <c r="A11" s="50" t="s">
        <v>41</v>
      </c>
      <c r="B11" s="51" t="s">
        <v>42</v>
      </c>
      <c r="C11" s="52" t="s">
        <v>457</v>
      </c>
      <c r="D11" s="53">
        <v>60615.241468450004</v>
      </c>
      <c r="E11" s="54">
        <v>-4.0292590000000003E-3</v>
      </c>
      <c r="F11" s="55">
        <v>-0.21142450000000002</v>
      </c>
      <c r="G11" s="56">
        <v>655.03</v>
      </c>
      <c r="H11" s="56">
        <v>853.42</v>
      </c>
      <c r="I11" s="57" t="s">
        <v>982</v>
      </c>
      <c r="J11" s="56">
        <v>494.89</v>
      </c>
      <c r="K11" s="57" t="s">
        <v>1152</v>
      </c>
      <c r="L11" s="58">
        <v>4.2595840000000003</v>
      </c>
      <c r="M11" s="58" t="s">
        <v>1171</v>
      </c>
      <c r="N11" s="58">
        <v>20.344000000000001</v>
      </c>
      <c r="O11" s="58">
        <v>4.8340000000000005</v>
      </c>
      <c r="P11" s="58">
        <v>6.8140000000000001</v>
      </c>
      <c r="Q11" s="58">
        <v>31.299216360856267</v>
      </c>
      <c r="R11" s="59">
        <v>17.388000000000002</v>
      </c>
      <c r="S11" s="59">
        <v>27.187000000000001</v>
      </c>
      <c r="T11" s="59">
        <v>37.671382562686908</v>
      </c>
      <c r="U11" s="59">
        <v>24.093500570125425</v>
      </c>
      <c r="V11" s="56">
        <v>11.48</v>
      </c>
      <c r="W11" s="60">
        <v>3.1</v>
      </c>
      <c r="X11" s="55">
        <v>1.7525914843594951E-2</v>
      </c>
      <c r="Y11" s="58">
        <v>658.4410400390625</v>
      </c>
      <c r="Z11" s="58">
        <v>673.6724853515625</v>
      </c>
      <c r="AA11" s="58">
        <v>671.35198974609375</v>
      </c>
      <c r="AB11" s="58">
        <v>637.71099853515625</v>
      </c>
      <c r="AC11" s="58">
        <v>628.6019287109375</v>
      </c>
      <c r="AD11" s="61">
        <v>658.38446044921875</v>
      </c>
    </row>
    <row r="12" spans="1:30" ht="14.1" customHeight="1" x14ac:dyDescent="0.3">
      <c r="A12" s="50" t="s">
        <v>43</v>
      </c>
      <c r="B12" s="51" t="s">
        <v>44</v>
      </c>
      <c r="C12" s="52" t="s">
        <v>458</v>
      </c>
      <c r="D12" s="53">
        <v>22297.216280000001</v>
      </c>
      <c r="E12" s="54">
        <v>3.1123410000000002E-3</v>
      </c>
      <c r="F12" s="55">
        <v>-0.32464489999999996</v>
      </c>
      <c r="G12" s="56">
        <v>59</v>
      </c>
      <c r="H12" s="56">
        <v>94.32</v>
      </c>
      <c r="I12" s="57" t="s">
        <v>999</v>
      </c>
      <c r="J12" s="56">
        <v>58.151400000000002</v>
      </c>
      <c r="K12" s="57" t="s">
        <v>1216</v>
      </c>
      <c r="L12" s="58">
        <v>3.8067869999999999</v>
      </c>
      <c r="M12" s="58" t="s">
        <v>1160</v>
      </c>
      <c r="N12" s="58">
        <v>3.528</v>
      </c>
      <c r="O12" s="58">
        <v>0.94800000000000006</v>
      </c>
      <c r="P12" s="58">
        <v>0.83000000000000007</v>
      </c>
      <c r="Q12" s="58">
        <v>15.699840340606706</v>
      </c>
      <c r="R12" s="59">
        <v>2.976</v>
      </c>
      <c r="S12" s="59">
        <v>2.62</v>
      </c>
      <c r="T12" s="59">
        <v>19.8252688172043</v>
      </c>
      <c r="U12" s="59">
        <v>22.519083969465647</v>
      </c>
      <c r="V12" s="56">
        <v>2.41</v>
      </c>
      <c r="W12" s="60">
        <v>0.625</v>
      </c>
      <c r="X12" s="55">
        <v>4.0847457627118645E-2</v>
      </c>
      <c r="Y12" s="58">
        <v>59.409000396728516</v>
      </c>
      <c r="Z12" s="58">
        <v>61.233001708984375</v>
      </c>
      <c r="AA12" s="58">
        <v>61.881999969482422</v>
      </c>
      <c r="AB12" s="58">
        <v>62.134201049804688</v>
      </c>
      <c r="AC12" s="58">
        <v>66.889602661132813</v>
      </c>
      <c r="AD12" s="61">
        <v>72.891647338867188</v>
      </c>
    </row>
    <row r="13" spans="1:30" ht="14.1" customHeight="1" x14ac:dyDescent="0.3">
      <c r="A13" s="50" t="s">
        <v>45</v>
      </c>
      <c r="B13" s="51" t="s">
        <v>46</v>
      </c>
      <c r="C13" s="52" t="s">
        <v>459</v>
      </c>
      <c r="D13" s="53">
        <v>13722.627839039998</v>
      </c>
      <c r="E13" s="54">
        <v>1.1670140000000001E-2</v>
      </c>
      <c r="F13" s="55">
        <v>-0.37745049999999997</v>
      </c>
      <c r="G13" s="56">
        <v>211.92</v>
      </c>
      <c r="H13" s="56">
        <v>363.36</v>
      </c>
      <c r="I13" s="57" t="s">
        <v>999</v>
      </c>
      <c r="J13" s="56">
        <v>205.24</v>
      </c>
      <c r="K13" s="57" t="s">
        <v>1217</v>
      </c>
      <c r="L13" s="58">
        <v>1.916277</v>
      </c>
      <c r="M13" s="58" t="s">
        <v>1167</v>
      </c>
      <c r="N13" s="58">
        <v>14.297000000000001</v>
      </c>
      <c r="O13" s="58">
        <v>3.74</v>
      </c>
      <c r="P13" s="58">
        <v>3.3420000000000001</v>
      </c>
      <c r="Q13" s="58">
        <v>14.016800052913553</v>
      </c>
      <c r="R13" s="59">
        <v>12.525</v>
      </c>
      <c r="S13" s="59">
        <v>11.212</v>
      </c>
      <c r="T13" s="59">
        <v>16.919760479041916</v>
      </c>
      <c r="U13" s="59">
        <v>18.901177310024973</v>
      </c>
      <c r="V13" s="56">
        <v>8.36</v>
      </c>
      <c r="W13" s="60">
        <v>2.2000000000000002</v>
      </c>
      <c r="X13" s="55">
        <v>3.9448848622121557E-2</v>
      </c>
      <c r="Y13" s="58">
        <v>210.39799499511719</v>
      </c>
      <c r="Z13" s="58">
        <v>213.48800659179688</v>
      </c>
      <c r="AA13" s="58">
        <v>213.52799987792969</v>
      </c>
      <c r="AB13" s="58">
        <v>215.51960754394531</v>
      </c>
      <c r="AC13" s="58">
        <v>237.52360534667969</v>
      </c>
      <c r="AD13" s="61">
        <v>268.0963134765625</v>
      </c>
    </row>
    <row r="14" spans="1:30" ht="14.1" customHeight="1" x14ac:dyDescent="0.3">
      <c r="A14" s="50" t="s">
        <v>47</v>
      </c>
      <c r="B14" s="51" t="s">
        <v>48</v>
      </c>
      <c r="C14" s="52" t="s">
        <v>460</v>
      </c>
      <c r="D14" s="53">
        <v>19710.570491040002</v>
      </c>
      <c r="E14" s="54">
        <v>1.8377850000000002E-3</v>
      </c>
      <c r="F14" s="55">
        <v>-0.32808490000000001</v>
      </c>
      <c r="G14" s="56">
        <v>147.18</v>
      </c>
      <c r="H14" s="56">
        <v>228.83500000000001</v>
      </c>
      <c r="I14" s="57" t="s">
        <v>982</v>
      </c>
      <c r="J14" s="56">
        <v>143.59180000000001</v>
      </c>
      <c r="K14" s="57" t="s">
        <v>1216</v>
      </c>
      <c r="L14" s="58">
        <v>3.910828</v>
      </c>
      <c r="M14" s="58" t="s">
        <v>1172</v>
      </c>
      <c r="N14" s="58">
        <v>8.3970000000000002</v>
      </c>
      <c r="O14" s="58">
        <v>2.0659999999999998</v>
      </c>
      <c r="P14" s="58">
        <v>1.98</v>
      </c>
      <c r="Q14" s="58">
        <v>16.989495555812073</v>
      </c>
      <c r="R14" s="59">
        <v>6.859</v>
      </c>
      <c r="S14" s="59">
        <v>6.556</v>
      </c>
      <c r="T14" s="59">
        <v>21.457938474996357</v>
      </c>
      <c r="U14" s="59">
        <v>22.449664429530202</v>
      </c>
      <c r="V14" s="56">
        <v>4.5</v>
      </c>
      <c r="W14" s="60">
        <v>1.5</v>
      </c>
      <c r="X14" s="55">
        <v>3.0574806359559722E-2</v>
      </c>
      <c r="Y14" s="58">
        <v>147.10200500488281</v>
      </c>
      <c r="Z14" s="58">
        <v>152.10000610351563</v>
      </c>
      <c r="AA14" s="58">
        <v>153.62300109863281</v>
      </c>
      <c r="AB14" s="58">
        <v>157.35319519042969</v>
      </c>
      <c r="AC14" s="58">
        <v>173.12310791015625</v>
      </c>
      <c r="AD14" s="61">
        <v>179.2508544921875</v>
      </c>
    </row>
    <row r="15" spans="1:30" ht="14.1" customHeight="1" x14ac:dyDescent="0.3">
      <c r="A15" s="50" t="s">
        <v>49</v>
      </c>
      <c r="B15" s="51" t="s">
        <v>50</v>
      </c>
      <c r="C15" s="52" t="s">
        <v>461</v>
      </c>
      <c r="D15" s="53">
        <v>8205.4057581600009</v>
      </c>
      <c r="E15" s="54">
        <v>-2.1497090000000001E-3</v>
      </c>
      <c r="F15" s="55">
        <v>-0.22662099999999999</v>
      </c>
      <c r="G15" s="56">
        <v>101.04</v>
      </c>
      <c r="H15" s="56">
        <v>140.51</v>
      </c>
      <c r="I15" s="57" t="s">
        <v>985</v>
      </c>
      <c r="J15" s="56">
        <v>86.43</v>
      </c>
      <c r="K15" s="57" t="s">
        <v>1143</v>
      </c>
      <c r="L15" s="58">
        <v>3.9137379999999999</v>
      </c>
      <c r="M15" s="58" t="s">
        <v>1179</v>
      </c>
      <c r="N15" s="58">
        <v>6.2930000000000001</v>
      </c>
      <c r="O15" s="58">
        <v>1.5660000000000001</v>
      </c>
      <c r="P15" s="58">
        <v>1.228</v>
      </c>
      <c r="Q15" s="58">
        <v>16.045736064792759</v>
      </c>
      <c r="R15" s="59">
        <v>5.5040000000000004</v>
      </c>
      <c r="S15" s="59">
        <v>4.3040000000000003</v>
      </c>
      <c r="T15" s="59">
        <v>18.357558139534884</v>
      </c>
      <c r="U15" s="59">
        <v>23.475836431226767</v>
      </c>
      <c r="V15" s="56">
        <v>4.28</v>
      </c>
      <c r="W15" s="60">
        <v>1.08</v>
      </c>
      <c r="X15" s="55">
        <v>4.2359461599366585E-2</v>
      </c>
      <c r="Y15" s="58">
        <v>101.65699768066406</v>
      </c>
      <c r="Z15" s="58">
        <v>104.5885009765625</v>
      </c>
      <c r="AA15" s="58">
        <v>106.11433410644531</v>
      </c>
      <c r="AB15" s="58">
        <v>103.86299896240234</v>
      </c>
      <c r="AC15" s="58">
        <v>101.48149871826172</v>
      </c>
      <c r="AD15" s="61">
        <v>105.78479766845703</v>
      </c>
    </row>
    <row r="16" spans="1:30" ht="14.1" customHeight="1" x14ac:dyDescent="0.3">
      <c r="A16" s="50" t="s">
        <v>51</v>
      </c>
      <c r="B16" s="51" t="s">
        <v>52</v>
      </c>
      <c r="C16" s="52" t="s">
        <v>462</v>
      </c>
      <c r="D16" s="53">
        <v>11476.195564050002</v>
      </c>
      <c r="E16" s="54">
        <v>2.133219E-3</v>
      </c>
      <c r="F16" s="55">
        <v>-4.6159410000000005E-2</v>
      </c>
      <c r="G16" s="56">
        <v>16.05</v>
      </c>
      <c r="H16" s="56">
        <v>21.354800000000001</v>
      </c>
      <c r="I16" s="57" t="s">
        <v>1002</v>
      </c>
      <c r="J16" s="56">
        <v>14.9079</v>
      </c>
      <c r="K16" s="57" t="s">
        <v>1041</v>
      </c>
      <c r="L16" s="58">
        <v>5.769857</v>
      </c>
      <c r="M16" s="58" t="s">
        <v>1174</v>
      </c>
      <c r="N16" s="58">
        <v>1.778</v>
      </c>
      <c r="O16" s="58">
        <v>0.42299999999999999</v>
      </c>
      <c r="P16" s="58">
        <v>0.378</v>
      </c>
      <c r="Q16" s="58">
        <v>8.6383207750269104</v>
      </c>
      <c r="R16" s="59">
        <v>0.48199999999999998</v>
      </c>
      <c r="S16" s="59">
        <v>0.40700000000000003</v>
      </c>
      <c r="T16" s="59">
        <v>33.298755186721998</v>
      </c>
      <c r="U16" s="59">
        <v>39.434889434889435</v>
      </c>
      <c r="V16" s="56">
        <v>0</v>
      </c>
      <c r="W16" s="60">
        <v>0.12</v>
      </c>
      <c r="X16" s="55">
        <v>0</v>
      </c>
      <c r="Y16" s="58">
        <v>16.115379333496094</v>
      </c>
      <c r="Z16" s="58">
        <v>16.819278717041016</v>
      </c>
      <c r="AA16" s="58">
        <v>17.272100448608398</v>
      </c>
      <c r="AB16" s="58">
        <v>17.450922012329102</v>
      </c>
      <c r="AC16" s="58">
        <v>17.398294448852539</v>
      </c>
      <c r="AD16" s="61">
        <v>17.814428329467773</v>
      </c>
    </row>
    <row r="17" spans="1:30" ht="14.1" customHeight="1" x14ac:dyDescent="0.3">
      <c r="A17" s="50" t="s">
        <v>1068</v>
      </c>
      <c r="B17" s="51" t="s">
        <v>264</v>
      </c>
      <c r="C17" s="52" t="s">
        <v>651</v>
      </c>
      <c r="D17" s="53">
        <v>18122.189702759999</v>
      </c>
      <c r="E17" s="54">
        <v>-8.6956599999999992E-3</v>
      </c>
      <c r="F17" s="55">
        <v>-0.33003759999999999</v>
      </c>
      <c r="G17" s="56">
        <v>29.64</v>
      </c>
      <c r="H17" s="56">
        <v>45.8</v>
      </c>
      <c r="I17" s="57" t="s">
        <v>982</v>
      </c>
      <c r="J17" s="56">
        <v>29.07</v>
      </c>
      <c r="K17" s="57" t="s">
        <v>1216</v>
      </c>
      <c r="L17" s="58">
        <v>4.8095990000000004</v>
      </c>
      <c r="M17" s="58" t="s">
        <v>1174</v>
      </c>
      <c r="N17" s="58">
        <v>1.6240000000000001</v>
      </c>
      <c r="O17" s="58">
        <v>0.41200000000000003</v>
      </c>
      <c r="P17" s="58">
        <v>0.35299999999999998</v>
      </c>
      <c r="Q17" s="58">
        <v>16.995412844036696</v>
      </c>
      <c r="R17" s="59">
        <v>1.4970000000000001</v>
      </c>
      <c r="S17" s="59">
        <v>1.292</v>
      </c>
      <c r="T17" s="59">
        <v>19.799599198396791</v>
      </c>
      <c r="U17" s="59">
        <v>22.941176470588236</v>
      </c>
      <c r="V17" s="56">
        <v>0.68</v>
      </c>
      <c r="W17" s="60">
        <v>0.22</v>
      </c>
      <c r="X17" s="55">
        <v>2.2941970310391364E-2</v>
      </c>
      <c r="Y17" s="58">
        <v>29.746000289916992</v>
      </c>
      <c r="Z17" s="58">
        <v>30.797000885009766</v>
      </c>
      <c r="AA17" s="58">
        <v>31.067667007446289</v>
      </c>
      <c r="AB17" s="58">
        <v>31.329200744628906</v>
      </c>
      <c r="AC17" s="58">
        <v>33.765598297119141</v>
      </c>
      <c r="AD17" s="61">
        <v>35.893051147460938</v>
      </c>
    </row>
    <row r="18" spans="1:30" ht="14.1" customHeight="1" x14ac:dyDescent="0.3">
      <c r="A18" s="50" t="s">
        <v>53</v>
      </c>
      <c r="B18" s="51" t="s">
        <v>54</v>
      </c>
      <c r="C18" s="52" t="s">
        <v>463</v>
      </c>
      <c r="D18" s="53">
        <v>14492.094744450002</v>
      </c>
      <c r="E18" s="54">
        <v>-1.540594E-2</v>
      </c>
      <c r="F18" s="55">
        <v>-2.3834129999999998E-4</v>
      </c>
      <c r="G18" s="56">
        <v>49.85</v>
      </c>
      <c r="H18" s="56">
        <v>58.61</v>
      </c>
      <c r="I18" s="57" t="s">
        <v>999</v>
      </c>
      <c r="J18" s="56">
        <v>41.67</v>
      </c>
      <c r="K18" s="57" t="s">
        <v>973</v>
      </c>
      <c r="L18" s="58">
        <v>14.66338</v>
      </c>
      <c r="M18" s="58" t="s">
        <v>1165</v>
      </c>
      <c r="N18" s="58">
        <v>2.92</v>
      </c>
      <c r="O18" s="58">
        <v>0.75800000000000001</v>
      </c>
      <c r="P18" s="58">
        <v>0.94000000000000006</v>
      </c>
      <c r="Q18" s="58">
        <v>15.957106274007682</v>
      </c>
      <c r="R18" s="59">
        <v>2.762</v>
      </c>
      <c r="S18" s="59">
        <v>3.4279999999999999</v>
      </c>
      <c r="T18" s="59">
        <v>18.048515568428677</v>
      </c>
      <c r="U18" s="59">
        <v>14.542007001166862</v>
      </c>
      <c r="V18" s="56">
        <v>2.4740000000000002</v>
      </c>
      <c r="W18" s="60">
        <v>0.61850000000000005</v>
      </c>
      <c r="X18" s="55">
        <v>4.9628886659979943E-2</v>
      </c>
      <c r="Y18" s="58">
        <v>50.362998962402344</v>
      </c>
      <c r="Z18" s="58">
        <v>52.572502136230469</v>
      </c>
      <c r="AA18" s="58">
        <v>52.793666839599609</v>
      </c>
      <c r="AB18" s="58">
        <v>51.660999298095703</v>
      </c>
      <c r="AC18" s="58">
        <v>51.109699249267578</v>
      </c>
      <c r="AD18" s="61">
        <v>51.263698577880859</v>
      </c>
    </row>
    <row r="19" spans="1:30" ht="14.1" customHeight="1" x14ac:dyDescent="0.3">
      <c r="A19" s="50" t="s">
        <v>55</v>
      </c>
      <c r="B19" s="51" t="s">
        <v>56</v>
      </c>
      <c r="C19" s="52" t="s">
        <v>464</v>
      </c>
      <c r="D19" s="53">
        <v>13099.000358219999</v>
      </c>
      <c r="E19" s="54">
        <v>-4.2313189999999999E-3</v>
      </c>
      <c r="F19" s="55">
        <v>-0.10793609999999999</v>
      </c>
      <c r="G19" s="56">
        <v>21.18</v>
      </c>
      <c r="H19" s="56">
        <v>26.565000000000001</v>
      </c>
      <c r="I19" s="57" t="s">
        <v>1000</v>
      </c>
      <c r="J19" s="56">
        <v>17.71</v>
      </c>
      <c r="K19" s="57" t="s">
        <v>1141</v>
      </c>
      <c r="L19" s="58">
        <v>3.3223009999999999</v>
      </c>
      <c r="M19" s="58" t="s">
        <v>1159</v>
      </c>
      <c r="N19" s="58">
        <v>1.579</v>
      </c>
      <c r="O19" s="58">
        <v>0.38800000000000001</v>
      </c>
      <c r="P19" s="58">
        <v>0.30299999999999999</v>
      </c>
      <c r="Q19" s="58">
        <v>13.354350567465321</v>
      </c>
      <c r="R19" s="59">
        <v>1.367</v>
      </c>
      <c r="S19" s="59">
        <v>1.08</v>
      </c>
      <c r="T19" s="59">
        <v>15.493782004389173</v>
      </c>
      <c r="U19" s="59">
        <v>19.611111111111111</v>
      </c>
      <c r="V19" s="56">
        <v>0.68</v>
      </c>
      <c r="W19" s="60">
        <v>0.23</v>
      </c>
      <c r="X19" s="55">
        <v>3.2105760151085933E-2</v>
      </c>
      <c r="Y19" s="58">
        <v>21.091999053955078</v>
      </c>
      <c r="Z19" s="58">
        <v>21.524499893188477</v>
      </c>
      <c r="AA19" s="58">
        <v>21.844999313354492</v>
      </c>
      <c r="AB19" s="58">
        <v>21.527200698852539</v>
      </c>
      <c r="AC19" s="58">
        <v>21.093999862670898</v>
      </c>
      <c r="AD19" s="61">
        <v>21.832849502563477</v>
      </c>
    </row>
    <row r="20" spans="1:30" ht="14.1" customHeight="1" x14ac:dyDescent="0.3">
      <c r="A20" s="50" t="s">
        <v>57</v>
      </c>
      <c r="B20" s="51" t="s">
        <v>58</v>
      </c>
      <c r="C20" s="52" t="s">
        <v>465</v>
      </c>
      <c r="D20" s="53">
        <v>18128.737055820002</v>
      </c>
      <c r="E20" s="54">
        <v>4.0933760000000001E-3</v>
      </c>
      <c r="F20" s="55">
        <v>-0.29757459999999997</v>
      </c>
      <c r="G20" s="56">
        <v>156.99</v>
      </c>
      <c r="H20" s="56">
        <v>231.63</v>
      </c>
      <c r="I20" s="57" t="s">
        <v>982</v>
      </c>
      <c r="J20" s="56">
        <v>141.13</v>
      </c>
      <c r="K20" s="57" t="s">
        <v>1152</v>
      </c>
      <c r="L20" s="58">
        <v>3.8538830000000002</v>
      </c>
      <c r="M20" s="58" t="s">
        <v>1167</v>
      </c>
      <c r="N20" s="58">
        <v>8.402000000000001</v>
      </c>
      <c r="O20" s="58">
        <v>2.258</v>
      </c>
      <c r="P20" s="58">
        <v>2.12</v>
      </c>
      <c r="Q20" s="58">
        <v>17.310618590803838</v>
      </c>
      <c r="R20" s="59">
        <v>6.9770000000000003</v>
      </c>
      <c r="S20" s="59">
        <v>6.2830000000000004</v>
      </c>
      <c r="T20" s="59">
        <v>22.501074960584781</v>
      </c>
      <c r="U20" s="59">
        <v>24.986471430845139</v>
      </c>
      <c r="V20" s="56">
        <v>4.1624999999999996</v>
      </c>
      <c r="W20" s="60">
        <v>1.4</v>
      </c>
      <c r="X20" s="55">
        <v>2.651442767055226E-2</v>
      </c>
      <c r="Y20" s="58">
        <v>155.97000122070313</v>
      </c>
      <c r="Z20" s="58">
        <v>158.97850036621094</v>
      </c>
      <c r="AA20" s="58">
        <v>159.56134033203125</v>
      </c>
      <c r="AB20" s="58">
        <v>157.47300720214844</v>
      </c>
      <c r="AC20" s="58">
        <v>161.19009399414063</v>
      </c>
      <c r="AD20" s="61">
        <v>173.21875</v>
      </c>
    </row>
    <row r="21" spans="1:30" ht="14.1" customHeight="1" x14ac:dyDescent="0.3">
      <c r="A21" s="50" t="s">
        <v>59</v>
      </c>
      <c r="B21" s="51" t="s">
        <v>60</v>
      </c>
      <c r="C21" s="52" t="s">
        <v>466</v>
      </c>
      <c r="D21" s="53">
        <v>39780.369403229997</v>
      </c>
      <c r="E21" s="54">
        <v>-1.1356969999999999E-2</v>
      </c>
      <c r="F21" s="55">
        <v>-7.3540990000000001E-2</v>
      </c>
      <c r="G21" s="56">
        <v>63.43</v>
      </c>
      <c r="H21" s="56">
        <v>75.400000000000006</v>
      </c>
      <c r="I21" s="57" t="s">
        <v>999</v>
      </c>
      <c r="J21" s="56">
        <v>55.5</v>
      </c>
      <c r="K21" s="57" t="s">
        <v>1153</v>
      </c>
      <c r="L21" s="58">
        <v>4.1716939999999996</v>
      </c>
      <c r="M21" s="58" t="s">
        <v>1175</v>
      </c>
      <c r="N21" s="58">
        <v>4.0010000000000003</v>
      </c>
      <c r="O21" s="58">
        <v>1.0010000000000001</v>
      </c>
      <c r="P21" s="58">
        <v>0.97499999999999998</v>
      </c>
      <c r="Q21" s="58">
        <v>15.634705447374905</v>
      </c>
      <c r="R21" s="59">
        <v>3.38</v>
      </c>
      <c r="S21" s="59">
        <v>3.5790000000000002</v>
      </c>
      <c r="T21" s="59">
        <v>18.766272189349113</v>
      </c>
      <c r="U21" s="59">
        <v>17.72282760547639</v>
      </c>
      <c r="V21" s="56">
        <v>2.8330000000000002</v>
      </c>
      <c r="W21" s="60">
        <v>0.2485</v>
      </c>
      <c r="X21" s="55">
        <v>4.4663408481790956E-2</v>
      </c>
      <c r="Y21" s="58">
        <v>63.702999114990234</v>
      </c>
      <c r="Z21" s="58">
        <v>63.794498443603516</v>
      </c>
      <c r="AA21" s="58">
        <v>63.829666137695313</v>
      </c>
      <c r="AB21" s="58">
        <v>63.129199981689453</v>
      </c>
      <c r="AC21" s="58">
        <v>64.065902709960938</v>
      </c>
      <c r="AD21" s="61">
        <v>66.659049987792969</v>
      </c>
    </row>
    <row r="22" spans="1:30" ht="14.1" customHeight="1" x14ac:dyDescent="0.3">
      <c r="A22" s="50" t="s">
        <v>61</v>
      </c>
      <c r="B22" s="51" t="s">
        <v>62</v>
      </c>
      <c r="C22" s="52" t="s">
        <v>467</v>
      </c>
      <c r="D22" s="53">
        <v>13476.131410080001</v>
      </c>
      <c r="E22" s="54">
        <v>-3.9729989999999996E-3</v>
      </c>
      <c r="F22" s="55">
        <v>-0.27504879999999998</v>
      </c>
      <c r="G22" s="56">
        <v>25.07</v>
      </c>
      <c r="H22" s="56">
        <v>36.85</v>
      </c>
      <c r="I22" s="57" t="s">
        <v>987</v>
      </c>
      <c r="J22" s="56">
        <v>21.41</v>
      </c>
      <c r="K22" s="57" t="s">
        <v>1154</v>
      </c>
      <c r="L22" s="58">
        <v>1.7817559999999999</v>
      </c>
      <c r="M22" s="58" t="s">
        <v>1176</v>
      </c>
      <c r="N22" s="58">
        <v>1.7110000000000001</v>
      </c>
      <c r="O22" s="58">
        <v>0.40200000000000002</v>
      </c>
      <c r="P22" s="58">
        <v>0.35399999999999998</v>
      </c>
      <c r="Q22" s="58">
        <v>15.361519607843137</v>
      </c>
      <c r="R22" s="59">
        <v>1.6120000000000001</v>
      </c>
      <c r="S22" s="59">
        <v>1.371</v>
      </c>
      <c r="T22" s="59">
        <v>15.552109181141438</v>
      </c>
      <c r="U22" s="59">
        <v>18.285922684172139</v>
      </c>
      <c r="V22" s="56">
        <v>1.2</v>
      </c>
      <c r="W22" s="60">
        <v>0.3</v>
      </c>
      <c r="X22" s="55">
        <v>4.786597526924611E-2</v>
      </c>
      <c r="Y22" s="58">
        <v>25.020999908447266</v>
      </c>
      <c r="Z22" s="58">
        <v>25.318500518798828</v>
      </c>
      <c r="AA22" s="58">
        <v>25.319999694824219</v>
      </c>
      <c r="AB22" s="58">
        <v>24.726999282836914</v>
      </c>
      <c r="AC22" s="58">
        <v>25.012300491333008</v>
      </c>
      <c r="AD22" s="61">
        <v>27.368400573730469</v>
      </c>
    </row>
    <row r="23" spans="1:30" ht="14.1" customHeight="1" x14ac:dyDescent="0.3">
      <c r="A23" s="50" t="s">
        <v>63</v>
      </c>
      <c r="B23" s="51" t="s">
        <v>64</v>
      </c>
      <c r="C23" s="52" t="s">
        <v>468</v>
      </c>
      <c r="D23" s="53">
        <v>104058.64798521</v>
      </c>
      <c r="E23" s="54">
        <v>-7.8331229999999991E-3</v>
      </c>
      <c r="F23" s="55">
        <v>-0.31320599999999998</v>
      </c>
      <c r="G23" s="56">
        <v>112.73</v>
      </c>
      <c r="H23" s="56">
        <v>174.54</v>
      </c>
      <c r="I23" s="57" t="s">
        <v>999</v>
      </c>
      <c r="J23" s="56">
        <v>98.03</v>
      </c>
      <c r="K23" s="57" t="s">
        <v>1152</v>
      </c>
      <c r="L23" s="58">
        <v>3.0816180000000002</v>
      </c>
      <c r="M23" s="58" t="s">
        <v>1218</v>
      </c>
      <c r="N23" s="58">
        <v>5.1210000000000004</v>
      </c>
      <c r="O23" s="58">
        <v>1.212</v>
      </c>
      <c r="P23" s="58">
        <v>1.0409999999999999</v>
      </c>
      <c r="Q23" s="58">
        <v>20.841190608245519</v>
      </c>
      <c r="R23" s="59">
        <v>4.1189999999999998</v>
      </c>
      <c r="S23" s="59">
        <v>3.8029999999999999</v>
      </c>
      <c r="T23" s="59">
        <v>27.368293275066765</v>
      </c>
      <c r="U23" s="59">
        <v>29.642387588745727</v>
      </c>
      <c r="V23" s="56">
        <v>2.52</v>
      </c>
      <c r="W23" s="60">
        <v>0.79</v>
      </c>
      <c r="X23" s="55">
        <v>2.2354297879890003E-2</v>
      </c>
      <c r="Y23" s="58">
        <v>112.7760009765625</v>
      </c>
      <c r="Z23" s="58">
        <v>115.13849639892578</v>
      </c>
      <c r="AA23" s="58">
        <v>115.0816650390625</v>
      </c>
      <c r="AB23" s="58">
        <v>112.92120361328125</v>
      </c>
      <c r="AC23" s="58">
        <v>115.20790100097656</v>
      </c>
      <c r="AD23" s="61">
        <v>126.21779632568359</v>
      </c>
    </row>
    <row r="24" spans="1:30" ht="14.1" customHeight="1" x14ac:dyDescent="0.3">
      <c r="A24" s="50" t="s">
        <v>65</v>
      </c>
      <c r="B24" s="51" t="s">
        <v>66</v>
      </c>
      <c r="C24" s="52" t="s">
        <v>469</v>
      </c>
      <c r="D24" s="53">
        <v>49212.119933719994</v>
      </c>
      <c r="E24" s="54">
        <v>-1.066343E-2</v>
      </c>
      <c r="F24" s="55">
        <v>-0.20211749999999998</v>
      </c>
      <c r="G24" s="56">
        <v>280.19</v>
      </c>
      <c r="H24" s="56">
        <v>405.30799999999999</v>
      </c>
      <c r="I24" s="57" t="s">
        <v>999</v>
      </c>
      <c r="J24" s="56">
        <v>270.73</v>
      </c>
      <c r="K24" s="57" t="s">
        <v>1156</v>
      </c>
      <c r="L24" s="58">
        <v>3.7874949999999998</v>
      </c>
      <c r="M24" s="58" t="s">
        <v>1175</v>
      </c>
      <c r="N24" s="58">
        <v>15.712</v>
      </c>
      <c r="O24" s="58">
        <v>3.9530000000000003</v>
      </c>
      <c r="P24" s="58">
        <v>3.573</v>
      </c>
      <c r="Q24" s="58">
        <v>16.935025687518888</v>
      </c>
      <c r="R24" s="59">
        <v>12.898</v>
      </c>
      <c r="S24" s="59">
        <v>11.63</v>
      </c>
      <c r="T24" s="59">
        <v>21.723523026825866</v>
      </c>
      <c r="U24" s="59">
        <v>24.09200343938091</v>
      </c>
      <c r="V24" s="56">
        <v>8</v>
      </c>
      <c r="W24" s="60">
        <v>2</v>
      </c>
      <c r="X24" s="55">
        <v>2.855205396338199E-2</v>
      </c>
      <c r="Y24" s="58">
        <v>282.38299560546875</v>
      </c>
      <c r="Z24" s="58">
        <v>289.875</v>
      </c>
      <c r="AA24" s="58">
        <v>291.51998901367188</v>
      </c>
      <c r="AB24" s="58">
        <v>291.99539184570313</v>
      </c>
      <c r="AC24" s="58">
        <v>305.28271484375</v>
      </c>
      <c r="AD24" s="61">
        <v>317.87225341796875</v>
      </c>
    </row>
    <row r="25" spans="1:30" ht="14.1" customHeight="1" x14ac:dyDescent="0.3">
      <c r="A25" s="50" t="s">
        <v>67</v>
      </c>
      <c r="B25" s="51" t="s">
        <v>68</v>
      </c>
      <c r="C25" s="52" t="s">
        <v>470</v>
      </c>
      <c r="D25" s="53">
        <v>10705.53225</v>
      </c>
      <c r="E25" s="54">
        <v>-2.2349840000000002E-3</v>
      </c>
      <c r="F25" s="55">
        <v>-0.13559100000000002</v>
      </c>
      <c r="G25" s="56">
        <v>62.5</v>
      </c>
      <c r="H25" s="56">
        <v>78.78</v>
      </c>
      <c r="I25" s="57" t="s">
        <v>985</v>
      </c>
      <c r="J25" s="56">
        <v>51.97</v>
      </c>
      <c r="K25" s="57" t="s">
        <v>1141</v>
      </c>
      <c r="L25" s="58">
        <v>2.701902</v>
      </c>
      <c r="M25" s="58" t="s">
        <v>1173</v>
      </c>
      <c r="N25" s="58">
        <v>4</v>
      </c>
      <c r="O25" s="58">
        <v>0.97499999999999998</v>
      </c>
      <c r="P25" s="58">
        <v>0.80300000000000005</v>
      </c>
      <c r="Q25" s="58">
        <v>15.660235529942369</v>
      </c>
      <c r="R25" s="59">
        <v>3.972</v>
      </c>
      <c r="S25" s="59">
        <v>3.3200000000000003</v>
      </c>
      <c r="T25" s="59">
        <v>15.735146022155085</v>
      </c>
      <c r="U25" s="59">
        <v>18.825301204819276</v>
      </c>
      <c r="V25" s="56">
        <v>2.41</v>
      </c>
      <c r="W25" s="60">
        <v>0.65</v>
      </c>
      <c r="X25" s="55">
        <v>3.8560000000000004E-2</v>
      </c>
      <c r="Y25" s="58">
        <v>62.354999542236328</v>
      </c>
      <c r="Z25" s="58">
        <v>63.86199951171875</v>
      </c>
      <c r="AA25" s="58">
        <v>64.464668273925781</v>
      </c>
      <c r="AB25" s="58">
        <v>63.133201599121094</v>
      </c>
      <c r="AC25" s="58">
        <v>61.13330078125</v>
      </c>
      <c r="AD25" s="61">
        <v>63.278251647949219</v>
      </c>
    </row>
    <row r="26" spans="1:30" ht="14.1" customHeight="1" x14ac:dyDescent="0.3">
      <c r="A26" s="50" t="s">
        <v>69</v>
      </c>
      <c r="B26" s="51" t="s">
        <v>70</v>
      </c>
      <c r="C26" s="52" t="s">
        <v>471</v>
      </c>
      <c r="D26" s="53">
        <v>30263.81995678</v>
      </c>
      <c r="E26" s="54">
        <v>-7.7873780000000002E-3</v>
      </c>
      <c r="F26" s="55">
        <v>-0.27296209999999999</v>
      </c>
      <c r="G26" s="56">
        <v>280.31</v>
      </c>
      <c r="H26" s="56">
        <v>391.15</v>
      </c>
      <c r="I26" s="57" t="s">
        <v>982</v>
      </c>
      <c r="J26" s="56">
        <v>236.2</v>
      </c>
      <c r="K26" s="57" t="s">
        <v>1152</v>
      </c>
      <c r="L26" s="58">
        <v>2.2568649999999999</v>
      </c>
      <c r="M26" s="58" t="s">
        <v>1177</v>
      </c>
      <c r="N26" s="58">
        <v>11.15</v>
      </c>
      <c r="O26" s="58">
        <v>2.9159999999999999</v>
      </c>
      <c r="P26" s="58">
        <v>3.137</v>
      </c>
      <c r="Q26" s="58">
        <v>24.096105905613339</v>
      </c>
      <c r="R26" s="59">
        <v>8.8680000000000003</v>
      </c>
      <c r="S26" s="59">
        <v>10.695</v>
      </c>
      <c r="T26" s="59">
        <v>31.609156517816867</v>
      </c>
      <c r="U26" s="59">
        <v>26.209443665264143</v>
      </c>
      <c r="V26" s="56">
        <v>2.4500000000000002</v>
      </c>
      <c r="W26" s="60">
        <v>0</v>
      </c>
      <c r="X26" s="55">
        <v>8.74032321358496E-3</v>
      </c>
      <c r="Y26" s="58">
        <v>280.57901000976563</v>
      </c>
      <c r="Z26" s="58">
        <v>286.1724853515625</v>
      </c>
      <c r="AA26" s="58">
        <v>289.13800048828125</v>
      </c>
      <c r="AB26" s="58">
        <v>282.51959228515625</v>
      </c>
      <c r="AC26" s="58">
        <v>294.43954467773438</v>
      </c>
      <c r="AD26" s="61">
        <v>314.22518920898438</v>
      </c>
    </row>
    <row r="27" spans="1:30" ht="14.1" customHeight="1" x14ac:dyDescent="0.3">
      <c r="A27" s="50" t="s">
        <v>73</v>
      </c>
      <c r="B27" s="51" t="s">
        <v>74</v>
      </c>
      <c r="C27" s="52" t="s">
        <v>473</v>
      </c>
      <c r="D27" s="53">
        <v>38410.531366679999</v>
      </c>
      <c r="E27" s="54">
        <v>-3.6468519999999999E-3</v>
      </c>
      <c r="F27" s="55">
        <v>-0.219083</v>
      </c>
      <c r="G27" s="56">
        <v>117.48</v>
      </c>
      <c r="H27" s="56">
        <v>165.83</v>
      </c>
      <c r="I27" s="57" t="s">
        <v>987</v>
      </c>
      <c r="J27" s="56">
        <v>86.02</v>
      </c>
      <c r="K27" s="57" t="s">
        <v>1143</v>
      </c>
      <c r="L27" s="58">
        <v>3.873955</v>
      </c>
      <c r="M27" s="58" t="s">
        <v>1178</v>
      </c>
      <c r="N27" s="58">
        <v>11.683</v>
      </c>
      <c r="O27" s="58">
        <v>3.1510000000000002</v>
      </c>
      <c r="P27" s="58">
        <v>2.8149999999999999</v>
      </c>
      <c r="Q27" s="58">
        <v>9.7631513338319635</v>
      </c>
      <c r="R27" s="59">
        <v>11.711</v>
      </c>
      <c r="S27" s="59">
        <v>10.583</v>
      </c>
      <c r="T27" s="59">
        <v>10.031594227649219</v>
      </c>
      <c r="U27" s="59">
        <v>11.100822073136161</v>
      </c>
      <c r="V27" s="56">
        <v>5.85</v>
      </c>
      <c r="W27" s="60">
        <v>1.8</v>
      </c>
      <c r="X27" s="55">
        <v>4.9795709908069453E-2</v>
      </c>
      <c r="Y27" s="58">
        <v>116.63800048828125</v>
      </c>
      <c r="Z27" s="58">
        <v>117.56850433349609</v>
      </c>
      <c r="AA27" s="58">
        <v>117.78666687011719</v>
      </c>
      <c r="AB27" s="58">
        <v>115.26740264892578</v>
      </c>
      <c r="AC27" s="58">
        <v>107.92800140380859</v>
      </c>
      <c r="AD27" s="61">
        <v>110.52089691162109</v>
      </c>
    </row>
    <row r="28" spans="1:30" ht="14.1" customHeight="1" x14ac:dyDescent="0.3">
      <c r="A28" s="50" t="s">
        <v>75</v>
      </c>
      <c r="B28" s="51" t="s">
        <v>75</v>
      </c>
      <c r="C28" s="52" t="s">
        <v>474</v>
      </c>
      <c r="D28" s="53">
        <v>12608.233139399999</v>
      </c>
      <c r="E28" s="54">
        <v>-5.1614079999999995E-4</v>
      </c>
      <c r="F28" s="55">
        <v>-0.3340379</v>
      </c>
      <c r="G28" s="56">
        <v>38.729999999999997</v>
      </c>
      <c r="H28" s="56">
        <v>61.06</v>
      </c>
      <c r="I28" s="57" t="s">
        <v>985</v>
      </c>
      <c r="J28" s="56">
        <v>37.18</v>
      </c>
      <c r="K28" s="57" t="s">
        <v>1053</v>
      </c>
      <c r="L28" s="58">
        <v>1.5732079999999999</v>
      </c>
      <c r="M28" s="58" t="s">
        <v>1176</v>
      </c>
      <c r="N28" s="58">
        <v>2.302</v>
      </c>
      <c r="O28" s="58">
        <v>0.61</v>
      </c>
      <c r="P28" s="58">
        <v>0.55300000000000005</v>
      </c>
      <c r="Q28" s="58">
        <v>15.616935483870966</v>
      </c>
      <c r="R28" s="59">
        <v>1.99</v>
      </c>
      <c r="S28" s="59">
        <v>1.8320000000000001</v>
      </c>
      <c r="T28" s="59">
        <v>19.462311557788944</v>
      </c>
      <c r="U28" s="59">
        <v>21.140829694323141</v>
      </c>
      <c r="V28" s="56">
        <v>1.45</v>
      </c>
      <c r="W28" s="60">
        <v>0.38</v>
      </c>
      <c r="X28" s="55">
        <v>3.7438678027368964E-2</v>
      </c>
      <c r="Y28" s="58">
        <v>38.512001037597656</v>
      </c>
      <c r="Z28" s="58">
        <v>39.375499725341797</v>
      </c>
      <c r="AA28" s="58">
        <v>39.725334167480469</v>
      </c>
      <c r="AB28" s="58">
        <v>39.515998840332031</v>
      </c>
      <c r="AC28" s="58">
        <v>41.835800170898438</v>
      </c>
      <c r="AD28" s="61">
        <v>45.910751342773438</v>
      </c>
    </row>
    <row r="29" spans="1:30" ht="14.1" customHeight="1" x14ac:dyDescent="0.3">
      <c r="A29" s="50" t="s">
        <v>1026</v>
      </c>
      <c r="B29" s="51" t="s">
        <v>268</v>
      </c>
      <c r="C29" s="52" t="s">
        <v>680</v>
      </c>
      <c r="D29" s="53">
        <v>32314.873373999995</v>
      </c>
      <c r="E29" s="54">
        <v>-8.2643600000000001E-3</v>
      </c>
      <c r="F29" s="55">
        <v>0.130463</v>
      </c>
      <c r="G29" s="56">
        <v>32.4</v>
      </c>
      <c r="H29" s="56">
        <v>35.69</v>
      </c>
      <c r="I29" s="57" t="s">
        <v>1056</v>
      </c>
      <c r="J29" s="56">
        <v>26.23</v>
      </c>
      <c r="K29" s="57" t="s">
        <v>989</v>
      </c>
      <c r="L29" s="58">
        <v>6.4720319999999996</v>
      </c>
      <c r="M29" s="58" t="s">
        <v>1172</v>
      </c>
      <c r="N29" s="58">
        <v>1.4390000000000001</v>
      </c>
      <c r="O29" s="58">
        <v>0.58299999999999996</v>
      </c>
      <c r="P29" s="58">
        <v>0.499</v>
      </c>
      <c r="Q29" s="58">
        <v>13.647851727042964</v>
      </c>
      <c r="R29" s="59">
        <v>1.792</v>
      </c>
      <c r="S29" s="59">
        <v>1.804</v>
      </c>
      <c r="T29" s="59">
        <v>18.080357142857142</v>
      </c>
      <c r="U29" s="59">
        <v>17.960088691796006</v>
      </c>
      <c r="V29" s="56">
        <v>1.38</v>
      </c>
      <c r="W29" s="60">
        <v>0.39</v>
      </c>
      <c r="X29" s="55">
        <v>4.2592592592592592E-2</v>
      </c>
      <c r="Y29" s="58">
        <v>32.692001342773438</v>
      </c>
      <c r="Z29" s="58">
        <v>33.286998748779297</v>
      </c>
      <c r="AA29" s="58">
        <v>33.243667602539063</v>
      </c>
      <c r="AB29" s="58">
        <v>32.532398223876953</v>
      </c>
      <c r="AC29" s="58">
        <v>32.524200439453125</v>
      </c>
      <c r="AD29" s="61">
        <v>31.354549407958984</v>
      </c>
    </row>
    <row r="30" spans="1:30" ht="14.1" customHeight="1" x14ac:dyDescent="0.3">
      <c r="A30" s="50" t="s">
        <v>76</v>
      </c>
      <c r="B30" s="51" t="s">
        <v>77</v>
      </c>
      <c r="C30" s="52" t="s">
        <v>475</v>
      </c>
      <c r="D30" s="53">
        <v>3991.7051940400002</v>
      </c>
      <c r="E30" s="54">
        <v>-2.9836890000000001E-2</v>
      </c>
      <c r="F30" s="55">
        <v>-0.46723920000000002</v>
      </c>
      <c r="G30" s="56">
        <v>20.81</v>
      </c>
      <c r="H30" s="56">
        <v>47.26</v>
      </c>
      <c r="I30" s="57" t="s">
        <v>1043</v>
      </c>
      <c r="J30" s="56">
        <v>20.03</v>
      </c>
      <c r="K30" s="57" t="s">
        <v>1152</v>
      </c>
      <c r="L30" s="58">
        <v>6.0646459999999998</v>
      </c>
      <c r="M30" s="58" t="s">
        <v>1179</v>
      </c>
      <c r="N30" s="58">
        <v>3.0819999999999999</v>
      </c>
      <c r="O30" s="58">
        <v>0.67</v>
      </c>
      <c r="P30" s="58">
        <v>0.61099999999999999</v>
      </c>
      <c r="Q30" s="58">
        <v>7.6704754883892363</v>
      </c>
      <c r="R30" s="59">
        <v>2.9239999999999999</v>
      </c>
      <c r="S30" s="59">
        <v>2.2400000000000002</v>
      </c>
      <c r="T30" s="59">
        <v>7.1169630642954855</v>
      </c>
      <c r="U30" s="59">
        <v>9.2901785714285694</v>
      </c>
      <c r="V30" s="56">
        <v>2.12</v>
      </c>
      <c r="W30" s="60">
        <v>0.53</v>
      </c>
      <c r="X30" s="55">
        <v>0.10187409899086979</v>
      </c>
      <c r="Y30" s="58">
        <v>21.254999160766602</v>
      </c>
      <c r="Z30" s="58">
        <v>21.892999649047852</v>
      </c>
      <c r="AA30" s="58">
        <v>22.821332931518555</v>
      </c>
      <c r="AB30" s="58">
        <v>23.099800109863281</v>
      </c>
      <c r="AC30" s="58">
        <v>24.375699996948242</v>
      </c>
      <c r="AD30" s="61">
        <v>29.727800369262695</v>
      </c>
    </row>
    <row r="31" spans="1:30" ht="14.1" customHeight="1" x14ac:dyDescent="0.3">
      <c r="A31" s="50" t="s">
        <v>78</v>
      </c>
      <c r="B31" s="51" t="s">
        <v>79</v>
      </c>
      <c r="C31" s="52" t="s">
        <v>476</v>
      </c>
      <c r="D31" s="53">
        <v>18007.29522425</v>
      </c>
      <c r="E31" s="54">
        <v>2.1979160000000001E-4</v>
      </c>
      <c r="F31" s="55">
        <v>-8.5476240000000009E-2</v>
      </c>
      <c r="G31" s="56">
        <v>45.05</v>
      </c>
      <c r="H31" s="56">
        <v>64.02</v>
      </c>
      <c r="I31" s="57" t="s">
        <v>1014</v>
      </c>
      <c r="J31" s="56">
        <v>35.33</v>
      </c>
      <c r="K31" s="57" t="s">
        <v>1152</v>
      </c>
      <c r="L31" s="58">
        <v>4.0961259999999999</v>
      </c>
      <c r="M31" s="58" t="s">
        <v>1170</v>
      </c>
      <c r="N31" s="58">
        <v>2.9729999999999999</v>
      </c>
      <c r="O31" s="58">
        <v>0.72599999999999998</v>
      </c>
      <c r="P31" s="58">
        <v>0.58799999999999997</v>
      </c>
      <c r="Q31" s="58">
        <v>15.117449664429529</v>
      </c>
      <c r="R31" s="59">
        <v>2.8460000000000001</v>
      </c>
      <c r="S31" s="59">
        <v>2.3239999999999998</v>
      </c>
      <c r="T31" s="59">
        <v>15.82923401264933</v>
      </c>
      <c r="U31" s="59">
        <v>19.384681583476763</v>
      </c>
      <c r="V31" s="56">
        <v>1.8</v>
      </c>
      <c r="W31" s="60">
        <v>0.45</v>
      </c>
      <c r="X31" s="55">
        <v>3.9955604883462822E-2</v>
      </c>
      <c r="Y31" s="58">
        <v>45.069000244140625</v>
      </c>
      <c r="Z31" s="58">
        <v>45.33599853515625</v>
      </c>
      <c r="AA31" s="58">
        <v>45.193000793457031</v>
      </c>
      <c r="AB31" s="58">
        <v>43.265998840332031</v>
      </c>
      <c r="AC31" s="58">
        <v>44.134300231933594</v>
      </c>
      <c r="AD31" s="61">
        <v>49.732200622558594</v>
      </c>
    </row>
    <row r="32" spans="1:30" ht="14.1" customHeight="1" x14ac:dyDescent="0.3">
      <c r="A32" s="50" t="s">
        <v>80</v>
      </c>
      <c r="B32" s="51" t="s">
        <v>81</v>
      </c>
      <c r="C32" s="52" t="s">
        <v>477</v>
      </c>
      <c r="D32" s="53">
        <v>30973.780785300001</v>
      </c>
      <c r="E32" s="54">
        <v>7.3767229999999991E-3</v>
      </c>
      <c r="F32" s="55">
        <v>-0.21167819999999998</v>
      </c>
      <c r="G32" s="56">
        <v>65.55</v>
      </c>
      <c r="H32" s="56">
        <v>99.43</v>
      </c>
      <c r="I32" s="57" t="s">
        <v>1016</v>
      </c>
      <c r="J32" s="56">
        <v>56.5</v>
      </c>
      <c r="K32" s="57" t="s">
        <v>1152</v>
      </c>
      <c r="L32" s="58">
        <v>3.2425860000000002</v>
      </c>
      <c r="M32" s="58" t="s">
        <v>1174</v>
      </c>
      <c r="N32" s="58">
        <v>3.3340000000000001</v>
      </c>
      <c r="O32" s="58">
        <v>0.82800000000000007</v>
      </c>
      <c r="P32" s="58">
        <v>0.69100000000000006</v>
      </c>
      <c r="Q32" s="58">
        <v>18.691189050470488</v>
      </c>
      <c r="R32" s="59">
        <v>3.1880000000000002</v>
      </c>
      <c r="S32" s="59">
        <v>2.835</v>
      </c>
      <c r="T32" s="59">
        <v>20.561480552070261</v>
      </c>
      <c r="U32" s="59">
        <v>23.12169312169312</v>
      </c>
      <c r="V32" s="56">
        <v>2.44</v>
      </c>
      <c r="W32" s="60">
        <v>0.61</v>
      </c>
      <c r="X32" s="55">
        <v>3.7223493516399697E-2</v>
      </c>
      <c r="Y32" s="58">
        <v>64.730003356933594</v>
      </c>
      <c r="Z32" s="58">
        <v>66.029998779296875</v>
      </c>
      <c r="AA32" s="58">
        <v>66.962333679199219</v>
      </c>
      <c r="AB32" s="58">
        <v>65.386001586914063</v>
      </c>
      <c r="AC32" s="58">
        <v>68.217697143554688</v>
      </c>
      <c r="AD32" s="61">
        <v>78.057350158691406</v>
      </c>
    </row>
    <row r="33" spans="1:30" ht="14.1" customHeight="1" thickBot="1" x14ac:dyDescent="0.35">
      <c r="A33" s="62" t="s">
        <v>82</v>
      </c>
      <c r="B33" s="63" t="s">
        <v>83</v>
      </c>
      <c r="C33" s="64" t="s">
        <v>478</v>
      </c>
      <c r="D33" s="65">
        <v>22813.427</v>
      </c>
      <c r="E33" s="66">
        <v>-1.556049E-2</v>
      </c>
      <c r="F33" s="67">
        <v>-0.20352419999999999</v>
      </c>
      <c r="G33" s="68">
        <v>31</v>
      </c>
      <c r="H33" s="69">
        <v>42.86</v>
      </c>
      <c r="I33" s="70" t="s">
        <v>1001</v>
      </c>
      <c r="J33" s="69">
        <v>27.364999999999998</v>
      </c>
      <c r="K33" s="70" t="s">
        <v>1141</v>
      </c>
      <c r="L33" s="71">
        <v>4.0625859999999996</v>
      </c>
      <c r="M33" s="71" t="s">
        <v>1158</v>
      </c>
      <c r="N33" s="71"/>
      <c r="O33" s="71"/>
      <c r="P33" s="71"/>
      <c r="Q33" s="71"/>
      <c r="R33" s="72"/>
      <c r="S33" s="72"/>
      <c r="T33" s="72"/>
      <c r="U33" s="72"/>
      <c r="V33" s="69">
        <v>1.18</v>
      </c>
      <c r="W33" s="73">
        <v>0.18</v>
      </c>
      <c r="X33" s="67">
        <v>3.8064516129032257E-2</v>
      </c>
      <c r="Y33" s="71">
        <v>31.111000061035156</v>
      </c>
      <c r="Z33" s="71">
        <v>31.527500152587891</v>
      </c>
      <c r="AA33" s="71">
        <v>31.719667434692383</v>
      </c>
      <c r="AB33" s="71">
        <v>31.406400680541992</v>
      </c>
      <c r="AC33" s="71">
        <v>31.821300506591797</v>
      </c>
      <c r="AD33" s="74">
        <v>34.603351593017578</v>
      </c>
    </row>
    <row r="34" spans="1:30" ht="14.1" customHeight="1" x14ac:dyDescent="0.3">
      <c r="A34" s="75"/>
      <c r="B34" s="143"/>
      <c r="C34" s="143"/>
      <c r="D34" s="143"/>
      <c r="E34" s="76"/>
      <c r="F34" s="76"/>
      <c r="G34" s="76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AD34" s="78"/>
    </row>
    <row r="35" spans="1:30" ht="14.1" customHeight="1" thickBot="1" x14ac:dyDescent="0.35">
      <c r="A35" s="149"/>
      <c r="B35" s="150"/>
      <c r="C35" s="150"/>
      <c r="D35" s="143"/>
      <c r="E35" s="76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AD35" s="78"/>
    </row>
    <row r="36" spans="1:30" ht="14.1" customHeight="1" thickBot="1" x14ac:dyDescent="0.35">
      <c r="A36" s="30" t="s">
        <v>84</v>
      </c>
      <c r="B36" s="144" t="s">
        <v>1</v>
      </c>
      <c r="C36" s="144" t="s">
        <v>2</v>
      </c>
      <c r="D36" s="144" t="s">
        <v>3</v>
      </c>
      <c r="E36" s="31" t="s">
        <v>4</v>
      </c>
      <c r="F36" s="144" t="s">
        <v>945</v>
      </c>
      <c r="G36" s="144" t="s">
        <v>5</v>
      </c>
      <c r="H36" s="151" t="s">
        <v>6</v>
      </c>
      <c r="I36" s="151"/>
      <c r="J36" s="151" t="s">
        <v>7</v>
      </c>
      <c r="K36" s="151"/>
      <c r="L36" s="144" t="s">
        <v>8</v>
      </c>
      <c r="M36" s="144" t="s">
        <v>9</v>
      </c>
      <c r="N36" s="144" t="s">
        <v>10</v>
      </c>
      <c r="O36" s="144" t="s">
        <v>11</v>
      </c>
      <c r="P36" s="144" t="s">
        <v>12</v>
      </c>
      <c r="Q36" s="144" t="s">
        <v>13</v>
      </c>
      <c r="R36" s="142" t="s">
        <v>14</v>
      </c>
      <c r="S36" s="142" t="s">
        <v>15</v>
      </c>
      <c r="T36" s="142" t="s">
        <v>16</v>
      </c>
      <c r="U36" s="142" t="s">
        <v>17</v>
      </c>
      <c r="V36" s="32" t="s">
        <v>18</v>
      </c>
      <c r="W36" s="33" t="s">
        <v>19</v>
      </c>
      <c r="X36" s="34" t="s">
        <v>20</v>
      </c>
      <c r="Y36" s="35" t="s">
        <v>21</v>
      </c>
      <c r="Z36" s="36" t="s">
        <v>22</v>
      </c>
      <c r="AA36" s="36" t="s">
        <v>23</v>
      </c>
      <c r="AB36" s="36" t="s">
        <v>24</v>
      </c>
      <c r="AC36" s="36" t="s">
        <v>25</v>
      </c>
      <c r="AD36" s="37" t="s">
        <v>26</v>
      </c>
    </row>
    <row r="37" spans="1:30" ht="14.1" customHeight="1" x14ac:dyDescent="0.3">
      <c r="A37" s="50" t="s">
        <v>479</v>
      </c>
      <c r="B37" s="51" t="s">
        <v>85</v>
      </c>
      <c r="C37" s="52" t="s">
        <v>86</v>
      </c>
      <c r="D37" s="53">
        <v>5194.1445128799996</v>
      </c>
      <c r="E37" s="54">
        <v>-1.7456379999999999E-3</v>
      </c>
      <c r="F37" s="43">
        <v>-0.3458311</v>
      </c>
      <c r="G37" s="56">
        <v>34.31</v>
      </c>
      <c r="H37" s="29">
        <v>55.82</v>
      </c>
      <c r="I37" s="57" t="s">
        <v>999</v>
      </c>
      <c r="J37" s="29">
        <v>33.619999999999997</v>
      </c>
      <c r="K37" s="57" t="s">
        <v>1219</v>
      </c>
      <c r="L37" s="58">
        <v>2.5515409999999998</v>
      </c>
      <c r="M37" s="58" t="s">
        <v>1159</v>
      </c>
      <c r="N37" s="58">
        <v>2.375</v>
      </c>
      <c r="O37" s="58">
        <v>0.59899999999999998</v>
      </c>
      <c r="P37" s="58">
        <v>0.54800000000000004</v>
      </c>
      <c r="Q37" s="58">
        <v>14.183546920214965</v>
      </c>
      <c r="R37" s="59">
        <v>2.1360000000000001</v>
      </c>
      <c r="S37" s="59">
        <v>1.8720000000000001</v>
      </c>
      <c r="T37" s="59">
        <v>16.062734082397004</v>
      </c>
      <c r="U37" s="59">
        <v>18.327991452991451</v>
      </c>
      <c r="V37" s="81">
        <v>1.76</v>
      </c>
      <c r="W37" s="60">
        <v>0.45</v>
      </c>
      <c r="X37" s="82">
        <v>5.129699795977849E-2</v>
      </c>
      <c r="Y37" s="83">
        <v>34.380001068115234</v>
      </c>
      <c r="Z37" s="83">
        <v>35.561500549316406</v>
      </c>
      <c r="AA37" s="83">
        <v>36.004001617431641</v>
      </c>
      <c r="AB37" s="83">
        <v>36.502399444580078</v>
      </c>
      <c r="AC37" s="83">
        <v>38.639400482177734</v>
      </c>
      <c r="AD37" s="61">
        <v>42.401351928710938</v>
      </c>
    </row>
    <row r="38" spans="1:30" ht="14.1" customHeight="1" x14ac:dyDescent="0.3">
      <c r="A38" s="50" t="s">
        <v>90</v>
      </c>
      <c r="B38" s="51" t="s">
        <v>91</v>
      </c>
      <c r="C38" s="52" t="s">
        <v>482</v>
      </c>
      <c r="D38" s="53">
        <v>3829.7729664899998</v>
      </c>
      <c r="E38" s="54">
        <v>-5.1140509999999997E-3</v>
      </c>
      <c r="F38" s="55">
        <v>-0.34692189999999995</v>
      </c>
      <c r="G38" s="56">
        <v>25.29</v>
      </c>
      <c r="H38" s="29">
        <v>42.41</v>
      </c>
      <c r="I38" s="57" t="s">
        <v>986</v>
      </c>
      <c r="J38" s="29">
        <v>21.72</v>
      </c>
      <c r="K38" s="57" t="s">
        <v>1152</v>
      </c>
      <c r="L38" s="58">
        <v>3.3328700000000002</v>
      </c>
      <c r="M38" s="58" t="s">
        <v>1169</v>
      </c>
      <c r="N38" s="58">
        <v>2.7090000000000001</v>
      </c>
      <c r="O38" s="58">
        <v>0.65600000000000003</v>
      </c>
      <c r="P38" s="58">
        <v>0.44</v>
      </c>
      <c r="Q38" s="58">
        <v>9.5977229601518008</v>
      </c>
      <c r="R38" s="59">
        <v>2.7530000000000001</v>
      </c>
      <c r="S38" s="59">
        <v>1.9870000000000001</v>
      </c>
      <c r="T38" s="59">
        <v>9.1863421721758076</v>
      </c>
      <c r="U38" s="59">
        <v>12.727730246602919</v>
      </c>
      <c r="V38" s="81">
        <v>1.24</v>
      </c>
      <c r="W38" s="60">
        <v>0.32</v>
      </c>
      <c r="X38" s="82">
        <v>4.9031237643337292E-2</v>
      </c>
      <c r="Y38" s="83">
        <v>25.132999420166016</v>
      </c>
      <c r="Z38" s="83">
        <v>25.169000625610352</v>
      </c>
      <c r="AA38" s="83">
        <v>25.295000076293945</v>
      </c>
      <c r="AB38" s="83">
        <v>24.785600662231445</v>
      </c>
      <c r="AC38" s="83">
        <v>25.499799728393555</v>
      </c>
      <c r="AD38" s="61">
        <v>29.65315055847168</v>
      </c>
    </row>
    <row r="39" spans="1:30" ht="14.1" customHeight="1" x14ac:dyDescent="0.3">
      <c r="A39" s="50" t="s">
        <v>92</v>
      </c>
      <c r="B39" s="51" t="s">
        <v>93</v>
      </c>
      <c r="C39" s="52" t="s">
        <v>483</v>
      </c>
      <c r="D39" s="53">
        <v>2756.3700303999999</v>
      </c>
      <c r="E39" s="54">
        <v>-1.059438E-4</v>
      </c>
      <c r="F39" s="55">
        <v>-0.50881580000000004</v>
      </c>
      <c r="G39" s="56">
        <v>15.68</v>
      </c>
      <c r="H39" s="29">
        <v>36.97</v>
      </c>
      <c r="I39" s="57" t="s">
        <v>986</v>
      </c>
      <c r="J39" s="29">
        <v>15.08</v>
      </c>
      <c r="K39" s="57" t="s">
        <v>1211</v>
      </c>
      <c r="L39" s="58">
        <v>4.1012890000000004</v>
      </c>
      <c r="M39" s="58" t="s">
        <v>1176</v>
      </c>
      <c r="N39" s="58">
        <v>2.0340000000000003</v>
      </c>
      <c r="O39" s="58">
        <v>0.51800000000000002</v>
      </c>
      <c r="P39" s="58">
        <v>0.434</v>
      </c>
      <c r="Q39" s="58">
        <v>7.7739216658403576</v>
      </c>
      <c r="R39" s="59">
        <v>1.867</v>
      </c>
      <c r="S39" s="59">
        <v>1.583</v>
      </c>
      <c r="T39" s="59">
        <v>8.3985002678093199</v>
      </c>
      <c r="U39" s="59">
        <v>9.9052432090966516</v>
      </c>
      <c r="V39" s="81">
        <v>1.1200000000000001</v>
      </c>
      <c r="W39" s="60">
        <v>0.19</v>
      </c>
      <c r="X39" s="82">
        <v>7.1428571428571438E-2</v>
      </c>
      <c r="Y39" s="83">
        <v>15.717999458312988</v>
      </c>
      <c r="Z39" s="83">
        <v>15.842499732971191</v>
      </c>
      <c r="AA39" s="83">
        <v>16.15333366394043</v>
      </c>
      <c r="AB39" s="83">
        <v>16.509799957275391</v>
      </c>
      <c r="AC39" s="83">
        <v>18.058799743652344</v>
      </c>
      <c r="AD39" s="61">
        <v>22.537349700927734</v>
      </c>
    </row>
    <row r="40" spans="1:30" ht="14.1" customHeight="1" x14ac:dyDescent="0.3">
      <c r="A40" s="50" t="s">
        <v>485</v>
      </c>
      <c r="B40" s="51" t="s">
        <v>95</v>
      </c>
      <c r="C40" s="52" t="s">
        <v>486</v>
      </c>
      <c r="D40" s="53">
        <v>3302.9346442000001</v>
      </c>
      <c r="E40" s="54">
        <v>-8.9041169999999996E-3</v>
      </c>
      <c r="F40" s="55">
        <v>-0.18925529999999999</v>
      </c>
      <c r="G40" s="56">
        <v>14.47</v>
      </c>
      <c r="H40" s="29">
        <v>19.12</v>
      </c>
      <c r="I40" s="57" t="s">
        <v>987</v>
      </c>
      <c r="J40" s="29">
        <v>13.42</v>
      </c>
      <c r="K40" s="57" t="s">
        <v>1152</v>
      </c>
      <c r="L40" s="58">
        <v>5.1695339999999996</v>
      </c>
      <c r="M40" s="58" t="s">
        <v>1175</v>
      </c>
      <c r="N40" s="58">
        <v>1.0509999999999999</v>
      </c>
      <c r="O40" s="58">
        <v>0.26100000000000001</v>
      </c>
      <c r="P40" s="58">
        <v>0.24099999999999999</v>
      </c>
      <c r="Q40" s="58">
        <v>13.953712632594023</v>
      </c>
      <c r="R40" s="59">
        <v>1.048</v>
      </c>
      <c r="S40" s="59">
        <v>0.98099999999999998</v>
      </c>
      <c r="T40" s="59">
        <v>13.807251908396946</v>
      </c>
      <c r="U40" s="59">
        <v>14.750254841997963</v>
      </c>
      <c r="V40" s="81">
        <v>0.92</v>
      </c>
      <c r="W40" s="60">
        <v>0.23</v>
      </c>
      <c r="X40" s="82">
        <v>6.3579820317899105E-2</v>
      </c>
      <c r="Y40" s="83">
        <v>14.571000099182129</v>
      </c>
      <c r="Z40" s="83">
        <v>14.767999649047852</v>
      </c>
      <c r="AA40" s="83">
        <v>14.663000106811523</v>
      </c>
      <c r="AB40" s="83">
        <v>14.603599548339844</v>
      </c>
      <c r="AC40" s="83">
        <v>15.341400146484375</v>
      </c>
      <c r="AD40" s="61">
        <v>16.409500122070313</v>
      </c>
    </row>
    <row r="41" spans="1:30" ht="14.1" customHeight="1" x14ac:dyDescent="0.3">
      <c r="A41" s="50" t="s">
        <v>96</v>
      </c>
      <c r="B41" s="51" t="s">
        <v>97</v>
      </c>
      <c r="C41" s="52" t="s">
        <v>487</v>
      </c>
      <c r="D41" s="53">
        <v>6451.7943043400001</v>
      </c>
      <c r="E41" s="54">
        <v>2.8830539999999999E-3</v>
      </c>
      <c r="F41" s="55">
        <v>-0.33072679999999999</v>
      </c>
      <c r="G41" s="56">
        <v>148.06</v>
      </c>
      <c r="H41" s="29">
        <v>229.84</v>
      </c>
      <c r="I41" s="57" t="s">
        <v>982</v>
      </c>
      <c r="J41" s="29">
        <v>137.47</v>
      </c>
      <c r="K41" s="57" t="s">
        <v>1150</v>
      </c>
      <c r="L41" s="58">
        <v>2.8946109999999998</v>
      </c>
      <c r="M41" s="58" t="s">
        <v>1176</v>
      </c>
      <c r="N41" s="58">
        <v>6.9450000000000003</v>
      </c>
      <c r="O41" s="58">
        <v>1.7690000000000001</v>
      </c>
      <c r="P41" s="58">
        <v>1.3560000000000001</v>
      </c>
      <c r="Q41" s="58">
        <v>20.321163875926434</v>
      </c>
      <c r="R41" s="59">
        <v>6.056</v>
      </c>
      <c r="S41" s="59">
        <v>4.6610000000000005</v>
      </c>
      <c r="T41" s="59">
        <v>24.448480845442536</v>
      </c>
      <c r="U41" s="59">
        <v>31.765715511692768</v>
      </c>
      <c r="V41" s="81">
        <v>3.58</v>
      </c>
      <c r="W41" s="60">
        <v>1.25</v>
      </c>
      <c r="X41" s="82">
        <v>2.4179386735107389E-2</v>
      </c>
      <c r="Y41" s="83">
        <v>147.59599304199219</v>
      </c>
      <c r="Z41" s="83">
        <v>151.02149963378906</v>
      </c>
      <c r="AA41" s="83">
        <v>152.32867431640625</v>
      </c>
      <c r="AB41" s="83">
        <v>152.69700622558594</v>
      </c>
      <c r="AC41" s="83">
        <v>155.66319274902344</v>
      </c>
      <c r="AD41" s="61">
        <v>165.0218505859375</v>
      </c>
    </row>
    <row r="42" spans="1:30" ht="14.1" customHeight="1" x14ac:dyDescent="0.3">
      <c r="A42" s="50" t="s">
        <v>98</v>
      </c>
      <c r="B42" s="51" t="s">
        <v>99</v>
      </c>
      <c r="C42" s="52" t="s">
        <v>488</v>
      </c>
      <c r="D42" s="53">
        <v>2829.79404372</v>
      </c>
      <c r="E42" s="54">
        <v>-8.2243509999999995E-3</v>
      </c>
      <c r="F42" s="55">
        <v>-0.14629929999999999</v>
      </c>
      <c r="G42" s="56">
        <v>37.72</v>
      </c>
      <c r="H42" s="29">
        <v>56.38</v>
      </c>
      <c r="I42" s="57" t="s">
        <v>1018</v>
      </c>
      <c r="J42" s="29">
        <v>34.58</v>
      </c>
      <c r="K42" s="57" t="s">
        <v>1141</v>
      </c>
      <c r="L42" s="58">
        <v>3.5778210000000001</v>
      </c>
      <c r="M42" s="58" t="s">
        <v>1175</v>
      </c>
      <c r="N42" s="58">
        <v>4.54</v>
      </c>
      <c r="O42" s="58">
        <v>1.1679999999999999</v>
      </c>
      <c r="P42" s="58">
        <v>1.2190000000000001</v>
      </c>
      <c r="Q42" s="58">
        <v>8.0684491978609625</v>
      </c>
      <c r="R42" s="59">
        <v>2.9260000000000002</v>
      </c>
      <c r="S42" s="59">
        <v>3.09</v>
      </c>
      <c r="T42" s="59">
        <v>12.89131920710868</v>
      </c>
      <c r="U42" s="59">
        <v>12.207119741100323</v>
      </c>
      <c r="V42" s="81">
        <v>1.5</v>
      </c>
      <c r="W42" s="60">
        <v>0.27500000000000002</v>
      </c>
      <c r="X42" s="82">
        <v>3.9766702014846236E-2</v>
      </c>
      <c r="Y42" s="83">
        <v>38.485000610351563</v>
      </c>
      <c r="Z42" s="83">
        <v>39.681999206542969</v>
      </c>
      <c r="AA42" s="83">
        <v>40.012664794921875</v>
      </c>
      <c r="AB42" s="83">
        <v>39.46820068359375</v>
      </c>
      <c r="AC42" s="83">
        <v>40.988700866699219</v>
      </c>
      <c r="AD42" s="61">
        <v>45.992198944091797</v>
      </c>
    </row>
    <row r="43" spans="1:30" ht="14.1" customHeight="1" x14ac:dyDescent="0.3">
      <c r="A43" s="50" t="s">
        <v>100</v>
      </c>
      <c r="B43" s="51" t="s">
        <v>101</v>
      </c>
      <c r="C43" s="52" t="s">
        <v>489</v>
      </c>
      <c r="D43" s="53">
        <v>6376.8398489956162</v>
      </c>
      <c r="E43" s="54">
        <v>-2.4164189999999999E-3</v>
      </c>
      <c r="F43" s="55">
        <v>-0.25361460000000002</v>
      </c>
      <c r="G43" s="56">
        <v>48.26</v>
      </c>
      <c r="H43" s="29">
        <v>66.734999999999999</v>
      </c>
      <c r="I43" s="57" t="s">
        <v>982</v>
      </c>
      <c r="J43" s="29">
        <v>42.91</v>
      </c>
      <c r="K43" s="57" t="s">
        <v>1152</v>
      </c>
      <c r="L43" s="58">
        <v>2.6672500000000001</v>
      </c>
      <c r="M43" s="58" t="s">
        <v>1159</v>
      </c>
      <c r="N43" s="58">
        <v>2.242</v>
      </c>
      <c r="O43" s="58">
        <v>0.55900000000000005</v>
      </c>
      <c r="P43" s="58">
        <v>0.43099999999999999</v>
      </c>
      <c r="Q43" s="58">
        <v>20.837651122625218</v>
      </c>
      <c r="R43" s="59">
        <v>1.9670000000000001</v>
      </c>
      <c r="S43" s="59">
        <v>1.5649999999999999</v>
      </c>
      <c r="T43" s="59">
        <v>24.534824605998981</v>
      </c>
      <c r="U43" s="59">
        <v>30.837060702875398</v>
      </c>
      <c r="V43" s="81">
        <v>1.08</v>
      </c>
      <c r="W43" s="60">
        <v>0.29499999999999998</v>
      </c>
      <c r="X43" s="82">
        <v>2.2378781599668465E-2</v>
      </c>
      <c r="Y43" s="83">
        <v>48.277000427246094</v>
      </c>
      <c r="Z43" s="83">
        <v>49.0260009765625</v>
      </c>
      <c r="AA43" s="83">
        <v>49.20233154296875</v>
      </c>
      <c r="AB43" s="83">
        <v>48.400199890136719</v>
      </c>
      <c r="AC43" s="83">
        <v>48.991901397705078</v>
      </c>
      <c r="AD43" s="61">
        <v>51.530200958251953</v>
      </c>
    </row>
    <row r="44" spans="1:30" ht="14.1" customHeight="1" x14ac:dyDescent="0.3">
      <c r="A44" s="50" t="s">
        <v>102</v>
      </c>
      <c r="B44" s="51" t="s">
        <v>103</v>
      </c>
      <c r="C44" s="52" t="s">
        <v>490</v>
      </c>
      <c r="D44" s="53">
        <v>2943.43047084</v>
      </c>
      <c r="E44" s="54">
        <v>7.1993830000000002E-3</v>
      </c>
      <c r="F44" s="55">
        <v>-0.3357734</v>
      </c>
      <c r="G44" s="56">
        <v>27.98</v>
      </c>
      <c r="H44" s="29">
        <v>47.44</v>
      </c>
      <c r="I44" s="57" t="s">
        <v>1182</v>
      </c>
      <c r="J44" s="29">
        <v>24.51</v>
      </c>
      <c r="K44" s="57" t="s">
        <v>1150</v>
      </c>
      <c r="L44" s="58">
        <v>3.232097</v>
      </c>
      <c r="M44" s="58" t="s">
        <v>1178</v>
      </c>
      <c r="N44" s="58">
        <v>4.0069999999999997</v>
      </c>
      <c r="O44" s="58">
        <v>0.96599999999999997</v>
      </c>
      <c r="P44" s="58">
        <v>0.63300000000000001</v>
      </c>
      <c r="Q44" s="58">
        <v>7.2694206287347356</v>
      </c>
      <c r="R44" s="59">
        <v>3.7760000000000002</v>
      </c>
      <c r="S44" s="59">
        <v>2.7050000000000001</v>
      </c>
      <c r="T44" s="59">
        <v>7.4099576271186436</v>
      </c>
      <c r="U44" s="59">
        <v>10.343807763401109</v>
      </c>
      <c r="V44" s="81">
        <v>1.96</v>
      </c>
      <c r="W44" s="60">
        <v>0.5</v>
      </c>
      <c r="X44" s="82">
        <v>7.0050035739814151E-2</v>
      </c>
      <c r="Y44" s="83">
        <v>27.739999771118164</v>
      </c>
      <c r="Z44" s="83">
        <v>28.159999847412109</v>
      </c>
      <c r="AA44" s="83">
        <v>28.418666839599609</v>
      </c>
      <c r="AB44" s="83">
        <v>28.28700065612793</v>
      </c>
      <c r="AC44" s="83">
        <v>28.970600128173828</v>
      </c>
      <c r="AD44" s="61">
        <v>33.806800842285156</v>
      </c>
    </row>
    <row r="45" spans="1:30" ht="14.1" customHeight="1" x14ac:dyDescent="0.3">
      <c r="A45" s="50" t="s">
        <v>105</v>
      </c>
      <c r="B45" s="51" t="s">
        <v>106</v>
      </c>
      <c r="C45" s="52" t="s">
        <v>492</v>
      </c>
      <c r="D45" s="53">
        <v>7333.6282025121691</v>
      </c>
      <c r="E45" s="54">
        <v>2.4455130000000002E-2</v>
      </c>
      <c r="F45" s="55">
        <v>-0.27276070000000002</v>
      </c>
      <c r="G45" s="56">
        <v>19.27</v>
      </c>
      <c r="H45" s="29">
        <v>28.602799999999998</v>
      </c>
      <c r="I45" s="57" t="s">
        <v>985</v>
      </c>
      <c r="J45" s="29">
        <v>18.16</v>
      </c>
      <c r="K45" s="57" t="s">
        <v>1217</v>
      </c>
      <c r="L45" s="58">
        <v>4.1399020000000002</v>
      </c>
      <c r="M45" s="58" t="s">
        <v>1177</v>
      </c>
      <c r="N45" s="58">
        <v>1.583</v>
      </c>
      <c r="O45" s="58">
        <v>0.40200000000000002</v>
      </c>
      <c r="P45" s="58">
        <v>0.315</v>
      </c>
      <c r="Q45" s="58">
        <v>11.902408894379246</v>
      </c>
      <c r="R45" s="59">
        <v>1.764</v>
      </c>
      <c r="S45" s="59">
        <v>1.476</v>
      </c>
      <c r="T45" s="59">
        <v>10.924036281179138</v>
      </c>
      <c r="U45" s="59">
        <v>13.055555555555555</v>
      </c>
      <c r="V45" s="81">
        <v>1.29</v>
      </c>
      <c r="W45" s="60">
        <v>0.31</v>
      </c>
      <c r="X45" s="82">
        <v>6.6943435391800726E-2</v>
      </c>
      <c r="Y45" s="83">
        <v>18.881000518798828</v>
      </c>
      <c r="Z45" s="83">
        <v>19.312000274658203</v>
      </c>
      <c r="AA45" s="83">
        <v>19.450666427612305</v>
      </c>
      <c r="AB45" s="83">
        <v>19.586599349975586</v>
      </c>
      <c r="AC45" s="83">
        <v>21.357099533081055</v>
      </c>
      <c r="AD45" s="61">
        <v>23.136148452758789</v>
      </c>
    </row>
    <row r="46" spans="1:30" ht="14.1" customHeight="1" x14ac:dyDescent="0.3">
      <c r="A46" s="50" t="s">
        <v>196</v>
      </c>
      <c r="B46" s="51" t="s">
        <v>197</v>
      </c>
      <c r="C46" s="51" t="s">
        <v>540</v>
      </c>
      <c r="D46" s="53">
        <v>3777.8944345799996</v>
      </c>
      <c r="E46" s="54">
        <v>1.6999790000000001E-3</v>
      </c>
      <c r="F46" s="55">
        <v>-0.3287061</v>
      </c>
      <c r="G46" s="29">
        <v>16.86</v>
      </c>
      <c r="H46" s="29">
        <v>28.42</v>
      </c>
      <c r="I46" s="57" t="s">
        <v>999</v>
      </c>
      <c r="J46" s="29">
        <v>15.04</v>
      </c>
      <c r="K46" s="57" t="s">
        <v>1153</v>
      </c>
      <c r="L46" s="58">
        <v>3.470405</v>
      </c>
      <c r="M46" s="58" t="s">
        <v>1171</v>
      </c>
      <c r="N46" s="58">
        <v>1.079</v>
      </c>
      <c r="O46" s="58">
        <v>0.28800000000000003</v>
      </c>
      <c r="P46" s="58">
        <v>0.28500000000000003</v>
      </c>
      <c r="Q46" s="58">
        <v>14.867724867724865</v>
      </c>
      <c r="R46" s="59">
        <v>0.81800000000000006</v>
      </c>
      <c r="S46" s="59">
        <v>0.751</v>
      </c>
      <c r="T46" s="59">
        <v>20.611246943765281</v>
      </c>
      <c r="U46" s="59">
        <v>22.450066577896138</v>
      </c>
      <c r="V46" s="56">
        <v>0.48</v>
      </c>
      <c r="W46" s="81">
        <v>0.14000000000000001</v>
      </c>
      <c r="X46" s="55">
        <v>2.8469750889679714E-2</v>
      </c>
      <c r="Y46" s="58">
        <v>16.98900032043457</v>
      </c>
      <c r="Z46" s="58">
        <v>17.40049934387207</v>
      </c>
      <c r="AA46" s="58">
        <v>17.458000183105469</v>
      </c>
      <c r="AB46" s="58">
        <v>17.130599975585938</v>
      </c>
      <c r="AC46" s="58">
        <v>17.91309928894043</v>
      </c>
      <c r="AD46" s="61">
        <v>20.692850112915039</v>
      </c>
    </row>
    <row r="47" spans="1:30" ht="14.1" customHeight="1" x14ac:dyDescent="0.3">
      <c r="A47" s="50" t="s">
        <v>107</v>
      </c>
      <c r="B47" s="51" t="s">
        <v>108</v>
      </c>
      <c r="C47" s="52" t="s">
        <v>493</v>
      </c>
      <c r="D47" s="53">
        <v>2159.6949873200001</v>
      </c>
      <c r="E47" s="54">
        <v>-1.336819E-2</v>
      </c>
      <c r="F47" s="55">
        <v>-0.31033110000000003</v>
      </c>
      <c r="G47" s="56">
        <v>18.98</v>
      </c>
      <c r="H47" s="29">
        <v>31.09</v>
      </c>
      <c r="I47" s="57" t="s">
        <v>986</v>
      </c>
      <c r="J47" s="29">
        <v>17.39</v>
      </c>
      <c r="K47" s="57" t="s">
        <v>1154</v>
      </c>
      <c r="L47" s="58">
        <v>5.794753</v>
      </c>
      <c r="M47" s="58" t="s">
        <v>1175</v>
      </c>
      <c r="N47" s="58">
        <v>1.3069999999999999</v>
      </c>
      <c r="O47" s="58">
        <v>0.313</v>
      </c>
      <c r="P47" s="58">
        <v>0.27</v>
      </c>
      <c r="Q47" s="58">
        <v>14.909662215239591</v>
      </c>
      <c r="R47" s="59">
        <v>1.37</v>
      </c>
      <c r="S47" s="59">
        <v>1.05</v>
      </c>
      <c r="T47" s="59">
        <v>13.854014598540145</v>
      </c>
      <c r="U47" s="59">
        <v>18.076190476190476</v>
      </c>
      <c r="V47" s="81">
        <v>0.9</v>
      </c>
      <c r="W47" s="60">
        <v>0.22500000000000001</v>
      </c>
      <c r="X47" s="82">
        <v>4.7418335089567963E-2</v>
      </c>
      <c r="Y47" s="83">
        <v>19.167999267578125</v>
      </c>
      <c r="Z47" s="83">
        <v>19.552000045776367</v>
      </c>
      <c r="AA47" s="83">
        <v>19.660667419433594</v>
      </c>
      <c r="AB47" s="83">
        <v>19.53700065612793</v>
      </c>
      <c r="AC47" s="83">
        <v>20.285600662231445</v>
      </c>
      <c r="AD47" s="61">
        <v>23.033199310302734</v>
      </c>
    </row>
    <row r="48" spans="1:30" ht="14.1" customHeight="1" x14ac:dyDescent="0.3">
      <c r="A48" s="50" t="s">
        <v>109</v>
      </c>
      <c r="B48" s="51" t="s">
        <v>110</v>
      </c>
      <c r="C48" s="52" t="s">
        <v>494</v>
      </c>
      <c r="D48" s="53">
        <v>4519.6511075100007</v>
      </c>
      <c r="E48" s="54">
        <v>1.9982070000000001E-3</v>
      </c>
      <c r="F48" s="55">
        <v>-0.39240730000000001</v>
      </c>
      <c r="G48" s="56">
        <v>38.67</v>
      </c>
      <c r="H48" s="29">
        <v>79.06</v>
      </c>
      <c r="I48" s="57" t="s">
        <v>1014</v>
      </c>
      <c r="J48" s="29">
        <v>37.659999999999997</v>
      </c>
      <c r="K48" s="57" t="s">
        <v>1220</v>
      </c>
      <c r="L48" s="58">
        <v>2.784503</v>
      </c>
      <c r="M48" s="58" t="s">
        <v>1166</v>
      </c>
      <c r="N48" s="58">
        <v>4.6470000000000002</v>
      </c>
      <c r="O48" s="58">
        <v>1.155</v>
      </c>
      <c r="P48" s="58">
        <v>0.90400000000000003</v>
      </c>
      <c r="Q48" s="58">
        <v>8.2911663807890239</v>
      </c>
      <c r="R48" s="59">
        <v>3.794</v>
      </c>
      <c r="S48" s="59">
        <v>3.0100000000000002</v>
      </c>
      <c r="T48" s="59">
        <v>10.192409066947812</v>
      </c>
      <c r="U48" s="59">
        <v>12.847176079734218</v>
      </c>
      <c r="V48" s="81">
        <v>2.04</v>
      </c>
      <c r="W48" s="60">
        <v>0.54</v>
      </c>
      <c r="X48" s="82">
        <v>5.2754072924747868E-2</v>
      </c>
      <c r="Y48" s="83">
        <v>38.847000122070313</v>
      </c>
      <c r="Z48" s="83">
        <v>39.422500610351563</v>
      </c>
      <c r="AA48" s="83">
        <v>40.183666229248047</v>
      </c>
      <c r="AB48" s="83">
        <v>41.049598693847656</v>
      </c>
      <c r="AC48" s="83">
        <v>43.981899261474609</v>
      </c>
      <c r="AD48" s="61">
        <v>52.969200134277344</v>
      </c>
    </row>
    <row r="49" spans="1:30" ht="14.1" customHeight="1" x14ac:dyDescent="0.3">
      <c r="A49" s="50" t="s">
        <v>970</v>
      </c>
      <c r="B49" s="51" t="s">
        <v>201</v>
      </c>
      <c r="C49" s="52" t="s">
        <v>542</v>
      </c>
      <c r="D49" s="53">
        <v>4612.0319923500001</v>
      </c>
      <c r="E49" s="54">
        <v>3.8149699999999996E-3</v>
      </c>
      <c r="F49" s="55">
        <v>7.9571989999999999E-3</v>
      </c>
      <c r="G49" s="56">
        <v>21.05</v>
      </c>
      <c r="H49" s="29">
        <v>23.35</v>
      </c>
      <c r="I49" s="57" t="s">
        <v>1014</v>
      </c>
      <c r="J49" s="29">
        <v>16.420000000000002</v>
      </c>
      <c r="K49" s="57" t="s">
        <v>1141</v>
      </c>
      <c r="L49" s="58">
        <v>3.4941740000000001</v>
      </c>
      <c r="M49" s="58" t="s">
        <v>1179</v>
      </c>
      <c r="N49" s="58">
        <v>1.8840000000000001</v>
      </c>
      <c r="O49" s="58">
        <v>0.45900000000000002</v>
      </c>
      <c r="P49" s="58">
        <v>0.34</v>
      </c>
      <c r="Q49" s="58">
        <v>11.119915478077127</v>
      </c>
      <c r="R49" s="59">
        <v>1.3820000000000001</v>
      </c>
      <c r="S49" s="59">
        <v>1.2869999999999999</v>
      </c>
      <c r="T49" s="59">
        <v>15.231548480463097</v>
      </c>
      <c r="U49" s="59">
        <v>16.355866355866358</v>
      </c>
      <c r="V49" s="81">
        <v>0.68</v>
      </c>
      <c r="W49" s="60">
        <v>0.24</v>
      </c>
      <c r="X49" s="82">
        <v>3.2304038004750596E-2</v>
      </c>
      <c r="Y49" s="83">
        <v>20.961000442504883</v>
      </c>
      <c r="Z49" s="83">
        <v>21.495500564575195</v>
      </c>
      <c r="AA49" s="83">
        <v>21.719999313354492</v>
      </c>
      <c r="AB49" s="83">
        <v>21.067399978637695</v>
      </c>
      <c r="AC49" s="83">
        <v>20.086799621582031</v>
      </c>
      <c r="AD49" s="61">
        <v>20.18804931640625</v>
      </c>
    </row>
    <row r="50" spans="1:30" ht="14.1" customHeight="1" x14ac:dyDescent="0.3">
      <c r="A50" s="50" t="s">
        <v>111</v>
      </c>
      <c r="B50" s="51" t="s">
        <v>112</v>
      </c>
      <c r="C50" s="52" t="s">
        <v>495</v>
      </c>
      <c r="D50" s="53">
        <v>9598.9197231566613</v>
      </c>
      <c r="E50" s="54">
        <v>6.8259319999999998E-3</v>
      </c>
      <c r="F50" s="55">
        <v>-0.17977049999999997</v>
      </c>
      <c r="G50" s="56">
        <v>94.4</v>
      </c>
      <c r="H50" s="29">
        <v>123.9306</v>
      </c>
      <c r="I50" s="57" t="s">
        <v>985</v>
      </c>
      <c r="J50" s="29">
        <v>80.846000000000004</v>
      </c>
      <c r="K50" s="57" t="s">
        <v>1152</v>
      </c>
      <c r="L50" s="58">
        <v>4.3342359999999998</v>
      </c>
      <c r="M50" s="58" t="s">
        <v>1165</v>
      </c>
      <c r="N50" s="58">
        <v>7.38</v>
      </c>
      <c r="O50" s="58">
        <v>1.85</v>
      </c>
      <c r="P50" s="58">
        <v>1.8800000000000001</v>
      </c>
      <c r="Q50" s="58"/>
      <c r="R50" s="59"/>
      <c r="S50" s="59">
        <v>6.48</v>
      </c>
      <c r="T50" s="59"/>
      <c r="U50" s="59">
        <v>14.567901234567902</v>
      </c>
      <c r="V50" s="81">
        <v>4</v>
      </c>
      <c r="W50" s="60">
        <v>1.2</v>
      </c>
      <c r="X50" s="82">
        <v>4.2372881355932202E-2</v>
      </c>
      <c r="Y50" s="83">
        <v>93.503997802734375</v>
      </c>
      <c r="Z50" s="83">
        <v>94.850379943847656</v>
      </c>
      <c r="AA50" s="83">
        <v>95.957443237304688</v>
      </c>
      <c r="AB50" s="83">
        <v>94.028533935546875</v>
      </c>
      <c r="AC50" s="83">
        <v>93.227073669433594</v>
      </c>
      <c r="AD50" s="61">
        <v>97.095932006835938</v>
      </c>
    </row>
    <row r="51" spans="1:30" ht="14.1" customHeight="1" x14ac:dyDescent="0.3">
      <c r="A51" s="50" t="s">
        <v>113</v>
      </c>
      <c r="B51" s="51" t="s">
        <v>114</v>
      </c>
      <c r="C51" s="52" t="s">
        <v>496</v>
      </c>
      <c r="D51" s="53">
        <v>8372.2592660000009</v>
      </c>
      <c r="E51" s="54">
        <v>-1.381655E-2</v>
      </c>
      <c r="F51" s="55">
        <v>-0.33468470000000006</v>
      </c>
      <c r="G51" s="56">
        <v>98.5</v>
      </c>
      <c r="H51" s="29">
        <v>154.44999999999999</v>
      </c>
      <c r="I51" s="57" t="s">
        <v>982</v>
      </c>
      <c r="J51" s="29">
        <v>96.95</v>
      </c>
      <c r="K51" s="57" t="s">
        <v>1216</v>
      </c>
      <c r="L51" s="58">
        <v>2.1505619999999999</v>
      </c>
      <c r="M51" s="58" t="s">
        <v>1165</v>
      </c>
      <c r="N51" s="58">
        <v>6.4690000000000003</v>
      </c>
      <c r="O51" s="58">
        <v>1.6380000000000001</v>
      </c>
      <c r="P51" s="58">
        <v>1.5</v>
      </c>
      <c r="Q51" s="58">
        <v>14.430120128918839</v>
      </c>
      <c r="R51" s="59">
        <v>5.0019999999999998</v>
      </c>
      <c r="S51" s="59">
        <v>4.6130000000000004</v>
      </c>
      <c r="T51" s="59">
        <v>19.692123150739704</v>
      </c>
      <c r="U51" s="59">
        <v>21.352698894428787</v>
      </c>
      <c r="V51" s="81">
        <v>3.08</v>
      </c>
      <c r="W51" s="60">
        <v>1.08</v>
      </c>
      <c r="X51" s="82">
        <v>3.1269035532994927E-2</v>
      </c>
      <c r="Y51" s="83">
        <v>99.532997131347656</v>
      </c>
      <c r="Z51" s="83">
        <v>102.76999664306641</v>
      </c>
      <c r="AA51" s="83">
        <v>103.83433532714844</v>
      </c>
      <c r="AB51" s="83">
        <v>104.41999816894531</v>
      </c>
      <c r="AC51" s="83">
        <v>112.44979858398438</v>
      </c>
      <c r="AD51" s="61">
        <v>118.07955169677734</v>
      </c>
    </row>
    <row r="52" spans="1:30" ht="14.1" customHeight="1" x14ac:dyDescent="0.3">
      <c r="A52" s="50" t="s">
        <v>115</v>
      </c>
      <c r="B52" s="51" t="s">
        <v>116</v>
      </c>
      <c r="C52" s="52" t="s">
        <v>497</v>
      </c>
      <c r="D52" s="53">
        <v>2418.4763750800003</v>
      </c>
      <c r="E52" s="54">
        <v>-2.4263409999999999E-2</v>
      </c>
      <c r="F52" s="55">
        <v>-0.31524020000000003</v>
      </c>
      <c r="G52" s="56">
        <v>11.26</v>
      </c>
      <c r="H52" s="29">
        <v>19.18</v>
      </c>
      <c r="I52" s="57" t="s">
        <v>987</v>
      </c>
      <c r="J52" s="29">
        <v>7.4</v>
      </c>
      <c r="K52" s="57" t="s">
        <v>1143</v>
      </c>
      <c r="L52" s="58">
        <v>8.1837</v>
      </c>
      <c r="M52" s="58" t="s">
        <v>1173</v>
      </c>
      <c r="N52" s="58">
        <v>1.921</v>
      </c>
      <c r="O52" s="58">
        <v>0.51900000000000002</v>
      </c>
      <c r="P52" s="58">
        <v>0.38600000000000001</v>
      </c>
      <c r="Q52" s="58">
        <v>6.1162411732753936</v>
      </c>
      <c r="R52" s="59">
        <v>1.978</v>
      </c>
      <c r="S52" s="59">
        <v>1.5170000000000001</v>
      </c>
      <c r="T52" s="59">
        <v>5.6926188068756316</v>
      </c>
      <c r="U52" s="59">
        <v>7.4225444957152265</v>
      </c>
      <c r="V52" s="81">
        <v>0.6</v>
      </c>
      <c r="W52" s="60">
        <v>0.17</v>
      </c>
      <c r="X52" s="82">
        <v>5.328596802841918E-2</v>
      </c>
      <c r="Y52" s="83">
        <v>11.461000442504883</v>
      </c>
      <c r="Z52" s="83">
        <v>11.96150016784668</v>
      </c>
      <c r="AA52" s="83">
        <v>12.296000480651855</v>
      </c>
      <c r="AB52" s="83">
        <v>11.93179988861084</v>
      </c>
      <c r="AC52" s="83">
        <v>10.664699554443359</v>
      </c>
      <c r="AD52" s="61">
        <v>11.240799903869629</v>
      </c>
    </row>
    <row r="53" spans="1:30" ht="14.1" customHeight="1" x14ac:dyDescent="0.3">
      <c r="A53" s="50" t="s">
        <v>117</v>
      </c>
      <c r="B53" s="51" t="s">
        <v>118</v>
      </c>
      <c r="C53" s="52" t="s">
        <v>498</v>
      </c>
      <c r="D53" s="53">
        <v>6661.72</v>
      </c>
      <c r="E53" s="54">
        <v>-8.9679599999999994E-4</v>
      </c>
      <c r="F53" s="55">
        <v>-0.49005130000000002</v>
      </c>
      <c r="G53" s="56">
        <v>11.14</v>
      </c>
      <c r="H53" s="56">
        <v>24.13</v>
      </c>
      <c r="I53" s="57" t="s">
        <v>995</v>
      </c>
      <c r="J53" s="56">
        <v>9.9</v>
      </c>
      <c r="K53" s="57" t="s">
        <v>1052</v>
      </c>
      <c r="L53" s="58">
        <v>7.3571010000000001</v>
      </c>
      <c r="M53" s="58" t="s">
        <v>1169</v>
      </c>
      <c r="N53" s="58">
        <v>1.8089999999999999</v>
      </c>
      <c r="O53" s="58">
        <v>0.42899999999999999</v>
      </c>
      <c r="P53" s="58">
        <v>0.32400000000000001</v>
      </c>
      <c r="Q53" s="58">
        <v>6.3116147308781869</v>
      </c>
      <c r="R53" s="59">
        <v>1.728</v>
      </c>
      <c r="S53" s="59">
        <v>1.347</v>
      </c>
      <c r="T53" s="59">
        <v>6.4467592592592595</v>
      </c>
      <c r="U53" s="59">
        <v>8.2702301410541956</v>
      </c>
      <c r="V53" s="81">
        <v>1.1200000000000001</v>
      </c>
      <c r="W53" s="60">
        <v>0.28999999999999998</v>
      </c>
      <c r="X53" s="82">
        <v>0.10053859964093358</v>
      </c>
      <c r="Y53" s="83">
        <v>11.154000282287598</v>
      </c>
      <c r="Z53" s="83">
        <v>11.632499694824219</v>
      </c>
      <c r="AA53" s="83">
        <v>12.003999710083008</v>
      </c>
      <c r="AB53" s="83">
        <v>11.784000396728516</v>
      </c>
      <c r="AC53" s="83">
        <v>12.655500411987305</v>
      </c>
      <c r="AD53" s="61">
        <v>15.223899841308594</v>
      </c>
    </row>
    <row r="54" spans="1:30" ht="14.1" customHeight="1" x14ac:dyDescent="0.3">
      <c r="A54" s="50" t="s">
        <v>1069</v>
      </c>
      <c r="B54" s="51" t="s">
        <v>1070</v>
      </c>
      <c r="C54" s="52" t="s">
        <v>1071</v>
      </c>
      <c r="D54" s="53">
        <v>9862.6055832000002</v>
      </c>
      <c r="E54" s="54">
        <v>-2.4115030000000003E-2</v>
      </c>
      <c r="F54" s="55">
        <v>-0.21188890000000002</v>
      </c>
      <c r="G54" s="56">
        <v>21.08</v>
      </c>
      <c r="H54" s="56">
        <v>32.72</v>
      </c>
      <c r="I54" s="57" t="s">
        <v>985</v>
      </c>
      <c r="J54" s="56">
        <v>15.11</v>
      </c>
      <c r="K54" s="57" t="s">
        <v>1155</v>
      </c>
      <c r="L54" s="58">
        <v>2.7228059999999998</v>
      </c>
      <c r="M54" s="58" t="s">
        <v>1159</v>
      </c>
      <c r="N54" s="58"/>
      <c r="O54" s="58"/>
      <c r="P54" s="58"/>
      <c r="Q54" s="58"/>
      <c r="R54" s="59"/>
      <c r="S54" s="59"/>
      <c r="T54" s="59"/>
      <c r="U54" s="59"/>
      <c r="V54" s="81">
        <v>3.52</v>
      </c>
      <c r="W54" s="60">
        <v>0.88</v>
      </c>
      <c r="X54" s="82">
        <v>0.16698292220113853</v>
      </c>
      <c r="Y54" s="83">
        <v>21.840000152587891</v>
      </c>
      <c r="Z54" s="83">
        <v>21.733499526977539</v>
      </c>
      <c r="AA54" s="83">
        <v>21.479999542236328</v>
      </c>
      <c r="AB54" s="83">
        <v>20.389200210571289</v>
      </c>
      <c r="AC54" s="83">
        <v>21.616600036621094</v>
      </c>
      <c r="AD54" s="61">
        <v>23.876300811767578</v>
      </c>
    </row>
    <row r="55" spans="1:30" ht="14.1" customHeight="1" x14ac:dyDescent="0.3">
      <c r="A55" s="50" t="s">
        <v>119</v>
      </c>
      <c r="B55" s="51" t="s">
        <v>120</v>
      </c>
      <c r="C55" s="52" t="s">
        <v>499</v>
      </c>
      <c r="D55" s="53">
        <v>8178.8124246399993</v>
      </c>
      <c r="E55" s="54">
        <v>-5.4336019999999992E-3</v>
      </c>
      <c r="F55" s="55">
        <v>-9.3651610000000001E-4</v>
      </c>
      <c r="G55" s="56">
        <v>45.76</v>
      </c>
      <c r="H55" s="29">
        <v>48.9</v>
      </c>
      <c r="I55" s="57" t="s">
        <v>987</v>
      </c>
      <c r="J55" s="29">
        <v>38.049999999999997</v>
      </c>
      <c r="K55" s="57" t="s">
        <v>1152</v>
      </c>
      <c r="L55" s="58">
        <v>4.7838139999999996</v>
      </c>
      <c r="M55" s="58" t="s">
        <v>1159</v>
      </c>
      <c r="N55" s="58">
        <v>3.129</v>
      </c>
      <c r="O55" s="58">
        <v>0.78900000000000003</v>
      </c>
      <c r="P55" s="58">
        <v>0.8</v>
      </c>
      <c r="Q55" s="58">
        <v>14.435331230283911</v>
      </c>
      <c r="R55" s="59">
        <v>2.7880000000000003</v>
      </c>
      <c r="S55" s="59">
        <v>3.0460000000000003</v>
      </c>
      <c r="T55" s="59">
        <v>16.413199426111905</v>
      </c>
      <c r="U55" s="59">
        <v>15.022980958634273</v>
      </c>
      <c r="V55" s="81">
        <v>2.1</v>
      </c>
      <c r="W55" s="60">
        <v>0.55000000000000004</v>
      </c>
      <c r="X55" s="82">
        <v>4.5891608391608399E-2</v>
      </c>
      <c r="Y55" s="83">
        <v>45.606998443603516</v>
      </c>
      <c r="Z55" s="83">
        <v>45.863498687744141</v>
      </c>
      <c r="AA55" s="83">
        <v>45.820999145507813</v>
      </c>
      <c r="AB55" s="83">
        <v>44.551399230957031</v>
      </c>
      <c r="AC55" s="83">
        <v>43.951301574707031</v>
      </c>
      <c r="AD55" s="61">
        <v>44.197898864746094</v>
      </c>
    </row>
    <row r="56" spans="1:30" ht="14.1" customHeight="1" x14ac:dyDescent="0.3">
      <c r="A56" s="50" t="s">
        <v>206</v>
      </c>
      <c r="B56" s="51" t="s">
        <v>207</v>
      </c>
      <c r="C56" s="51" t="s">
        <v>545</v>
      </c>
      <c r="D56" s="53">
        <v>4503.56303544</v>
      </c>
      <c r="E56" s="54">
        <v>-1.095294E-2</v>
      </c>
      <c r="F56" s="55">
        <v>-0.45340839999999999</v>
      </c>
      <c r="G56" s="29">
        <v>36.119999999999997</v>
      </c>
      <c r="H56" s="29">
        <v>70.040000000000006</v>
      </c>
      <c r="I56" s="57" t="s">
        <v>982</v>
      </c>
      <c r="J56" s="29">
        <v>35.369999999999997</v>
      </c>
      <c r="K56" s="57" t="s">
        <v>1217</v>
      </c>
      <c r="L56" s="58">
        <v>3.2929059999999999</v>
      </c>
      <c r="M56" s="58" t="s">
        <v>1175</v>
      </c>
      <c r="N56" s="58">
        <v>2.81</v>
      </c>
      <c r="O56" s="58">
        <v>0.70599999999999996</v>
      </c>
      <c r="P56" s="58">
        <v>0.65500000000000003</v>
      </c>
      <c r="Q56" s="58">
        <v>12.433734939759034</v>
      </c>
      <c r="R56" s="59">
        <v>2.222</v>
      </c>
      <c r="S56" s="59">
        <v>2.1160000000000001</v>
      </c>
      <c r="T56" s="59">
        <v>16.255625562556254</v>
      </c>
      <c r="U56" s="59">
        <v>17.069943289224952</v>
      </c>
      <c r="V56" s="56">
        <v>1.59</v>
      </c>
      <c r="W56" s="60">
        <v>0.55000000000000004</v>
      </c>
      <c r="X56" s="55">
        <v>4.401993355481728E-2</v>
      </c>
      <c r="Y56" s="58">
        <v>36.243999481201172</v>
      </c>
      <c r="Z56" s="58">
        <v>37.439498901367188</v>
      </c>
      <c r="AA56" s="58">
        <v>37.979000091552734</v>
      </c>
      <c r="AB56" s="58">
        <v>38.716800689697266</v>
      </c>
      <c r="AC56" s="58">
        <v>43.243301391601563</v>
      </c>
      <c r="AD56" s="61">
        <v>48.931499481201172</v>
      </c>
    </row>
    <row r="57" spans="1:30" ht="14.1" customHeight="1" x14ac:dyDescent="0.3">
      <c r="A57" s="50" t="s">
        <v>121</v>
      </c>
      <c r="B57" s="51" t="s">
        <v>122</v>
      </c>
      <c r="C57" s="52" t="s">
        <v>500</v>
      </c>
      <c r="D57" s="53">
        <v>2916.2594422200004</v>
      </c>
      <c r="E57" s="54">
        <v>9.4217290000000002E-3</v>
      </c>
      <c r="F57" s="55">
        <v>-3.2528029999999999E-2</v>
      </c>
      <c r="G57" s="56">
        <v>25.94</v>
      </c>
      <c r="H57" s="29">
        <v>29.64</v>
      </c>
      <c r="I57" s="57" t="s">
        <v>1014</v>
      </c>
      <c r="J57" s="29">
        <v>22.22</v>
      </c>
      <c r="K57" s="57" t="s">
        <v>1150</v>
      </c>
      <c r="L57" s="58">
        <v>4.1857769999999999</v>
      </c>
      <c r="M57" s="58" t="s">
        <v>1173</v>
      </c>
      <c r="N57" s="58">
        <v>2.3479999999999999</v>
      </c>
      <c r="O57" s="58">
        <v>0.59599999999999997</v>
      </c>
      <c r="P57" s="58">
        <v>0.45300000000000001</v>
      </c>
      <c r="Q57" s="58">
        <v>10.821860659157279</v>
      </c>
      <c r="R57" s="59">
        <v>2.286</v>
      </c>
      <c r="S57" s="59">
        <v>1.806</v>
      </c>
      <c r="T57" s="59">
        <v>11.347331583552057</v>
      </c>
      <c r="U57" s="59">
        <v>14.363233665559248</v>
      </c>
      <c r="V57" s="81">
        <v>1.1000000000000001</v>
      </c>
      <c r="W57" s="60">
        <v>0.27500000000000002</v>
      </c>
      <c r="X57" s="82">
        <v>4.2405551272166539E-2</v>
      </c>
      <c r="Y57" s="83">
        <v>25.775999069213867</v>
      </c>
      <c r="Z57" s="83">
        <v>25.882499694824219</v>
      </c>
      <c r="AA57" s="83">
        <v>26.305999755859375</v>
      </c>
      <c r="AB57" s="83">
        <v>26.267799377441406</v>
      </c>
      <c r="AC57" s="83">
        <v>25.771099090576172</v>
      </c>
      <c r="AD57" s="61">
        <v>26.409149169921875</v>
      </c>
    </row>
    <row r="58" spans="1:30" ht="14.1" customHeight="1" x14ac:dyDescent="0.3">
      <c r="A58" s="50" t="s">
        <v>123</v>
      </c>
      <c r="B58" s="51" t="s">
        <v>124</v>
      </c>
      <c r="C58" s="52" t="s">
        <v>501</v>
      </c>
      <c r="D58" s="53">
        <v>6545.4093997499995</v>
      </c>
      <c r="E58" s="54">
        <v>-1.515146E-2</v>
      </c>
      <c r="F58" s="55">
        <v>3.6154119999999998E-2</v>
      </c>
      <c r="G58" s="56">
        <v>27.95</v>
      </c>
      <c r="H58" s="29">
        <v>33.71</v>
      </c>
      <c r="I58" s="57" t="s">
        <v>1055</v>
      </c>
      <c r="J58" s="29">
        <v>24.81</v>
      </c>
      <c r="K58" s="57" t="s">
        <v>1005</v>
      </c>
      <c r="L58" s="58">
        <v>11.2592</v>
      </c>
      <c r="M58" s="58" t="s">
        <v>1167</v>
      </c>
      <c r="N58" s="58">
        <v>2.7920000000000003</v>
      </c>
      <c r="O58" s="58">
        <v>0.71299999999999997</v>
      </c>
      <c r="P58" s="58">
        <v>0.72699999999999998</v>
      </c>
      <c r="Q58" s="58">
        <v>9.5883361921097769</v>
      </c>
      <c r="R58" s="59">
        <v>3.1270000000000002</v>
      </c>
      <c r="S58" s="59">
        <v>3.2949999999999999</v>
      </c>
      <c r="T58" s="59">
        <v>8.9382795011192826</v>
      </c>
      <c r="U58" s="59">
        <v>8.4825493171471926</v>
      </c>
      <c r="V58" s="81">
        <v>2.68</v>
      </c>
      <c r="W58" s="60">
        <v>0.67</v>
      </c>
      <c r="X58" s="82">
        <v>9.5885509838998226E-2</v>
      </c>
      <c r="Y58" s="83">
        <v>28.108999252319336</v>
      </c>
      <c r="Z58" s="83">
        <v>28.877500534057617</v>
      </c>
      <c r="AA58" s="83">
        <v>29.375999450683594</v>
      </c>
      <c r="AB58" s="83">
        <v>30.209400177001953</v>
      </c>
      <c r="AC58" s="83">
        <v>30.806299209594727</v>
      </c>
      <c r="AD58" s="61">
        <v>30.012699127197266</v>
      </c>
    </row>
    <row r="59" spans="1:30" ht="14.1" customHeight="1" x14ac:dyDescent="0.3">
      <c r="A59" s="50" t="s">
        <v>125</v>
      </c>
      <c r="B59" s="51" t="s">
        <v>126</v>
      </c>
      <c r="C59" s="52" t="s">
        <v>502</v>
      </c>
      <c r="D59" s="53">
        <v>3553.3626340000001</v>
      </c>
      <c r="E59" s="54">
        <v>-1.9612149999999998E-2</v>
      </c>
      <c r="F59" s="55">
        <v>-0.22653980000000001</v>
      </c>
      <c r="G59" s="56">
        <v>43.99</v>
      </c>
      <c r="H59" s="29">
        <v>59.403599999999997</v>
      </c>
      <c r="I59" s="57" t="s">
        <v>988</v>
      </c>
      <c r="J59" s="29">
        <v>38.264899999999997</v>
      </c>
      <c r="K59" s="57" t="s">
        <v>1146</v>
      </c>
      <c r="L59" s="58">
        <v>4.004753</v>
      </c>
      <c r="M59" s="58" t="s">
        <v>1166</v>
      </c>
      <c r="N59" s="58"/>
      <c r="O59" s="58"/>
      <c r="P59" s="58"/>
      <c r="Q59" s="58"/>
      <c r="R59" s="59"/>
      <c r="S59" s="59"/>
      <c r="T59" s="59"/>
      <c r="U59" s="59"/>
      <c r="V59" s="81">
        <v>5.67</v>
      </c>
      <c r="W59" s="60">
        <v>0.95</v>
      </c>
      <c r="X59" s="82">
        <v>0.12889293021141168</v>
      </c>
      <c r="Y59" s="83">
        <v>44.171627044677734</v>
      </c>
      <c r="Z59" s="83">
        <v>45.076072692871094</v>
      </c>
      <c r="AA59" s="83">
        <v>45.517498016357422</v>
      </c>
      <c r="AB59" s="83">
        <v>44.989864349365234</v>
      </c>
      <c r="AC59" s="83">
        <v>44.443424224853516</v>
      </c>
      <c r="AD59" s="61">
        <v>46.933403015136719</v>
      </c>
    </row>
    <row r="60" spans="1:30" ht="14.1" customHeight="1" x14ac:dyDescent="0.3">
      <c r="A60" s="50" t="s">
        <v>127</v>
      </c>
      <c r="B60" s="51" t="s">
        <v>128</v>
      </c>
      <c r="C60" s="52" t="s">
        <v>503</v>
      </c>
      <c r="D60" s="53">
        <v>1760.4160921100001</v>
      </c>
      <c r="E60" s="54">
        <v>1.362203E-2</v>
      </c>
      <c r="F60" s="55">
        <v>-0.39996429999999994</v>
      </c>
      <c r="G60" s="56">
        <v>13.39</v>
      </c>
      <c r="H60" s="29">
        <v>26.14</v>
      </c>
      <c r="I60" s="57" t="s">
        <v>1000</v>
      </c>
      <c r="J60" s="29">
        <v>12.54</v>
      </c>
      <c r="K60" s="57" t="s">
        <v>1216</v>
      </c>
      <c r="L60" s="58">
        <v>7.3030929999999996</v>
      </c>
      <c r="M60" s="58" t="s">
        <v>1175</v>
      </c>
      <c r="N60" s="58">
        <v>1.6300000000000001</v>
      </c>
      <c r="O60" s="58">
        <v>0.187</v>
      </c>
      <c r="P60" s="58">
        <v>7.6999999999999999E-2</v>
      </c>
      <c r="Q60" s="58">
        <v>7.5056053811659194</v>
      </c>
      <c r="R60" s="59">
        <v>-0.33800000000000002</v>
      </c>
      <c r="S60" s="59">
        <v>-0.502</v>
      </c>
      <c r="T60" s="59">
        <v>-39.615384615384613</v>
      </c>
      <c r="U60" s="59">
        <v>-26.673306772908369</v>
      </c>
      <c r="V60" s="81">
        <v>0.04</v>
      </c>
      <c r="W60" s="60">
        <v>0.01</v>
      </c>
      <c r="X60" s="82">
        <v>2.9873039581777444E-3</v>
      </c>
      <c r="Y60" s="83">
        <v>13.61400032043457</v>
      </c>
      <c r="Z60" s="83">
        <v>14.579500198364258</v>
      </c>
      <c r="AA60" s="83">
        <v>15.10099983215332</v>
      </c>
      <c r="AB60" s="83">
        <v>15.366999626159668</v>
      </c>
      <c r="AC60" s="83">
        <v>16.200700759887695</v>
      </c>
      <c r="AD60" s="61">
        <v>18.739900588989258</v>
      </c>
    </row>
    <row r="61" spans="1:30" ht="14.1" customHeight="1" x14ac:dyDescent="0.3">
      <c r="A61" s="50" t="s">
        <v>129</v>
      </c>
      <c r="B61" s="51" t="s">
        <v>130</v>
      </c>
      <c r="C61" s="52" t="s">
        <v>504</v>
      </c>
      <c r="D61" s="53">
        <v>2650.9016613329118</v>
      </c>
      <c r="E61" s="54">
        <v>3.3715700000000001E-2</v>
      </c>
      <c r="F61" s="55">
        <v>-0.36078809999999994</v>
      </c>
      <c r="G61" s="56">
        <v>11.79</v>
      </c>
      <c r="H61" s="29">
        <v>20.574999999999999</v>
      </c>
      <c r="I61" s="57" t="s">
        <v>999</v>
      </c>
      <c r="J61" s="29">
        <v>10.92</v>
      </c>
      <c r="K61" s="57" t="s">
        <v>1216</v>
      </c>
      <c r="L61" s="58">
        <v>5.1339119999999996</v>
      </c>
      <c r="M61" s="58" t="s">
        <v>1170</v>
      </c>
      <c r="N61" s="58">
        <v>1.4810000000000001</v>
      </c>
      <c r="O61" s="58">
        <v>0.39400000000000002</v>
      </c>
      <c r="P61" s="58">
        <v>0.26300000000000001</v>
      </c>
      <c r="Q61" s="58">
        <v>6.4041281912004342</v>
      </c>
      <c r="R61" s="59">
        <v>-0.60199999999999998</v>
      </c>
      <c r="S61" s="59">
        <v>-0.73099999999999998</v>
      </c>
      <c r="T61" s="59">
        <v>-19.58471760797342</v>
      </c>
      <c r="U61" s="59">
        <v>-16.128590971272228</v>
      </c>
      <c r="V61" s="81">
        <v>1.9</v>
      </c>
      <c r="W61" s="60">
        <v>0.25</v>
      </c>
      <c r="X61" s="82">
        <v>0.16115351993214588</v>
      </c>
      <c r="Y61" s="83">
        <v>11.652000427246094</v>
      </c>
      <c r="Z61" s="83">
        <v>11.992500305175781</v>
      </c>
      <c r="AA61" s="83">
        <v>12.11199951171875</v>
      </c>
      <c r="AB61" s="83">
        <v>12.254199981689453</v>
      </c>
      <c r="AC61" s="83">
        <v>12.85890007019043</v>
      </c>
      <c r="AD61" s="61">
        <v>14.925350189208984</v>
      </c>
    </row>
    <row r="62" spans="1:30" ht="14.1" customHeight="1" x14ac:dyDescent="0.3">
      <c r="A62" s="50" t="s">
        <v>131</v>
      </c>
      <c r="B62" s="51" t="s">
        <v>132</v>
      </c>
      <c r="C62" s="52" t="s">
        <v>505</v>
      </c>
      <c r="D62" s="53">
        <v>10673.30536592</v>
      </c>
      <c r="E62" s="54">
        <v>7.7675579999999999E-3</v>
      </c>
      <c r="F62" s="55">
        <v>-0.3117067</v>
      </c>
      <c r="G62" s="56">
        <v>54.64</v>
      </c>
      <c r="H62" s="29">
        <v>84.68</v>
      </c>
      <c r="I62" s="57" t="s">
        <v>1003</v>
      </c>
      <c r="J62" s="29">
        <v>48.74</v>
      </c>
      <c r="K62" s="57" t="s">
        <v>1052</v>
      </c>
      <c r="L62" s="58">
        <v>8.8441729999999996</v>
      </c>
      <c r="M62" s="58" t="s">
        <v>1176</v>
      </c>
      <c r="N62" s="58">
        <v>1.946</v>
      </c>
      <c r="O62" s="58">
        <v>0.48599999999999999</v>
      </c>
      <c r="P62" s="58">
        <v>0.34700000000000003</v>
      </c>
      <c r="Q62" s="58">
        <v>26.106067845198279</v>
      </c>
      <c r="R62" s="59">
        <v>1.6080000000000001</v>
      </c>
      <c r="S62" s="59">
        <v>1.294</v>
      </c>
      <c r="T62" s="59">
        <v>33.980099502487562</v>
      </c>
      <c r="U62" s="59">
        <v>42.22565687789799</v>
      </c>
      <c r="V62" s="81">
        <v>0.96</v>
      </c>
      <c r="W62" s="60">
        <v>0.315</v>
      </c>
      <c r="X62" s="82">
        <v>1.7569546120058566E-2</v>
      </c>
      <c r="Y62" s="83">
        <v>53.952999114990234</v>
      </c>
      <c r="Z62" s="83">
        <v>54.458499908447266</v>
      </c>
      <c r="AA62" s="83">
        <v>54.616664886474609</v>
      </c>
      <c r="AB62" s="83">
        <v>54.336601257324219</v>
      </c>
      <c r="AC62" s="83">
        <v>56.838199615478516</v>
      </c>
      <c r="AD62" s="61">
        <v>62.09735107421875</v>
      </c>
    </row>
    <row r="63" spans="1:30" ht="14.1" customHeight="1" x14ac:dyDescent="0.3">
      <c r="A63" s="50" t="s">
        <v>133</v>
      </c>
      <c r="B63" s="51" t="s">
        <v>134</v>
      </c>
      <c r="C63" s="52" t="s">
        <v>506</v>
      </c>
      <c r="D63" s="53">
        <v>4826.1387974400004</v>
      </c>
      <c r="E63" s="54">
        <v>-2.1958510000000001E-2</v>
      </c>
      <c r="F63" s="55">
        <v>-0.15756790000000001</v>
      </c>
      <c r="G63" s="56">
        <v>32.96</v>
      </c>
      <c r="H63" s="29">
        <v>45.87</v>
      </c>
      <c r="I63" s="57" t="s">
        <v>999</v>
      </c>
      <c r="J63" s="29">
        <v>29.51</v>
      </c>
      <c r="K63" s="57" t="s">
        <v>1141</v>
      </c>
      <c r="L63" s="58">
        <v>10.419449999999999</v>
      </c>
      <c r="M63" s="58" t="s">
        <v>1167</v>
      </c>
      <c r="N63" s="58"/>
      <c r="O63" s="58"/>
      <c r="P63" s="58"/>
      <c r="Q63" s="58"/>
      <c r="R63" s="59"/>
      <c r="S63" s="59"/>
      <c r="T63" s="59"/>
      <c r="U63" s="59"/>
      <c r="V63" s="81">
        <v>1.08</v>
      </c>
      <c r="W63" s="60">
        <v>0.28499999999999998</v>
      </c>
      <c r="X63" s="82">
        <v>3.2766990291262135E-2</v>
      </c>
      <c r="Y63" s="83">
        <v>33.390998840332031</v>
      </c>
      <c r="Z63" s="83">
        <v>34.150501251220703</v>
      </c>
      <c r="AA63" s="83">
        <v>34.647335052490234</v>
      </c>
      <c r="AB63" s="83">
        <v>34.312198638916016</v>
      </c>
      <c r="AC63" s="83">
        <v>34.230499267578125</v>
      </c>
      <c r="AD63" s="61">
        <v>36.851348876953125</v>
      </c>
    </row>
    <row r="64" spans="1:30" ht="14.1" customHeight="1" x14ac:dyDescent="0.3">
      <c r="A64" s="50" t="s">
        <v>135</v>
      </c>
      <c r="B64" s="51" t="s">
        <v>136</v>
      </c>
      <c r="C64" s="52" t="s">
        <v>507</v>
      </c>
      <c r="D64" s="53">
        <v>2871.0392125799999</v>
      </c>
      <c r="E64" s="54">
        <v>-3.207695E-3</v>
      </c>
      <c r="F64" s="55">
        <v>4.5155880000000001E-3</v>
      </c>
      <c r="G64" s="56">
        <v>12.43</v>
      </c>
      <c r="H64" s="29">
        <v>16.600000000000001</v>
      </c>
      <c r="I64" s="57" t="s">
        <v>1056</v>
      </c>
      <c r="J64" s="29">
        <v>11.44</v>
      </c>
      <c r="K64" s="57" t="s">
        <v>1005</v>
      </c>
      <c r="L64" s="58">
        <v>5.6491429999999996</v>
      </c>
      <c r="M64" s="58" t="s">
        <v>1175</v>
      </c>
      <c r="N64" s="58">
        <v>1.4570000000000001</v>
      </c>
      <c r="O64" s="58">
        <v>0.36</v>
      </c>
      <c r="P64" s="58">
        <v>0.36</v>
      </c>
      <c r="Q64" s="58">
        <v>8.6319444444444446</v>
      </c>
      <c r="R64" s="59">
        <v>1.5680000000000001</v>
      </c>
      <c r="S64" s="59">
        <v>1.498</v>
      </c>
      <c r="T64" s="59">
        <v>7.9272959183673466</v>
      </c>
      <c r="U64" s="59">
        <v>8.297730307076101</v>
      </c>
      <c r="V64" s="81">
        <v>1.2</v>
      </c>
      <c r="W64" s="60">
        <v>0.3</v>
      </c>
      <c r="X64" s="82">
        <v>9.6540627514078839E-2</v>
      </c>
      <c r="Y64" s="83">
        <v>12.381000518798828</v>
      </c>
      <c r="Z64" s="83">
        <v>12.58899974822998</v>
      </c>
      <c r="AA64" s="83">
        <v>12.552666664123535</v>
      </c>
      <c r="AB64" s="83">
        <v>12.750900268554688</v>
      </c>
      <c r="AC64" s="83">
        <v>13.486849784851074</v>
      </c>
      <c r="AD64" s="61">
        <v>13.683424949645996</v>
      </c>
    </row>
    <row r="65" spans="1:30" ht="14.1" customHeight="1" x14ac:dyDescent="0.3">
      <c r="A65" s="50" t="s">
        <v>71</v>
      </c>
      <c r="B65" s="51" t="s">
        <v>72</v>
      </c>
      <c r="C65" s="52" t="s">
        <v>472</v>
      </c>
      <c r="D65" s="53">
        <v>2179.0888413600001</v>
      </c>
      <c r="E65" s="54">
        <v>4.4468730000000005E-3</v>
      </c>
      <c r="F65" s="55">
        <v>-0.50947730000000002</v>
      </c>
      <c r="G65" s="56">
        <v>33.72</v>
      </c>
      <c r="H65" s="56">
        <v>85.148099999999999</v>
      </c>
      <c r="I65" s="57" t="s">
        <v>1028</v>
      </c>
      <c r="J65" s="56">
        <v>32.15</v>
      </c>
      <c r="K65" s="57" t="s">
        <v>1216</v>
      </c>
      <c r="L65" s="58">
        <v>4.1498660000000003</v>
      </c>
      <c r="M65" s="58" t="s">
        <v>1168</v>
      </c>
      <c r="N65" s="58">
        <v>6.6420000000000003</v>
      </c>
      <c r="O65" s="58">
        <v>1.468</v>
      </c>
      <c r="P65" s="58">
        <v>0.81700000000000006</v>
      </c>
      <c r="Q65" s="58">
        <v>5.9418502202643175</v>
      </c>
      <c r="R65" s="59"/>
      <c r="S65" s="59"/>
      <c r="T65" s="59"/>
      <c r="U65" s="59"/>
      <c r="V65" s="56">
        <v>4.3970528975821104</v>
      </c>
      <c r="W65" s="60">
        <v>0.27079999999999999</v>
      </c>
      <c r="X65" s="55">
        <v>0.1303989590030282</v>
      </c>
      <c r="Y65" s="58">
        <v>33.542999267578125</v>
      </c>
      <c r="Z65" s="58">
        <v>34.974498748779297</v>
      </c>
      <c r="AA65" s="58">
        <v>36.952667236328125</v>
      </c>
      <c r="AB65" s="58">
        <v>37.785800933837891</v>
      </c>
      <c r="AC65" s="58">
        <v>40.869098663330078</v>
      </c>
      <c r="AD65" s="61">
        <v>51.050498962402344</v>
      </c>
    </row>
    <row r="66" spans="1:30" ht="14.1" customHeight="1" x14ac:dyDescent="0.3">
      <c r="A66" s="50" t="s">
        <v>508</v>
      </c>
      <c r="B66" s="84" t="s">
        <v>137</v>
      </c>
      <c r="C66" s="52" t="s">
        <v>509</v>
      </c>
      <c r="D66" s="53">
        <v>5576.6334231300007</v>
      </c>
      <c r="E66" s="54">
        <v>-4.2842130000000003E-3</v>
      </c>
      <c r="F66" s="55">
        <v>-0.11564819999999999</v>
      </c>
      <c r="G66" s="56">
        <v>39.93</v>
      </c>
      <c r="H66" s="29">
        <v>49.94</v>
      </c>
      <c r="I66" s="57" t="s">
        <v>1028</v>
      </c>
      <c r="J66" s="29">
        <v>34.31</v>
      </c>
      <c r="K66" s="57" t="s">
        <v>1052</v>
      </c>
      <c r="L66" s="58">
        <v>3.5789230000000001</v>
      </c>
      <c r="M66" s="58" t="s">
        <v>1180</v>
      </c>
      <c r="N66" s="58">
        <v>3.706</v>
      </c>
      <c r="O66" s="58">
        <v>0.91300000000000003</v>
      </c>
      <c r="P66" s="58">
        <v>0.88500000000000001</v>
      </c>
      <c r="Q66" s="58">
        <v>10.794809407948094</v>
      </c>
      <c r="R66" s="59">
        <v>3.2490000000000001</v>
      </c>
      <c r="S66" s="59">
        <v>3.306</v>
      </c>
      <c r="T66" s="59">
        <v>12.289935364727608</v>
      </c>
      <c r="U66" s="59">
        <v>12.078039927404719</v>
      </c>
      <c r="V66" s="81">
        <v>2.5259999999999998</v>
      </c>
      <c r="W66" s="60">
        <v>0.66300000000000003</v>
      </c>
      <c r="X66" s="82">
        <v>6.3260706235912845E-2</v>
      </c>
      <c r="Y66" s="83">
        <v>40.375</v>
      </c>
      <c r="Z66" s="83">
        <v>40.810501098632813</v>
      </c>
      <c r="AA66" s="83">
        <v>40.936332702636719</v>
      </c>
      <c r="AB66" s="83">
        <v>39.838001251220703</v>
      </c>
      <c r="AC66" s="83">
        <v>39.879100799560547</v>
      </c>
      <c r="AD66" s="61">
        <v>41.150001525878906</v>
      </c>
    </row>
    <row r="67" spans="1:30" ht="14.1" customHeight="1" thickBot="1" x14ac:dyDescent="0.35">
      <c r="A67" s="62" t="s">
        <v>510</v>
      </c>
      <c r="B67" s="135" t="s">
        <v>138</v>
      </c>
      <c r="C67" s="64" t="s">
        <v>511</v>
      </c>
      <c r="D67" s="136">
        <v>9062.9070400298642</v>
      </c>
      <c r="E67" s="66">
        <v>6.2423399999999999E-4</v>
      </c>
      <c r="F67" s="67">
        <v>-2.9774519999999999E-2</v>
      </c>
      <c r="G67" s="69">
        <v>32.06</v>
      </c>
      <c r="H67" s="85">
        <v>34.99</v>
      </c>
      <c r="I67" s="70" t="s">
        <v>985</v>
      </c>
      <c r="J67" s="85">
        <v>24.48</v>
      </c>
      <c r="K67" s="70" t="s">
        <v>1029</v>
      </c>
      <c r="L67" s="71">
        <v>4.2741800000000003</v>
      </c>
      <c r="M67" s="71" t="s">
        <v>1172</v>
      </c>
      <c r="N67" s="71">
        <v>2.2400000000000002</v>
      </c>
      <c r="O67" s="71">
        <v>0.55500000000000005</v>
      </c>
      <c r="P67" s="71">
        <v>0.57000000000000006</v>
      </c>
      <c r="Q67" s="71">
        <v>14.24888888888889</v>
      </c>
      <c r="R67" s="72">
        <v>1.8680000000000001</v>
      </c>
      <c r="S67" s="72">
        <v>2.004</v>
      </c>
      <c r="T67" s="72">
        <v>17.162740899357601</v>
      </c>
      <c r="U67" s="72">
        <v>15.998003992015969</v>
      </c>
      <c r="V67" s="68">
        <v>1.49</v>
      </c>
      <c r="W67" s="73">
        <v>0.41</v>
      </c>
      <c r="X67" s="86">
        <v>4.6475358702432933E-2</v>
      </c>
      <c r="Y67" s="87">
        <v>32.028999328613281</v>
      </c>
      <c r="Z67" s="87">
        <v>31.98699951171875</v>
      </c>
      <c r="AA67" s="87">
        <v>31.931333541870117</v>
      </c>
      <c r="AB67" s="87">
        <v>31.827800750732422</v>
      </c>
      <c r="AC67" s="87">
        <v>30.742000579833984</v>
      </c>
      <c r="AD67" s="74">
        <v>29.285749435424805</v>
      </c>
    </row>
    <row r="68" spans="1:30" ht="14.1" customHeight="1" x14ac:dyDescent="0.3">
      <c r="A68" s="26"/>
      <c r="B68" s="143"/>
      <c r="C68" s="143"/>
      <c r="D68" s="143"/>
      <c r="E68" s="76"/>
      <c r="F68" s="76"/>
      <c r="G68" s="76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</row>
    <row r="69" spans="1:30" ht="14.1" customHeight="1" thickBot="1" x14ac:dyDescent="0.35">
      <c r="A69" s="150"/>
      <c r="B69" s="150"/>
      <c r="C69" s="150"/>
      <c r="D69" s="143"/>
      <c r="E69" s="76"/>
      <c r="F69" s="76"/>
      <c r="G69" s="76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</row>
    <row r="70" spans="1:30" ht="14.1" customHeight="1" thickBot="1" x14ac:dyDescent="0.35">
      <c r="A70" s="30" t="s">
        <v>144</v>
      </c>
      <c r="B70" s="144" t="s">
        <v>1</v>
      </c>
      <c r="C70" s="144" t="s">
        <v>2</v>
      </c>
      <c r="D70" s="144" t="s">
        <v>3</v>
      </c>
      <c r="E70" s="31" t="s">
        <v>4</v>
      </c>
      <c r="F70" s="144" t="s">
        <v>945</v>
      </c>
      <c r="G70" s="144" t="s">
        <v>5</v>
      </c>
      <c r="H70" s="151" t="s">
        <v>6</v>
      </c>
      <c r="I70" s="151"/>
      <c r="J70" s="151" t="s">
        <v>7</v>
      </c>
      <c r="K70" s="151"/>
      <c r="L70" s="144" t="s">
        <v>8</v>
      </c>
      <c r="M70" s="144" t="s">
        <v>9</v>
      </c>
      <c r="N70" s="144" t="s">
        <v>10</v>
      </c>
      <c r="O70" s="144" t="s">
        <v>11</v>
      </c>
      <c r="P70" s="144" t="s">
        <v>12</v>
      </c>
      <c r="Q70" s="144" t="s">
        <v>13</v>
      </c>
      <c r="R70" s="142" t="s">
        <v>14</v>
      </c>
      <c r="S70" s="142" t="s">
        <v>15</v>
      </c>
      <c r="T70" s="142" t="s">
        <v>16</v>
      </c>
      <c r="U70" s="142" t="s">
        <v>17</v>
      </c>
      <c r="V70" s="32" t="s">
        <v>18</v>
      </c>
      <c r="W70" s="137" t="s">
        <v>19</v>
      </c>
      <c r="X70" s="34" t="s">
        <v>20</v>
      </c>
      <c r="Y70" s="35" t="s">
        <v>21</v>
      </c>
      <c r="Z70" s="36" t="s">
        <v>22</v>
      </c>
      <c r="AA70" s="36" t="s">
        <v>23</v>
      </c>
      <c r="AB70" s="36" t="s">
        <v>24</v>
      </c>
      <c r="AC70" s="36" t="s">
        <v>25</v>
      </c>
      <c r="AD70" s="37" t="s">
        <v>26</v>
      </c>
    </row>
    <row r="71" spans="1:30" ht="14.1" customHeight="1" x14ac:dyDescent="0.3">
      <c r="A71" s="38" t="s">
        <v>145</v>
      </c>
      <c r="B71" s="39" t="s">
        <v>146</v>
      </c>
      <c r="C71" s="39" t="s">
        <v>515</v>
      </c>
      <c r="D71" s="41">
        <v>1603.9950475000001</v>
      </c>
      <c r="E71" s="42">
        <v>-1.130821E-3</v>
      </c>
      <c r="F71" s="43">
        <v>-0.26358910000000002</v>
      </c>
      <c r="G71" s="79">
        <v>26.5</v>
      </c>
      <c r="H71" s="79">
        <v>39.200000000000003</v>
      </c>
      <c r="I71" s="45" t="s">
        <v>1028</v>
      </c>
      <c r="J71" s="79">
        <v>24.004999999999999</v>
      </c>
      <c r="K71" s="45" t="s">
        <v>1144</v>
      </c>
      <c r="L71" s="46">
        <v>2.631345</v>
      </c>
      <c r="M71" s="46" t="s">
        <v>1176</v>
      </c>
      <c r="N71" s="46">
        <v>2.3330000000000002</v>
      </c>
      <c r="O71" s="46">
        <v>0.55000000000000004</v>
      </c>
      <c r="P71" s="46">
        <v>0.44</v>
      </c>
      <c r="Q71" s="46">
        <v>11.506730351715154</v>
      </c>
      <c r="R71" s="47">
        <v>1.948</v>
      </c>
      <c r="S71" s="47">
        <v>1.47</v>
      </c>
      <c r="T71" s="47">
        <v>13.603696098562629</v>
      </c>
      <c r="U71" s="47">
        <v>18.027210884353742</v>
      </c>
      <c r="V71" s="44">
        <v>1.1599999999999999</v>
      </c>
      <c r="W71" s="80">
        <v>0.32</v>
      </c>
      <c r="X71" s="43">
        <v>4.3773584905660377E-2</v>
      </c>
      <c r="Y71" s="46">
        <v>26.46299934387207</v>
      </c>
      <c r="Z71" s="46">
        <v>26.87299919128418</v>
      </c>
      <c r="AA71" s="46">
        <v>27.379999160766602</v>
      </c>
      <c r="AB71" s="46">
        <v>27.479400634765625</v>
      </c>
      <c r="AC71" s="46">
        <v>27.356700897216797</v>
      </c>
      <c r="AD71" s="49">
        <v>30.107099533081055</v>
      </c>
    </row>
    <row r="72" spans="1:30" ht="14.1" customHeight="1" x14ac:dyDescent="0.3">
      <c r="A72" s="50" t="s">
        <v>147</v>
      </c>
      <c r="B72" s="51" t="s">
        <v>148</v>
      </c>
      <c r="C72" s="51" t="s">
        <v>516</v>
      </c>
      <c r="D72" s="53">
        <v>6282.5004806400011</v>
      </c>
      <c r="E72" s="54">
        <v>-4.6369640000000004E-3</v>
      </c>
      <c r="F72" s="55">
        <v>3.480685E-2</v>
      </c>
      <c r="G72" s="29">
        <v>70.930000000000007</v>
      </c>
      <c r="H72" s="29">
        <v>80.44</v>
      </c>
      <c r="I72" s="57" t="s">
        <v>1057</v>
      </c>
      <c r="J72" s="29">
        <v>61.62</v>
      </c>
      <c r="K72" s="57" t="s">
        <v>973</v>
      </c>
      <c r="L72" s="58">
        <v>8.5177379999999996</v>
      </c>
      <c r="M72" s="58" t="s">
        <v>1175</v>
      </c>
      <c r="N72" s="58">
        <v>3.8040000000000003</v>
      </c>
      <c r="O72" s="58">
        <v>0.92400000000000004</v>
      </c>
      <c r="P72" s="58">
        <v>0.93500000000000005</v>
      </c>
      <c r="Q72" s="58">
        <v>18.558346415489275</v>
      </c>
      <c r="R72" s="59">
        <v>3.4330000000000003</v>
      </c>
      <c r="S72" s="59">
        <v>3.4950000000000001</v>
      </c>
      <c r="T72" s="59">
        <v>20.66122924555782</v>
      </c>
      <c r="U72" s="59">
        <v>20.294706723891274</v>
      </c>
      <c r="V72" s="56">
        <v>2.6040000000000001</v>
      </c>
      <c r="W72" s="81">
        <v>0.24</v>
      </c>
      <c r="X72" s="55">
        <v>3.6712251515578741E-2</v>
      </c>
      <c r="Y72" s="58">
        <v>70.785003662109375</v>
      </c>
      <c r="Z72" s="58">
        <v>71.0989990234375</v>
      </c>
      <c r="AA72" s="58">
        <v>70.6806640625</v>
      </c>
      <c r="AB72" s="58">
        <v>69.53900146484375</v>
      </c>
      <c r="AC72" s="58">
        <v>70.93170166015625</v>
      </c>
      <c r="AD72" s="61">
        <v>70.777053833007813</v>
      </c>
    </row>
    <row r="73" spans="1:30" ht="14.1" customHeight="1" x14ac:dyDescent="0.3">
      <c r="A73" s="50" t="s">
        <v>149</v>
      </c>
      <c r="B73" s="51" t="s">
        <v>150</v>
      </c>
      <c r="C73" s="51" t="s">
        <v>517</v>
      </c>
      <c r="D73" s="53">
        <v>1015.9218334999999</v>
      </c>
      <c r="E73" s="54">
        <v>1.4194979999999999E-5</v>
      </c>
      <c r="F73" s="55">
        <v>-0.1982998</v>
      </c>
      <c r="G73" s="29">
        <v>11.5</v>
      </c>
      <c r="H73" s="29">
        <v>15.8</v>
      </c>
      <c r="I73" s="57" t="s">
        <v>985</v>
      </c>
      <c r="J73" s="29">
        <v>10.039999999999999</v>
      </c>
      <c r="K73" s="57" t="s">
        <v>1141</v>
      </c>
      <c r="L73" s="58">
        <v>1.540254</v>
      </c>
      <c r="M73" s="58" t="s">
        <v>1173</v>
      </c>
      <c r="N73" s="58">
        <v>1.18</v>
      </c>
      <c r="O73" s="58">
        <v>0.32</v>
      </c>
      <c r="P73" s="58">
        <v>0.26700000000000002</v>
      </c>
      <c r="Q73" s="58">
        <v>9.5041322314049594</v>
      </c>
      <c r="R73" s="59">
        <v>1.0640000000000001</v>
      </c>
      <c r="S73" s="59">
        <v>0.87</v>
      </c>
      <c r="T73" s="59">
        <v>10.808270676691729</v>
      </c>
      <c r="U73" s="59">
        <v>13.218390804597702</v>
      </c>
      <c r="V73" s="56">
        <v>0.64</v>
      </c>
      <c r="W73" s="81">
        <v>0.19</v>
      </c>
      <c r="X73" s="55">
        <v>5.565217391304348E-2</v>
      </c>
      <c r="Y73" s="58">
        <v>11.573999404907227</v>
      </c>
      <c r="Z73" s="58">
        <v>11.743999481201172</v>
      </c>
      <c r="AA73" s="58">
        <v>11.84666633605957</v>
      </c>
      <c r="AB73" s="58">
        <v>11.733200073242188</v>
      </c>
      <c r="AC73" s="58">
        <v>12.01140022277832</v>
      </c>
      <c r="AD73" s="61">
        <v>12.829549789428711</v>
      </c>
    </row>
    <row r="74" spans="1:30" ht="14.1" customHeight="1" x14ac:dyDescent="0.3">
      <c r="A74" s="50" t="s">
        <v>151</v>
      </c>
      <c r="B74" s="51" t="s">
        <v>152</v>
      </c>
      <c r="C74" s="51" t="s">
        <v>518</v>
      </c>
      <c r="D74" s="53">
        <v>1362.6288746</v>
      </c>
      <c r="E74" s="54">
        <v>1.608395E-2</v>
      </c>
      <c r="F74" s="55">
        <v>-0.31154219999999999</v>
      </c>
      <c r="G74" s="29">
        <v>14.35</v>
      </c>
      <c r="H74" s="29">
        <v>22.64</v>
      </c>
      <c r="I74" s="57" t="s">
        <v>1028</v>
      </c>
      <c r="J74" s="29">
        <v>12.28</v>
      </c>
      <c r="K74" s="57" t="s">
        <v>1152</v>
      </c>
      <c r="L74" s="58">
        <v>1.674086</v>
      </c>
      <c r="M74" s="58" t="s">
        <v>1174</v>
      </c>
      <c r="N74" s="58">
        <v>1.27</v>
      </c>
      <c r="O74" s="58">
        <v>0.35499999999999998</v>
      </c>
      <c r="P74" s="58">
        <v>0.25</v>
      </c>
      <c r="Q74" s="58">
        <v>11.379857256145915</v>
      </c>
      <c r="R74" s="59">
        <v>1.1040000000000001</v>
      </c>
      <c r="S74" s="59">
        <v>0.89500000000000002</v>
      </c>
      <c r="T74" s="59">
        <v>12.9981884057971</v>
      </c>
      <c r="U74" s="59">
        <v>16.033519553072626</v>
      </c>
      <c r="V74" s="56">
        <v>0.6</v>
      </c>
      <c r="W74" s="81">
        <v>0.18</v>
      </c>
      <c r="X74" s="55">
        <v>4.1811846689895467E-2</v>
      </c>
      <c r="Y74" s="58">
        <v>14.197999954223633</v>
      </c>
      <c r="Z74" s="58">
        <v>14.51200008392334</v>
      </c>
      <c r="AA74" s="58">
        <v>14.685667037963867</v>
      </c>
      <c r="AB74" s="58">
        <v>14.442000389099121</v>
      </c>
      <c r="AC74" s="58">
        <v>14.741899490356445</v>
      </c>
      <c r="AD74" s="61">
        <v>16.755500793457031</v>
      </c>
    </row>
    <row r="75" spans="1:30" ht="14.1" customHeight="1" x14ac:dyDescent="0.3">
      <c r="A75" s="50" t="s">
        <v>153</v>
      </c>
      <c r="B75" s="51" t="s">
        <v>154</v>
      </c>
      <c r="C75" s="51" t="s">
        <v>519</v>
      </c>
      <c r="D75" s="53">
        <v>1512.8129061999998</v>
      </c>
      <c r="E75" s="54">
        <v>-1.707111E-2</v>
      </c>
      <c r="F75" s="55">
        <v>-6.771394E-2</v>
      </c>
      <c r="G75" s="29">
        <v>10.76</v>
      </c>
      <c r="H75" s="29">
        <v>14.55</v>
      </c>
      <c r="I75" s="57" t="s">
        <v>1014</v>
      </c>
      <c r="J75" s="29">
        <v>7.91</v>
      </c>
      <c r="K75" s="57" t="s">
        <v>1151</v>
      </c>
      <c r="L75" s="58">
        <v>6.7067810000000003</v>
      </c>
      <c r="M75" s="58" t="s">
        <v>1176</v>
      </c>
      <c r="N75" s="58"/>
      <c r="O75" s="58"/>
      <c r="P75" s="58"/>
      <c r="Q75" s="58"/>
      <c r="R75" s="59"/>
      <c r="S75" s="59"/>
      <c r="T75" s="59"/>
      <c r="U75" s="59"/>
      <c r="V75" s="56">
        <v>1.4</v>
      </c>
      <c r="W75" s="81">
        <v>0.35</v>
      </c>
      <c r="X75" s="55">
        <v>0.13011152416356878</v>
      </c>
      <c r="Y75" s="58">
        <v>11.128000259399414</v>
      </c>
      <c r="Z75" s="58">
        <v>11.381999969482422</v>
      </c>
      <c r="AA75" s="58">
        <v>11.587666511535645</v>
      </c>
      <c r="AB75" s="58">
        <v>11.424799919128418</v>
      </c>
      <c r="AC75" s="58">
        <v>11.11929988861084</v>
      </c>
      <c r="AD75" s="61">
        <v>11.688549995422363</v>
      </c>
    </row>
    <row r="76" spans="1:30" ht="14.1" customHeight="1" x14ac:dyDescent="0.3">
      <c r="A76" s="50" t="s">
        <v>155</v>
      </c>
      <c r="B76" s="51" t="s">
        <v>156</v>
      </c>
      <c r="C76" s="51" t="s">
        <v>520</v>
      </c>
      <c r="D76" s="53">
        <v>743.94834075000006</v>
      </c>
      <c r="E76" s="54">
        <v>-4.4142580000000001E-2</v>
      </c>
      <c r="F76" s="55">
        <v>-0.31785049999999998</v>
      </c>
      <c r="G76" s="29">
        <v>5.63</v>
      </c>
      <c r="H76" s="29">
        <v>10.169600000000001</v>
      </c>
      <c r="I76" s="57" t="s">
        <v>985</v>
      </c>
      <c r="J76" s="29">
        <v>4.38</v>
      </c>
      <c r="K76" s="57" t="s">
        <v>1154</v>
      </c>
      <c r="L76" s="58">
        <v>2.2397490000000002</v>
      </c>
      <c r="M76" s="58" t="s">
        <v>1171</v>
      </c>
      <c r="N76" s="58"/>
      <c r="O76" s="58"/>
      <c r="P76" s="58"/>
      <c r="Q76" s="58"/>
      <c r="R76" s="59"/>
      <c r="S76" s="59"/>
      <c r="T76" s="59"/>
      <c r="U76" s="59"/>
      <c r="V76" s="56">
        <v>1.2</v>
      </c>
      <c r="W76" s="81">
        <v>0.1</v>
      </c>
      <c r="X76" s="55">
        <v>0.21314387211367672</v>
      </c>
      <c r="Y76" s="58">
        <v>5.7280001640319824</v>
      </c>
      <c r="Z76" s="58">
        <v>5.7909998893737793</v>
      </c>
      <c r="AA76" s="58">
        <v>5.7800002098083496</v>
      </c>
      <c r="AB76" s="58">
        <v>5.6059999465942383</v>
      </c>
      <c r="AC76" s="58">
        <v>5.958899974822998</v>
      </c>
      <c r="AD76" s="61">
        <v>6.7242498397827148</v>
      </c>
    </row>
    <row r="77" spans="1:30" ht="14.1" customHeight="1" x14ac:dyDescent="0.3">
      <c r="A77" s="50" t="s">
        <v>157</v>
      </c>
      <c r="B77" s="51" t="s">
        <v>158</v>
      </c>
      <c r="C77" s="51" t="s">
        <v>521</v>
      </c>
      <c r="D77" s="53">
        <v>1055.1543130500002</v>
      </c>
      <c r="E77" s="54">
        <v>-9.6618260000000001E-3</v>
      </c>
      <c r="F77" s="55">
        <v>-0.50558619999999999</v>
      </c>
      <c r="G77" s="29">
        <v>6.15</v>
      </c>
      <c r="H77" s="29">
        <v>14.88</v>
      </c>
      <c r="I77" s="57" t="s">
        <v>986</v>
      </c>
      <c r="J77" s="29">
        <v>5.9450000000000003</v>
      </c>
      <c r="K77" s="57" t="s">
        <v>1152</v>
      </c>
      <c r="L77" s="58">
        <v>2.967193</v>
      </c>
      <c r="M77" s="58" t="s">
        <v>1160</v>
      </c>
      <c r="N77" s="58">
        <v>1.37</v>
      </c>
      <c r="O77" s="58">
        <v>0.32300000000000001</v>
      </c>
      <c r="P77" s="58">
        <v>0.224</v>
      </c>
      <c r="Q77" s="58">
        <v>4.9437299035369779</v>
      </c>
      <c r="R77" s="59">
        <v>1.363</v>
      </c>
      <c r="S77" s="59">
        <v>0.99299999999999999</v>
      </c>
      <c r="T77" s="59">
        <v>4.5121056493030087</v>
      </c>
      <c r="U77" s="59">
        <v>6.1933534743202419</v>
      </c>
      <c r="V77" s="56">
        <v>0.76</v>
      </c>
      <c r="W77" s="81">
        <v>0.19</v>
      </c>
      <c r="X77" s="55">
        <v>0.12357723577235771</v>
      </c>
      <c r="Y77" s="58">
        <v>6.1729998588562012</v>
      </c>
      <c r="Z77" s="58">
        <v>6.2874999046325684</v>
      </c>
      <c r="AA77" s="58">
        <v>6.3946666717529297</v>
      </c>
      <c r="AB77" s="58">
        <v>6.441199779510498</v>
      </c>
      <c r="AC77" s="58">
        <v>7.0422000885009766</v>
      </c>
      <c r="AD77" s="61">
        <v>9.0179996490478516</v>
      </c>
    </row>
    <row r="78" spans="1:30" ht="14.1" customHeight="1" x14ac:dyDescent="0.3">
      <c r="A78" s="50" t="s">
        <v>159</v>
      </c>
      <c r="B78" s="51" t="s">
        <v>160</v>
      </c>
      <c r="C78" s="51" t="s">
        <v>522</v>
      </c>
      <c r="D78" s="53">
        <v>972.05612580000002</v>
      </c>
      <c r="E78" s="54">
        <v>-1.4727879999999998E-3</v>
      </c>
      <c r="F78" s="55">
        <v>-0.19370660000000001</v>
      </c>
      <c r="G78" s="29">
        <v>40.68</v>
      </c>
      <c r="H78" s="29">
        <v>56.22</v>
      </c>
      <c r="I78" s="57" t="s">
        <v>999</v>
      </c>
      <c r="J78" s="29">
        <v>36.21</v>
      </c>
      <c r="K78" s="57" t="s">
        <v>1155</v>
      </c>
      <c r="L78" s="58">
        <v>2.9619390000000001</v>
      </c>
      <c r="M78" s="58" t="s">
        <v>1165</v>
      </c>
      <c r="N78" s="58">
        <v>3.04</v>
      </c>
      <c r="O78" s="58">
        <v>0.73</v>
      </c>
      <c r="P78" s="58">
        <v>0.57999999999999996</v>
      </c>
      <c r="Q78" s="58">
        <v>13.514950166112955</v>
      </c>
      <c r="R78" s="59">
        <v>3.0550000000000002</v>
      </c>
      <c r="S78" s="59">
        <v>2.2600000000000002</v>
      </c>
      <c r="T78" s="59">
        <v>13.315875613747954</v>
      </c>
      <c r="U78" s="59">
        <v>17.999999999999996</v>
      </c>
      <c r="V78" s="56">
        <v>2.16</v>
      </c>
      <c r="W78" s="81">
        <v>0.59</v>
      </c>
      <c r="X78" s="55">
        <v>5.3097345132743369E-2</v>
      </c>
      <c r="Y78" s="58">
        <v>40.428001403808594</v>
      </c>
      <c r="Z78" s="58">
        <v>41.14849853515625</v>
      </c>
      <c r="AA78" s="58">
        <v>41.713665008544922</v>
      </c>
      <c r="AB78" s="58">
        <v>41.32440185546875</v>
      </c>
      <c r="AC78" s="58">
        <v>41.750301361083984</v>
      </c>
      <c r="AD78" s="61">
        <v>45.557151794433594</v>
      </c>
    </row>
    <row r="79" spans="1:30" ht="14.1" customHeight="1" x14ac:dyDescent="0.3">
      <c r="A79" s="50" t="s">
        <v>161</v>
      </c>
      <c r="B79" s="51" t="s">
        <v>162</v>
      </c>
      <c r="C79" s="51" t="s">
        <v>523</v>
      </c>
      <c r="D79" s="53">
        <v>905.70985639999992</v>
      </c>
      <c r="E79" s="54">
        <v>3.6445490000000004E-3</v>
      </c>
      <c r="F79" s="55">
        <v>-0.20702940000000003</v>
      </c>
      <c r="G79" s="29">
        <v>35.799999999999997</v>
      </c>
      <c r="H79" s="29">
        <v>47.98</v>
      </c>
      <c r="I79" s="57" t="s">
        <v>1190</v>
      </c>
      <c r="J79" s="29">
        <v>30.38</v>
      </c>
      <c r="K79" s="57" t="s">
        <v>1141</v>
      </c>
      <c r="L79" s="58">
        <v>3.411934</v>
      </c>
      <c r="M79" s="58" t="s">
        <v>1174</v>
      </c>
      <c r="N79" s="58">
        <v>2.2680000000000002</v>
      </c>
      <c r="O79" s="58">
        <v>0.57999999999999996</v>
      </c>
      <c r="P79" s="58">
        <v>0.60299999999999998</v>
      </c>
      <c r="Q79" s="58">
        <v>14.904246461282263</v>
      </c>
      <c r="R79" s="59">
        <v>2.206</v>
      </c>
      <c r="S79" s="59">
        <v>2.2890000000000001</v>
      </c>
      <c r="T79" s="59">
        <v>16.228467815049864</v>
      </c>
      <c r="U79" s="59">
        <v>15.640017474879858</v>
      </c>
      <c r="V79" s="56">
        <v>1.7250000000000001</v>
      </c>
      <c r="W79" s="81">
        <v>0.44500000000000001</v>
      </c>
      <c r="X79" s="55">
        <v>4.8184357541899446E-2</v>
      </c>
      <c r="Y79" s="58">
        <v>35.280998229980469</v>
      </c>
      <c r="Z79" s="58">
        <v>35.222999572753906</v>
      </c>
      <c r="AA79" s="58">
        <v>35.056331634521484</v>
      </c>
      <c r="AB79" s="58">
        <v>34.608200073242188</v>
      </c>
      <c r="AC79" s="58">
        <v>35.002799987792969</v>
      </c>
      <c r="AD79" s="61">
        <v>36.453899383544922</v>
      </c>
    </row>
    <row r="80" spans="1:30" ht="14.1" customHeight="1" x14ac:dyDescent="0.3">
      <c r="A80" s="50" t="s">
        <v>163</v>
      </c>
      <c r="B80" s="51" t="s">
        <v>164</v>
      </c>
      <c r="C80" s="51" t="s">
        <v>524</v>
      </c>
      <c r="D80" s="53">
        <v>598.86819677999995</v>
      </c>
      <c r="E80" s="54">
        <v>-4.0170550000000003E-3</v>
      </c>
      <c r="F80" s="55">
        <v>-0.1005664</v>
      </c>
      <c r="G80" s="29">
        <v>12.27</v>
      </c>
      <c r="H80" s="29">
        <v>15.12</v>
      </c>
      <c r="I80" s="57" t="s">
        <v>974</v>
      </c>
      <c r="J80" s="29">
        <v>9.59</v>
      </c>
      <c r="K80" s="57" t="s">
        <v>1035</v>
      </c>
      <c r="L80" s="58">
        <v>3.9753340000000001</v>
      </c>
      <c r="M80" s="58" t="s">
        <v>1165</v>
      </c>
      <c r="N80" s="58">
        <v>1.1930000000000001</v>
      </c>
      <c r="O80" s="58">
        <v>0.20300000000000001</v>
      </c>
      <c r="P80" s="58">
        <v>0.17500000000000002</v>
      </c>
      <c r="Q80" s="58">
        <v>8.4620689655172416</v>
      </c>
      <c r="R80" s="59">
        <v>0.25800000000000001</v>
      </c>
      <c r="S80" s="59">
        <v>0.23300000000000001</v>
      </c>
      <c r="T80" s="59">
        <v>47.558139534883715</v>
      </c>
      <c r="U80" s="59">
        <v>52.66094420600858</v>
      </c>
      <c r="V80" s="56">
        <v>0</v>
      </c>
      <c r="W80" s="81">
        <v>7.0000000000000007E-2</v>
      </c>
      <c r="X80" s="55">
        <v>0</v>
      </c>
      <c r="Y80" s="58">
        <v>12.447999954223633</v>
      </c>
      <c r="Z80" s="58">
        <v>12.773500442504883</v>
      </c>
      <c r="AA80" s="58">
        <v>12.853333473205566</v>
      </c>
      <c r="AB80" s="58">
        <v>12.701000213623047</v>
      </c>
      <c r="AC80" s="58">
        <v>12.316900253295898</v>
      </c>
      <c r="AD80" s="61">
        <v>12.383350372314453</v>
      </c>
    </row>
    <row r="81" spans="1:30" ht="14.1" customHeight="1" x14ac:dyDescent="0.3">
      <c r="A81" s="50" t="s">
        <v>165</v>
      </c>
      <c r="B81" s="51" t="s">
        <v>166</v>
      </c>
      <c r="C81" s="51" t="s">
        <v>525</v>
      </c>
      <c r="D81" s="53">
        <v>884.09752595999998</v>
      </c>
      <c r="E81" s="54">
        <v>-1.3502289999999998E-2</v>
      </c>
      <c r="F81" s="55">
        <v>-0.44957349999999996</v>
      </c>
      <c r="G81" s="29">
        <v>58.67</v>
      </c>
      <c r="H81" s="29">
        <v>111.83</v>
      </c>
      <c r="I81" s="57" t="s">
        <v>982</v>
      </c>
      <c r="J81" s="29">
        <v>57.645000000000003</v>
      </c>
      <c r="K81" s="57" t="s">
        <v>1220</v>
      </c>
      <c r="L81" s="58">
        <v>4.3516409999999999</v>
      </c>
      <c r="M81" s="58" t="s">
        <v>1177</v>
      </c>
      <c r="N81" s="58">
        <v>4.4030000000000005</v>
      </c>
      <c r="O81" s="58">
        <v>1.1839999999999999</v>
      </c>
      <c r="P81" s="58">
        <v>0.998</v>
      </c>
      <c r="Q81" s="58">
        <v>12.880351262349068</v>
      </c>
      <c r="R81" s="59">
        <v>3.6840000000000002</v>
      </c>
      <c r="S81" s="59">
        <v>3.1</v>
      </c>
      <c r="T81" s="59">
        <v>15.925624321389794</v>
      </c>
      <c r="U81" s="59">
        <v>18.925806451612903</v>
      </c>
      <c r="V81" s="56">
        <v>2.84</v>
      </c>
      <c r="W81" s="81">
        <v>0.73</v>
      </c>
      <c r="X81" s="55">
        <v>4.8406340548832451E-2</v>
      </c>
      <c r="Y81" s="58">
        <v>59.786998748779297</v>
      </c>
      <c r="Z81" s="58">
        <v>62.159999847412109</v>
      </c>
      <c r="AA81" s="58">
        <v>63.145999908447266</v>
      </c>
      <c r="AB81" s="58">
        <v>64.207603454589844</v>
      </c>
      <c r="AC81" s="58">
        <v>69.290397644042969</v>
      </c>
      <c r="AD81" s="61">
        <v>78.314796447753906</v>
      </c>
    </row>
    <row r="82" spans="1:30" ht="14.1" customHeight="1" x14ac:dyDescent="0.3">
      <c r="A82" s="50" t="s">
        <v>167</v>
      </c>
      <c r="B82" s="51" t="s">
        <v>168</v>
      </c>
      <c r="C82" s="51" t="s">
        <v>526</v>
      </c>
      <c r="D82" s="53">
        <v>1802.7940263599996</v>
      </c>
      <c r="E82" s="54">
        <v>-4.039791E-3</v>
      </c>
      <c r="F82" s="55">
        <v>-0.13697329999999999</v>
      </c>
      <c r="G82" s="29">
        <v>18.579999999999998</v>
      </c>
      <c r="H82" s="29">
        <v>23.59</v>
      </c>
      <c r="I82" s="57" t="s">
        <v>985</v>
      </c>
      <c r="J82" s="29">
        <v>15.9</v>
      </c>
      <c r="K82" s="57" t="s">
        <v>1004</v>
      </c>
      <c r="L82" s="58">
        <v>2.326959</v>
      </c>
      <c r="M82" s="58" t="s">
        <v>1171</v>
      </c>
      <c r="N82" s="58">
        <v>1.4139999999999999</v>
      </c>
      <c r="O82" s="58">
        <v>0.35599999999999998</v>
      </c>
      <c r="P82" s="58">
        <v>0.38800000000000001</v>
      </c>
      <c r="Q82" s="58">
        <v>12.840359364201795</v>
      </c>
      <c r="R82" s="59">
        <v>1.4630000000000001</v>
      </c>
      <c r="S82" s="59">
        <v>1.5880000000000001</v>
      </c>
      <c r="T82" s="59">
        <v>12.699931647300067</v>
      </c>
      <c r="U82" s="59">
        <v>11.700251889168763</v>
      </c>
      <c r="V82" s="56">
        <v>1.06</v>
      </c>
      <c r="W82" s="81">
        <v>0.27500000000000002</v>
      </c>
      <c r="X82" s="55">
        <v>5.7050592034445652E-2</v>
      </c>
      <c r="Y82" s="58">
        <v>18.923999786376953</v>
      </c>
      <c r="Z82" s="58">
        <v>19.402999877929688</v>
      </c>
      <c r="AA82" s="58">
        <v>19.321666717529297</v>
      </c>
      <c r="AB82" s="58">
        <v>19.030399322509766</v>
      </c>
      <c r="AC82" s="58">
        <v>19.415700912475586</v>
      </c>
      <c r="AD82" s="61">
        <v>18.940450668334961</v>
      </c>
    </row>
    <row r="83" spans="1:30" ht="14.1" customHeight="1" x14ac:dyDescent="0.3">
      <c r="A83" s="50" t="s">
        <v>169</v>
      </c>
      <c r="B83" s="51" t="s">
        <v>170</v>
      </c>
      <c r="C83" s="51" t="s">
        <v>527</v>
      </c>
      <c r="D83" s="53">
        <v>1329.1822674</v>
      </c>
      <c r="E83" s="54">
        <v>-2.5295049999999999E-2</v>
      </c>
      <c r="F83" s="55">
        <v>0.15947839999999999</v>
      </c>
      <c r="G83" s="29">
        <v>11.56</v>
      </c>
      <c r="H83" s="29">
        <v>14.24</v>
      </c>
      <c r="I83" s="57" t="s">
        <v>1003</v>
      </c>
      <c r="J83" s="29">
        <v>8.39</v>
      </c>
      <c r="K83" s="57" t="s">
        <v>1011</v>
      </c>
      <c r="L83" s="58">
        <v>2.3286030000000002</v>
      </c>
      <c r="M83" s="58" t="s">
        <v>1159</v>
      </c>
      <c r="N83" s="58">
        <v>1.2570000000000001</v>
      </c>
      <c r="O83" s="58">
        <v>0.33</v>
      </c>
      <c r="P83" s="58">
        <v>0.28999999999999998</v>
      </c>
      <c r="Q83" s="58">
        <v>7.7583892617449672</v>
      </c>
      <c r="R83" s="59">
        <v>0.14300000000000002</v>
      </c>
      <c r="S83" s="59">
        <v>1.84</v>
      </c>
      <c r="T83" s="59">
        <v>80.83916083916084</v>
      </c>
      <c r="U83" s="59">
        <v>6.2826086956521738</v>
      </c>
      <c r="V83" s="56">
        <v>0</v>
      </c>
      <c r="W83" s="81" t="s">
        <v>1015</v>
      </c>
      <c r="X83" s="55">
        <v>0</v>
      </c>
      <c r="Y83" s="58">
        <v>11.734000205993652</v>
      </c>
      <c r="Z83" s="58">
        <v>11.909999847412109</v>
      </c>
      <c r="AA83" s="58">
        <v>12.086999893188477</v>
      </c>
      <c r="AB83" s="58">
        <v>11.506400108337402</v>
      </c>
      <c r="AC83" s="58">
        <v>10.545200347900391</v>
      </c>
      <c r="AD83" s="61">
        <v>11.019649505615234</v>
      </c>
    </row>
    <row r="84" spans="1:30" ht="14.1" customHeight="1" x14ac:dyDescent="0.3">
      <c r="A84" s="50" t="s">
        <v>171</v>
      </c>
      <c r="B84" s="51" t="s">
        <v>172</v>
      </c>
      <c r="C84" s="51" t="s">
        <v>528</v>
      </c>
      <c r="D84" s="53">
        <v>1295.9160796699998</v>
      </c>
      <c r="E84" s="54">
        <v>1.7831670000000001E-2</v>
      </c>
      <c r="F84" s="55">
        <v>-0.34067329999999996</v>
      </c>
      <c r="G84" s="29">
        <v>14.27</v>
      </c>
      <c r="H84" s="29">
        <v>23.65</v>
      </c>
      <c r="I84" s="57" t="s">
        <v>987</v>
      </c>
      <c r="J84" s="29">
        <v>13.49</v>
      </c>
      <c r="K84" s="57" t="s">
        <v>1216</v>
      </c>
      <c r="L84" s="58">
        <v>7.1174900000000001</v>
      </c>
      <c r="M84" s="58" t="s">
        <v>1177</v>
      </c>
      <c r="N84" s="58">
        <v>1.2710000000000001</v>
      </c>
      <c r="O84" s="58">
        <v>0.30399999999999999</v>
      </c>
      <c r="P84" s="58">
        <v>0.29199999999999998</v>
      </c>
      <c r="Q84" s="58">
        <v>11.961441743503771</v>
      </c>
      <c r="R84" s="59">
        <v>1.31</v>
      </c>
      <c r="S84" s="59">
        <v>1.1679999999999999</v>
      </c>
      <c r="T84" s="59">
        <v>10.893129770992365</v>
      </c>
      <c r="U84" s="59">
        <v>12.217465753424658</v>
      </c>
      <c r="V84" s="56">
        <v>1.05</v>
      </c>
      <c r="W84" s="81">
        <v>0.26500000000000001</v>
      </c>
      <c r="X84" s="55">
        <v>7.3580939032936235E-2</v>
      </c>
      <c r="Y84" s="58">
        <v>14.027000427246094</v>
      </c>
      <c r="Z84" s="58">
        <v>14.618000030517578</v>
      </c>
      <c r="AA84" s="58">
        <v>15.008333206176758</v>
      </c>
      <c r="AB84" s="58">
        <v>15.529199600219727</v>
      </c>
      <c r="AC84" s="58">
        <v>16.416599273681641</v>
      </c>
      <c r="AD84" s="61">
        <v>18.020999908447266</v>
      </c>
    </row>
    <row r="85" spans="1:30" ht="14.1" customHeight="1" x14ac:dyDescent="0.3">
      <c r="A85" s="50" t="s">
        <v>173</v>
      </c>
      <c r="B85" s="51" t="s">
        <v>94</v>
      </c>
      <c r="C85" s="51" t="s">
        <v>484</v>
      </c>
      <c r="D85" s="53">
        <v>155.04032728800001</v>
      </c>
      <c r="E85" s="54">
        <v>-1.4625289999999999E-2</v>
      </c>
      <c r="F85" s="55">
        <v>-0.78597790000000001</v>
      </c>
      <c r="G85" s="29">
        <v>0.64680000000000004</v>
      </c>
      <c r="H85" s="29">
        <v>3.45</v>
      </c>
      <c r="I85" s="57" t="s">
        <v>986</v>
      </c>
      <c r="J85" s="29">
        <v>0.61</v>
      </c>
      <c r="K85" s="57" t="s">
        <v>1216</v>
      </c>
      <c r="L85" s="58">
        <v>1.2531890000000001</v>
      </c>
      <c r="M85" s="58" t="s">
        <v>1172</v>
      </c>
      <c r="N85" s="58">
        <v>-0.245</v>
      </c>
      <c r="O85" s="58">
        <v>-1.4999999999999999E-2</v>
      </c>
      <c r="P85" s="58">
        <v>-0.21</v>
      </c>
      <c r="Q85" s="58">
        <v>16.170000000000002</v>
      </c>
      <c r="R85" s="59">
        <v>0.05</v>
      </c>
      <c r="S85" s="59">
        <v>-0.45500000000000002</v>
      </c>
      <c r="T85" s="59">
        <v>12.936</v>
      </c>
      <c r="U85" s="59">
        <v>-1.4215384615384616</v>
      </c>
      <c r="V85" s="56">
        <v>0.04</v>
      </c>
      <c r="W85" s="81">
        <v>0.01</v>
      </c>
      <c r="X85" s="55">
        <v>6.1842918985776124E-2</v>
      </c>
      <c r="Y85" s="58">
        <v>0.64970999956130981</v>
      </c>
      <c r="Z85" s="58">
        <v>0.7273399829864502</v>
      </c>
      <c r="AA85" s="58">
        <v>0.82778334617614746</v>
      </c>
      <c r="AB85" s="58">
        <v>0.98366999626159668</v>
      </c>
      <c r="AC85" s="58">
        <v>1.1658999919891357</v>
      </c>
      <c r="AD85" s="61">
        <v>1.6983000040054321</v>
      </c>
    </row>
    <row r="86" spans="1:30" ht="14.1" customHeight="1" x14ac:dyDescent="0.3">
      <c r="A86" s="50" t="s">
        <v>174</v>
      </c>
      <c r="B86" s="51" t="s">
        <v>175</v>
      </c>
      <c r="C86" s="51" t="s">
        <v>529</v>
      </c>
      <c r="D86" s="53">
        <v>1714.7798576999999</v>
      </c>
      <c r="E86" s="54">
        <v>4.9260010000000002E-3</v>
      </c>
      <c r="F86" s="55">
        <v>-0.138016</v>
      </c>
      <c r="G86" s="29">
        <v>8.19</v>
      </c>
      <c r="H86" s="29">
        <v>11.1031</v>
      </c>
      <c r="I86" s="57" t="s">
        <v>1001</v>
      </c>
      <c r="J86" s="29">
        <v>7.1529999999999996</v>
      </c>
      <c r="K86" s="57" t="s">
        <v>1141</v>
      </c>
      <c r="L86" s="58">
        <v>2.6986690000000002</v>
      </c>
      <c r="M86" s="58" t="s">
        <v>1221</v>
      </c>
      <c r="N86" s="58">
        <v>0.995</v>
      </c>
      <c r="O86" s="58">
        <v>0.222</v>
      </c>
      <c r="P86" s="58">
        <v>0.14300000000000002</v>
      </c>
      <c r="Q86" s="58">
        <v>7.9591836734693882</v>
      </c>
      <c r="R86" s="59">
        <v>0.123</v>
      </c>
      <c r="S86" s="59">
        <v>-4.4999999999999998E-2</v>
      </c>
      <c r="T86" s="59">
        <v>66.58536585365853</v>
      </c>
      <c r="U86" s="59">
        <v>-182</v>
      </c>
      <c r="V86" s="56">
        <v>2.0625</v>
      </c>
      <c r="W86" s="81">
        <v>0.03</v>
      </c>
      <c r="X86" s="55">
        <v>0.25183150183150182</v>
      </c>
      <c r="Y86" s="58">
        <v>8.23309326171875</v>
      </c>
      <c r="Z86" s="58">
        <v>8.6125822067260742</v>
      </c>
      <c r="AA86" s="58">
        <v>8.7636528015136719</v>
      </c>
      <c r="AB86" s="58">
        <v>8.8181591033935547</v>
      </c>
      <c r="AC86" s="58">
        <v>8.7245960235595703</v>
      </c>
      <c r="AD86" s="61">
        <v>9.100520133972168</v>
      </c>
    </row>
    <row r="87" spans="1:30" ht="14.1" customHeight="1" x14ac:dyDescent="0.3">
      <c r="A87" s="50" t="s">
        <v>176</v>
      </c>
      <c r="B87" s="51" t="s">
        <v>177</v>
      </c>
      <c r="C87" s="52" t="s">
        <v>530</v>
      </c>
      <c r="D87" s="53">
        <v>3354.5920251400003</v>
      </c>
      <c r="E87" s="54">
        <v>1.220858E-2</v>
      </c>
      <c r="F87" s="55">
        <v>-0.14560230000000002</v>
      </c>
      <c r="G87" s="56">
        <v>23.47</v>
      </c>
      <c r="H87" s="29">
        <v>29.6</v>
      </c>
      <c r="I87" s="57" t="s">
        <v>985</v>
      </c>
      <c r="J87" s="29">
        <v>18.88</v>
      </c>
      <c r="K87" s="57" t="s">
        <v>1145</v>
      </c>
      <c r="L87" s="58">
        <v>2.3272400000000002</v>
      </c>
      <c r="M87" s="58" t="s">
        <v>1171</v>
      </c>
      <c r="N87" s="58">
        <v>1.573</v>
      </c>
      <c r="O87" s="58">
        <v>0.39100000000000001</v>
      </c>
      <c r="P87" s="58">
        <v>0.38100000000000001</v>
      </c>
      <c r="Q87" s="58">
        <v>14.550526968381897</v>
      </c>
      <c r="R87" s="59">
        <v>1.359</v>
      </c>
      <c r="S87" s="59">
        <v>1.3029999999999999</v>
      </c>
      <c r="T87" s="59">
        <v>17.270051508462103</v>
      </c>
      <c r="U87" s="59">
        <v>18.012279355333845</v>
      </c>
      <c r="V87" s="56">
        <v>1</v>
      </c>
      <c r="W87" s="81">
        <v>0.27500000000000002</v>
      </c>
      <c r="X87" s="82">
        <v>4.26075841499787E-2</v>
      </c>
      <c r="Y87" s="83">
        <v>23.164999008178711</v>
      </c>
      <c r="Z87" s="83">
        <v>23.244499206542969</v>
      </c>
      <c r="AA87" s="83">
        <v>23.132333755493164</v>
      </c>
      <c r="AB87" s="83">
        <v>22.354799270629883</v>
      </c>
      <c r="AC87" s="83">
        <v>22.10099983215332</v>
      </c>
      <c r="AD87" s="61">
        <v>22.737749099731445</v>
      </c>
    </row>
    <row r="88" spans="1:30" ht="14.1" customHeight="1" x14ac:dyDescent="0.3">
      <c r="A88" s="50" t="s">
        <v>178</v>
      </c>
      <c r="B88" s="51" t="s">
        <v>179</v>
      </c>
      <c r="C88" s="51" t="s">
        <v>531</v>
      </c>
      <c r="D88" s="53">
        <v>2175.1975074900001</v>
      </c>
      <c r="E88" s="54">
        <v>-1.828631E-2</v>
      </c>
      <c r="F88" s="55">
        <v>-7.1525329999999998E-2</v>
      </c>
      <c r="G88" s="29">
        <v>25.93</v>
      </c>
      <c r="H88" s="29">
        <v>30.13</v>
      </c>
      <c r="I88" s="57" t="s">
        <v>1018</v>
      </c>
      <c r="J88" s="29">
        <v>22.674499999999998</v>
      </c>
      <c r="K88" s="57" t="s">
        <v>1154</v>
      </c>
      <c r="L88" s="58">
        <v>3.1503009999999998</v>
      </c>
      <c r="M88" s="58" t="s">
        <v>1171</v>
      </c>
      <c r="N88" s="58">
        <v>1.619</v>
      </c>
      <c r="O88" s="58">
        <v>0.40800000000000003</v>
      </c>
      <c r="P88" s="58">
        <v>0.41200000000000003</v>
      </c>
      <c r="Q88" s="58">
        <v>15.762917933130698</v>
      </c>
      <c r="R88" s="59">
        <v>1.536</v>
      </c>
      <c r="S88" s="59">
        <v>1.5489999999999999</v>
      </c>
      <c r="T88" s="59">
        <v>16.881510416666668</v>
      </c>
      <c r="U88" s="59">
        <v>16.739832149774049</v>
      </c>
      <c r="V88" s="56">
        <v>1.2849999999999999</v>
      </c>
      <c r="W88" s="81">
        <v>0.34</v>
      </c>
      <c r="X88" s="55">
        <v>4.9556498264558421E-2</v>
      </c>
      <c r="Y88" s="58">
        <v>26.277000427246094</v>
      </c>
      <c r="Z88" s="58">
        <v>26.579999923706055</v>
      </c>
      <c r="AA88" s="58">
        <v>26.694334030151367</v>
      </c>
      <c r="AB88" s="58">
        <v>26.302000045776367</v>
      </c>
      <c r="AC88" s="58">
        <v>26.230499267578125</v>
      </c>
      <c r="AD88" s="61">
        <v>26.803249359130859</v>
      </c>
    </row>
    <row r="89" spans="1:30" ht="14.1" customHeight="1" x14ac:dyDescent="0.3">
      <c r="A89" s="50" t="s">
        <v>180</v>
      </c>
      <c r="B89" s="51" t="s">
        <v>181</v>
      </c>
      <c r="C89" s="51" t="s">
        <v>532</v>
      </c>
      <c r="D89" s="53">
        <v>281.83404522000001</v>
      </c>
      <c r="E89" s="54">
        <v>-7.2727199999999999E-3</v>
      </c>
      <c r="F89" s="55">
        <v>-0.52280959999999999</v>
      </c>
      <c r="G89" s="29">
        <v>2.73</v>
      </c>
      <c r="H89" s="29">
        <v>6.28</v>
      </c>
      <c r="I89" s="57" t="s">
        <v>1013</v>
      </c>
      <c r="J89" s="29">
        <v>2.34</v>
      </c>
      <c r="K89" s="57" t="s">
        <v>1052</v>
      </c>
      <c r="L89" s="58">
        <v>1.1525609999999999</v>
      </c>
      <c r="M89" s="58" t="s">
        <v>1174</v>
      </c>
      <c r="N89" s="58">
        <v>0.373</v>
      </c>
      <c r="O89" s="58">
        <v>7.6999999999999999E-2</v>
      </c>
      <c r="P89" s="58">
        <v>-5.2999999999999999E-2</v>
      </c>
      <c r="Q89" s="58">
        <v>9.5121951219512191</v>
      </c>
      <c r="R89" s="59">
        <v>0.56800000000000006</v>
      </c>
      <c r="S89" s="59">
        <v>0.11</v>
      </c>
      <c r="T89" s="59">
        <v>4.8063380281690131</v>
      </c>
      <c r="U89" s="59">
        <v>24.818181818181817</v>
      </c>
      <c r="V89" s="56">
        <v>0.32</v>
      </c>
      <c r="W89" s="81">
        <v>0.01</v>
      </c>
      <c r="X89" s="55">
        <v>0.11721611721611722</v>
      </c>
      <c r="Y89" s="58">
        <v>2.750999927520752</v>
      </c>
      <c r="Z89" s="58">
        <v>2.8424999713897705</v>
      </c>
      <c r="AA89" s="58">
        <v>2.8596665859222412</v>
      </c>
      <c r="AB89" s="58">
        <v>2.8236000537872314</v>
      </c>
      <c r="AC89" s="58">
        <v>2.8575999736785889</v>
      </c>
      <c r="AD89" s="61">
        <v>3.734450101852417</v>
      </c>
    </row>
    <row r="90" spans="1:30" ht="14.1" customHeight="1" x14ac:dyDescent="0.3">
      <c r="A90" s="50" t="s">
        <v>182</v>
      </c>
      <c r="B90" s="51" t="s">
        <v>183</v>
      </c>
      <c r="C90" s="51" t="s">
        <v>533</v>
      </c>
      <c r="D90" s="53">
        <v>1359.4434964499999</v>
      </c>
      <c r="E90" s="54">
        <v>-2.0572499999999997E-2</v>
      </c>
      <c r="F90" s="55">
        <v>0.41290320000000003</v>
      </c>
      <c r="G90" s="29">
        <v>10.95</v>
      </c>
      <c r="H90" s="29">
        <v>12.444800000000001</v>
      </c>
      <c r="I90" s="57" t="s">
        <v>1208</v>
      </c>
      <c r="J90" s="29">
        <v>5.2050000000000001</v>
      </c>
      <c r="K90" s="57" t="s">
        <v>1024</v>
      </c>
      <c r="L90" s="58">
        <v>10.487970000000001</v>
      </c>
      <c r="M90" s="58" t="s">
        <v>1170</v>
      </c>
      <c r="N90" s="58">
        <v>2.4900000000000002</v>
      </c>
      <c r="O90" s="58">
        <v>0.55000000000000004</v>
      </c>
      <c r="P90" s="58">
        <v>0.54500000000000004</v>
      </c>
      <c r="Q90" s="58">
        <v>4.8237885462555061</v>
      </c>
      <c r="R90" s="59">
        <v>1.415</v>
      </c>
      <c r="S90" s="59">
        <v>2.5350000000000001</v>
      </c>
      <c r="T90" s="59">
        <v>7.7385159010600697</v>
      </c>
      <c r="U90" s="59">
        <v>4.3195266272189343</v>
      </c>
      <c r="V90" s="56">
        <v>0.25</v>
      </c>
      <c r="W90" s="81" t="s">
        <v>1015</v>
      </c>
      <c r="X90" s="55">
        <v>2.2831050228310504E-2</v>
      </c>
      <c r="Y90" s="58">
        <v>10.939000129699707</v>
      </c>
      <c r="Z90" s="58">
        <v>11.096500396728516</v>
      </c>
      <c r="AA90" s="58">
        <v>10.969666481018066</v>
      </c>
      <c r="AB90" s="58">
        <v>10.050399780273438</v>
      </c>
      <c r="AC90" s="58">
        <v>9.0499000549316406</v>
      </c>
      <c r="AD90" s="61">
        <v>7.809999942779541</v>
      </c>
    </row>
    <row r="91" spans="1:30" ht="14.1" customHeight="1" x14ac:dyDescent="0.3">
      <c r="A91" s="50" t="s">
        <v>184</v>
      </c>
      <c r="B91" s="51" t="s">
        <v>185</v>
      </c>
      <c r="C91" s="51" t="s">
        <v>534</v>
      </c>
      <c r="D91" s="53">
        <v>1304.7076938041687</v>
      </c>
      <c r="E91" s="54">
        <v>-2.6336189999999999E-2</v>
      </c>
      <c r="F91" s="55">
        <v>-7.2900690000000004E-2</v>
      </c>
      <c r="G91" s="29">
        <v>12.57</v>
      </c>
      <c r="H91" s="29">
        <v>16.010000000000002</v>
      </c>
      <c r="I91" s="57" t="s">
        <v>1191</v>
      </c>
      <c r="J91" s="29">
        <v>9.82</v>
      </c>
      <c r="K91" s="57" t="s">
        <v>1152</v>
      </c>
      <c r="L91" s="58">
        <v>2.7799649999999998</v>
      </c>
      <c r="M91" s="58" t="s">
        <v>1165</v>
      </c>
      <c r="N91" s="58">
        <v>1.647</v>
      </c>
      <c r="O91" s="58">
        <v>0.36</v>
      </c>
      <c r="P91" s="58">
        <v>0.40300000000000002</v>
      </c>
      <c r="Q91" s="58">
        <v>8.3521594684385381</v>
      </c>
      <c r="R91" s="59">
        <v>1.752</v>
      </c>
      <c r="S91" s="59">
        <v>1.736</v>
      </c>
      <c r="T91" s="59">
        <v>7.1746575342465757</v>
      </c>
      <c r="U91" s="59">
        <v>7.2407834101382491</v>
      </c>
      <c r="V91" s="56">
        <v>1.6</v>
      </c>
      <c r="W91" s="81">
        <v>0.4</v>
      </c>
      <c r="X91" s="55">
        <v>0.12728719172633254</v>
      </c>
      <c r="Y91" s="58">
        <v>12.845999717712402</v>
      </c>
      <c r="Z91" s="58">
        <v>13.193499565124512</v>
      </c>
      <c r="AA91" s="58">
        <v>13.225000381469727</v>
      </c>
      <c r="AB91" s="58">
        <v>12.8302001953125</v>
      </c>
      <c r="AC91" s="58">
        <v>12.771499633789063</v>
      </c>
      <c r="AD91" s="61">
        <v>13.634750366210938</v>
      </c>
    </row>
    <row r="92" spans="1:30" ht="14.1" customHeight="1" x14ac:dyDescent="0.3">
      <c r="A92" s="50" t="s">
        <v>186</v>
      </c>
      <c r="B92" s="51" t="s">
        <v>187</v>
      </c>
      <c r="C92" s="51" t="s">
        <v>535</v>
      </c>
      <c r="D92" s="53">
        <v>280.60130104000001</v>
      </c>
      <c r="E92" s="54">
        <v>-3.1228349999999998E-2</v>
      </c>
      <c r="F92" s="55">
        <v>-0.48242669999999999</v>
      </c>
      <c r="G92" s="29">
        <v>5.36</v>
      </c>
      <c r="H92" s="29">
        <v>12.33</v>
      </c>
      <c r="I92" s="57" t="s">
        <v>1212</v>
      </c>
      <c r="J92" s="29">
        <v>5.16</v>
      </c>
      <c r="K92" s="57" t="s">
        <v>1220</v>
      </c>
      <c r="L92" s="58">
        <v>4.3933910000000003</v>
      </c>
      <c r="M92" s="58" t="s">
        <v>1165</v>
      </c>
      <c r="N92" s="58"/>
      <c r="O92" s="58"/>
      <c r="P92" s="58"/>
      <c r="Q92" s="58"/>
      <c r="R92" s="59"/>
      <c r="S92" s="59"/>
      <c r="T92" s="59"/>
      <c r="U92" s="59"/>
      <c r="V92" s="56">
        <v>1</v>
      </c>
      <c r="W92" s="81">
        <v>0.2</v>
      </c>
      <c r="X92" s="55">
        <v>0.18656716417910446</v>
      </c>
      <c r="Y92" s="58">
        <v>5.6840000152587891</v>
      </c>
      <c r="Z92" s="58">
        <v>6.0920000076293945</v>
      </c>
      <c r="AA92" s="58">
        <v>6.1146669387817383</v>
      </c>
      <c r="AB92" s="58">
        <v>6.47760009765625</v>
      </c>
      <c r="AC92" s="58">
        <v>7.4570002555847168</v>
      </c>
      <c r="AD92" s="61">
        <v>8.8612499237060547</v>
      </c>
    </row>
    <row r="93" spans="1:30" ht="14.1" customHeight="1" x14ac:dyDescent="0.3">
      <c r="A93" s="50" t="s">
        <v>188</v>
      </c>
      <c r="B93" s="51" t="s">
        <v>189</v>
      </c>
      <c r="C93" s="51" t="s">
        <v>536</v>
      </c>
      <c r="D93" s="53">
        <v>1581.9486079999999</v>
      </c>
      <c r="E93" s="54">
        <v>-3.1750590000000002E-2</v>
      </c>
      <c r="F93" s="55">
        <v>0.1166933</v>
      </c>
      <c r="G93" s="29">
        <v>33.85</v>
      </c>
      <c r="H93" s="29">
        <v>35.770000000000003</v>
      </c>
      <c r="I93" s="57" t="s">
        <v>1222</v>
      </c>
      <c r="J93" s="29">
        <v>24.66</v>
      </c>
      <c r="K93" s="57" t="s">
        <v>1004</v>
      </c>
      <c r="L93" s="58">
        <v>13.85758</v>
      </c>
      <c r="M93" s="58" t="s">
        <v>1175</v>
      </c>
      <c r="N93" s="58">
        <v>2.2280000000000002</v>
      </c>
      <c r="O93" s="58">
        <v>0.504</v>
      </c>
      <c r="P93" s="58">
        <v>0.52800000000000002</v>
      </c>
      <c r="Q93" s="58">
        <v>16.448007774538389</v>
      </c>
      <c r="R93" s="59">
        <v>1.911</v>
      </c>
      <c r="S93" s="59">
        <v>1.92</v>
      </c>
      <c r="T93" s="59">
        <v>17.713239141810572</v>
      </c>
      <c r="U93" s="59">
        <v>17.630208333333336</v>
      </c>
      <c r="V93" s="56">
        <v>1.58</v>
      </c>
      <c r="W93" s="81">
        <v>0.43</v>
      </c>
      <c r="X93" s="55">
        <v>4.6676514032496307E-2</v>
      </c>
      <c r="Y93" s="58">
        <v>34.476001739501953</v>
      </c>
      <c r="Z93" s="58">
        <v>34.033500671386719</v>
      </c>
      <c r="AA93" s="58">
        <v>33.623332977294922</v>
      </c>
      <c r="AB93" s="58">
        <v>32.636398315429688</v>
      </c>
      <c r="AC93" s="58">
        <v>30.768100738525391</v>
      </c>
      <c r="AD93" s="61">
        <v>29.118749618530273</v>
      </c>
    </row>
    <row r="94" spans="1:30" ht="14.1" customHeight="1" x14ac:dyDescent="0.3">
      <c r="A94" s="50" t="s">
        <v>1072</v>
      </c>
      <c r="B94" s="51" t="s">
        <v>104</v>
      </c>
      <c r="C94" s="51" t="s">
        <v>491</v>
      </c>
      <c r="D94" s="53">
        <v>1371.1839035999999</v>
      </c>
      <c r="E94" s="54">
        <v>-1.026718E-3</v>
      </c>
      <c r="F94" s="55">
        <v>-0.57798879999999997</v>
      </c>
      <c r="G94" s="29">
        <v>9.73</v>
      </c>
      <c r="H94" s="29">
        <v>28.66</v>
      </c>
      <c r="I94" s="57" t="s">
        <v>1020</v>
      </c>
      <c r="J94" s="29">
        <v>9.31</v>
      </c>
      <c r="K94" s="57" t="s">
        <v>1216</v>
      </c>
      <c r="L94" s="58">
        <v>3.4101349999999999</v>
      </c>
      <c r="M94" s="58" t="s">
        <v>1171</v>
      </c>
      <c r="N94" s="58">
        <v>1.9970000000000001</v>
      </c>
      <c r="O94" s="58">
        <v>0.50700000000000001</v>
      </c>
      <c r="P94" s="58">
        <v>0.34500000000000003</v>
      </c>
      <c r="Q94" s="58">
        <v>5.0258264462809921</v>
      </c>
      <c r="R94" s="59">
        <v>1.923</v>
      </c>
      <c r="S94" s="59">
        <v>1.413</v>
      </c>
      <c r="T94" s="59">
        <v>5.0598023920956843</v>
      </c>
      <c r="U94" s="59">
        <v>6.8860580325548479</v>
      </c>
      <c r="V94" s="56">
        <v>1</v>
      </c>
      <c r="W94" s="81">
        <v>0.25</v>
      </c>
      <c r="X94" s="55">
        <v>0.10277492291880781</v>
      </c>
      <c r="Y94" s="58">
        <v>9.7069997787475586</v>
      </c>
      <c r="Z94" s="58">
        <v>10.064999580383301</v>
      </c>
      <c r="AA94" s="58">
        <v>10.387332916259766</v>
      </c>
      <c r="AB94" s="58">
        <v>10.615799903869629</v>
      </c>
      <c r="AC94" s="58">
        <v>11.622799873352051</v>
      </c>
      <c r="AD94" s="61">
        <v>15.841950416564941</v>
      </c>
    </row>
    <row r="95" spans="1:30" ht="14.1" customHeight="1" x14ac:dyDescent="0.3">
      <c r="A95" s="50" t="s">
        <v>190</v>
      </c>
      <c r="B95" s="51" t="s">
        <v>191</v>
      </c>
      <c r="C95" s="51" t="s">
        <v>537</v>
      </c>
      <c r="D95" s="53">
        <v>337.79757866923143</v>
      </c>
      <c r="E95" s="54">
        <v>1.1364989999999998E-2</v>
      </c>
      <c r="F95" s="55">
        <v>-4.4867459999999998E-3</v>
      </c>
      <c r="G95" s="29">
        <v>8.52</v>
      </c>
      <c r="H95" s="29">
        <v>11.4411</v>
      </c>
      <c r="I95" s="57" t="s">
        <v>1030</v>
      </c>
      <c r="J95" s="29">
        <v>7.0247999999999999</v>
      </c>
      <c r="K95" s="57" t="s">
        <v>1152</v>
      </c>
      <c r="L95" s="58">
        <v>2.4749620000000001</v>
      </c>
      <c r="M95" s="58" t="s">
        <v>1171</v>
      </c>
      <c r="N95" s="58">
        <v>1.2929999999999999</v>
      </c>
      <c r="O95" s="58">
        <v>0.36</v>
      </c>
      <c r="P95" s="58">
        <v>0.33500000000000002</v>
      </c>
      <c r="Q95" s="58">
        <v>7.2142252328535132</v>
      </c>
      <c r="R95" s="59">
        <v>-0.16</v>
      </c>
      <c r="S95" s="59">
        <v>-0.25600000000000001</v>
      </c>
      <c r="T95" s="59">
        <v>-53.249999999999993</v>
      </c>
      <c r="U95" s="59">
        <v>-33.28125</v>
      </c>
      <c r="V95" s="56">
        <v>0</v>
      </c>
      <c r="W95" s="81">
        <v>0.05</v>
      </c>
      <c r="X95" s="55">
        <v>0</v>
      </c>
      <c r="Y95" s="58">
        <v>8.5129470825195313</v>
      </c>
      <c r="Z95" s="58">
        <v>8.7458229064941406</v>
      </c>
      <c r="AA95" s="58">
        <v>8.8247041702270508</v>
      </c>
      <c r="AB95" s="58">
        <v>8.6975946426391602</v>
      </c>
      <c r="AC95" s="58">
        <v>8.8128166198730469</v>
      </c>
      <c r="AD95" s="61">
        <v>9.0632314682006836</v>
      </c>
    </row>
    <row r="96" spans="1:30" ht="14.1" customHeight="1" x14ac:dyDescent="0.3">
      <c r="A96" s="50" t="s">
        <v>1073</v>
      </c>
      <c r="B96" s="51" t="s">
        <v>244</v>
      </c>
      <c r="C96" s="51" t="s">
        <v>595</v>
      </c>
      <c r="D96" s="53">
        <v>2835.05817845</v>
      </c>
      <c r="E96" s="54">
        <v>-1.3324109999999999E-3</v>
      </c>
      <c r="F96" s="55">
        <v>-0.58986959999999999</v>
      </c>
      <c r="G96" s="29">
        <v>101.35</v>
      </c>
      <c r="H96" s="29">
        <v>265.5</v>
      </c>
      <c r="I96" s="57" t="s">
        <v>982</v>
      </c>
      <c r="J96" s="29">
        <v>87.469399999999993</v>
      </c>
      <c r="K96" s="57" t="s">
        <v>1063</v>
      </c>
      <c r="L96" s="58">
        <v>6.5966060000000004</v>
      </c>
      <c r="M96" s="58" t="s">
        <v>1172</v>
      </c>
      <c r="N96" s="58">
        <v>7.7110000000000003</v>
      </c>
      <c r="O96" s="58">
        <v>1.9470000000000001</v>
      </c>
      <c r="P96" s="58">
        <v>2.0710000000000002</v>
      </c>
      <c r="Q96" s="58">
        <v>12.74361876021627</v>
      </c>
      <c r="R96" s="59">
        <v>6.2990000000000004</v>
      </c>
      <c r="S96" s="59">
        <v>6.5880000000000001</v>
      </c>
      <c r="T96" s="59">
        <v>16.089855532624224</v>
      </c>
      <c r="U96" s="59">
        <v>15.384031572556161</v>
      </c>
      <c r="V96" s="56">
        <v>5.72</v>
      </c>
      <c r="W96" s="81">
        <v>1.8</v>
      </c>
      <c r="X96" s="55">
        <v>5.6438085841144549E-2</v>
      </c>
      <c r="Y96" s="58">
        <v>103.86599731445313</v>
      </c>
      <c r="Z96" s="58">
        <v>109.74800109863281</v>
      </c>
      <c r="AA96" s="58">
        <v>111.97466278076172</v>
      </c>
      <c r="AB96" s="58">
        <v>109.81939697265625</v>
      </c>
      <c r="AC96" s="58">
        <v>102.07319641113281</v>
      </c>
      <c r="AD96" s="61">
        <v>119.66380310058594</v>
      </c>
    </row>
    <row r="97" spans="1:30" ht="14.1" customHeight="1" x14ac:dyDescent="0.3">
      <c r="A97" s="50" t="s">
        <v>192</v>
      </c>
      <c r="B97" s="51" t="s">
        <v>193</v>
      </c>
      <c r="C97" s="51" t="s">
        <v>538</v>
      </c>
      <c r="D97" s="53">
        <v>214.40919120000001</v>
      </c>
      <c r="E97" s="54">
        <v>-3.0487779999999998E-3</v>
      </c>
      <c r="F97" s="55">
        <v>-0.86494420000000005</v>
      </c>
      <c r="G97" s="29">
        <v>3.27</v>
      </c>
      <c r="H97" s="29">
        <v>25.73</v>
      </c>
      <c r="I97" s="57" t="s">
        <v>987</v>
      </c>
      <c r="J97" s="29">
        <v>3.05</v>
      </c>
      <c r="K97" s="57" t="s">
        <v>1219</v>
      </c>
      <c r="L97" s="58">
        <v>2.4624130000000002</v>
      </c>
      <c r="M97" s="58" t="s">
        <v>1174</v>
      </c>
      <c r="N97" s="58">
        <v>1.08</v>
      </c>
      <c r="O97" s="58">
        <v>0.16800000000000001</v>
      </c>
      <c r="P97" s="58">
        <v>0.15</v>
      </c>
      <c r="Q97" s="58">
        <v>3.9975550122249386</v>
      </c>
      <c r="R97" s="59">
        <v>1.8720000000000001</v>
      </c>
      <c r="S97" s="59">
        <v>1.6600000000000001</v>
      </c>
      <c r="T97" s="59">
        <v>1.7467948717948718</v>
      </c>
      <c r="U97" s="59">
        <v>1.969879518072289</v>
      </c>
      <c r="V97" s="56">
        <v>1.32</v>
      </c>
      <c r="W97" s="81">
        <v>0.01</v>
      </c>
      <c r="X97" s="55">
        <v>0.40366972477064222</v>
      </c>
      <c r="Y97" s="58">
        <v>3.3180000782012939</v>
      </c>
      <c r="Z97" s="58">
        <v>3.5120000839233398</v>
      </c>
      <c r="AA97" s="58">
        <v>3.6186666488647461</v>
      </c>
      <c r="AB97" s="58">
        <v>3.9539999961853027</v>
      </c>
      <c r="AC97" s="58">
        <v>5.4324002265930176</v>
      </c>
      <c r="AD97" s="61">
        <v>10.524074554443359</v>
      </c>
    </row>
    <row r="98" spans="1:30" ht="14.1" customHeight="1" x14ac:dyDescent="0.3">
      <c r="A98" s="50" t="s">
        <v>194</v>
      </c>
      <c r="B98" s="51" t="s">
        <v>195</v>
      </c>
      <c r="C98" s="51" t="s">
        <v>539</v>
      </c>
      <c r="D98" s="53">
        <v>771.78848463999998</v>
      </c>
      <c r="E98" s="54">
        <v>-1.3831579999999998E-3</v>
      </c>
      <c r="F98" s="55">
        <v>-0.25330989999999998</v>
      </c>
      <c r="G98" s="29">
        <v>7.22</v>
      </c>
      <c r="H98" s="29">
        <v>10.58</v>
      </c>
      <c r="I98" s="57" t="s">
        <v>1192</v>
      </c>
      <c r="J98" s="29">
        <v>6.5750000000000002</v>
      </c>
      <c r="K98" s="57" t="s">
        <v>1141</v>
      </c>
      <c r="L98" s="58">
        <v>6.1615909999999996</v>
      </c>
      <c r="M98" s="58" t="s">
        <v>1172</v>
      </c>
      <c r="N98" s="58">
        <v>0.875</v>
      </c>
      <c r="O98" s="58">
        <v>0.21</v>
      </c>
      <c r="P98" s="58">
        <v>0.14000000000000001</v>
      </c>
      <c r="Q98" s="58">
        <v>6.7100371747211893</v>
      </c>
      <c r="R98" s="59">
        <v>0.29699999999999999</v>
      </c>
      <c r="S98" s="59">
        <v>0.15</v>
      </c>
      <c r="T98" s="59">
        <v>24.309764309764311</v>
      </c>
      <c r="U98" s="59">
        <v>48.133333333333333</v>
      </c>
      <c r="V98" s="56">
        <v>0</v>
      </c>
      <c r="W98" s="81">
        <v>0.04</v>
      </c>
      <c r="X98" s="55">
        <v>0</v>
      </c>
      <c r="Y98" s="58">
        <v>7.2579998970031738</v>
      </c>
      <c r="Z98" s="58">
        <v>7.6059999465942383</v>
      </c>
      <c r="AA98" s="58">
        <v>7.8880000114440918</v>
      </c>
      <c r="AB98" s="58">
        <v>8.0016002655029297</v>
      </c>
      <c r="AC98" s="58">
        <v>7.8751997947692871</v>
      </c>
      <c r="AD98" s="61">
        <v>8.2393503189086914</v>
      </c>
    </row>
    <row r="99" spans="1:30" ht="14.1" customHeight="1" x14ac:dyDescent="0.3">
      <c r="A99" s="50" t="s">
        <v>198</v>
      </c>
      <c r="B99" s="51" t="s">
        <v>199</v>
      </c>
      <c r="C99" s="51" t="s">
        <v>541</v>
      </c>
      <c r="D99" s="53">
        <v>450.03252579000002</v>
      </c>
      <c r="E99" s="54">
        <v>-3.1939169999999996E-2</v>
      </c>
      <c r="F99" s="55">
        <v>-0.44306049999999997</v>
      </c>
      <c r="G99" s="29">
        <v>12.73</v>
      </c>
      <c r="H99" s="29">
        <v>30.2</v>
      </c>
      <c r="I99" s="57" t="s">
        <v>986</v>
      </c>
      <c r="J99" s="29">
        <v>9.6</v>
      </c>
      <c r="K99" s="57" t="s">
        <v>1154</v>
      </c>
      <c r="L99" s="58">
        <v>6.1914709999999999</v>
      </c>
      <c r="M99" s="58" t="s">
        <v>1170</v>
      </c>
      <c r="N99" s="58"/>
      <c r="O99" s="58"/>
      <c r="P99" s="58"/>
      <c r="Q99" s="58"/>
      <c r="R99" s="59"/>
      <c r="S99" s="59"/>
      <c r="T99" s="59"/>
      <c r="U99" s="59"/>
      <c r="V99" s="56">
        <v>3.5999999999999996</v>
      </c>
      <c r="W99" s="81">
        <v>0.65</v>
      </c>
      <c r="X99" s="55">
        <v>0.28279654359780043</v>
      </c>
      <c r="Y99" s="58">
        <v>12.937999725341797</v>
      </c>
      <c r="Z99" s="58">
        <v>12.933500289916992</v>
      </c>
      <c r="AA99" s="58">
        <v>12.983333587646484</v>
      </c>
      <c r="AB99" s="58">
        <v>12.536800384521484</v>
      </c>
      <c r="AC99" s="58">
        <v>13.353099822998047</v>
      </c>
      <c r="AD99" s="61">
        <v>15.284950256347656</v>
      </c>
    </row>
    <row r="100" spans="1:30" ht="14.1" customHeight="1" x14ac:dyDescent="0.3">
      <c r="A100" s="50" t="s">
        <v>202</v>
      </c>
      <c r="B100" s="51" t="s">
        <v>203</v>
      </c>
      <c r="C100" s="52" t="s">
        <v>543</v>
      </c>
      <c r="D100" s="53">
        <v>1439.1352242299999</v>
      </c>
      <c r="E100" s="54">
        <v>-1.3055589999999999E-2</v>
      </c>
      <c r="F100" s="55">
        <v>0.10530200000000001</v>
      </c>
      <c r="G100" s="56">
        <v>35.53</v>
      </c>
      <c r="H100" s="29">
        <v>45.49</v>
      </c>
      <c r="I100" s="57" t="s">
        <v>1058</v>
      </c>
      <c r="J100" s="29">
        <v>32.229999999999997</v>
      </c>
      <c r="K100" s="57" t="s">
        <v>1005</v>
      </c>
      <c r="L100" s="58">
        <v>3.1938300000000002</v>
      </c>
      <c r="M100" s="58" t="s">
        <v>1170</v>
      </c>
      <c r="N100" s="58">
        <v>2.5409999999999999</v>
      </c>
      <c r="O100" s="58">
        <v>0.69600000000000006</v>
      </c>
      <c r="P100" s="58">
        <v>0.69500000000000006</v>
      </c>
      <c r="Q100" s="58">
        <v>12.910610465116278</v>
      </c>
      <c r="R100" s="59">
        <v>2.2829999999999999</v>
      </c>
      <c r="S100" s="59">
        <v>2.3220000000000001</v>
      </c>
      <c r="T100" s="59">
        <v>15.562855891371004</v>
      </c>
      <c r="U100" s="59">
        <v>15.301464254952627</v>
      </c>
      <c r="V100" s="56">
        <v>2.2799999999999998</v>
      </c>
      <c r="W100" s="81">
        <v>0.19</v>
      </c>
      <c r="X100" s="82">
        <v>6.4171122994652399E-2</v>
      </c>
      <c r="Y100" s="83">
        <v>36.230998992919922</v>
      </c>
      <c r="Z100" s="83">
        <v>37.499500274658203</v>
      </c>
      <c r="AA100" s="83">
        <v>37.950332641601563</v>
      </c>
      <c r="AB100" s="83">
        <v>38.29119873046875</v>
      </c>
      <c r="AC100" s="83">
        <v>39.761100769042969</v>
      </c>
      <c r="AD100" s="61">
        <v>38.818401336669922</v>
      </c>
    </row>
    <row r="101" spans="1:30" ht="14.1" customHeight="1" x14ac:dyDescent="0.3">
      <c r="A101" s="50" t="s">
        <v>204</v>
      </c>
      <c r="B101" s="51" t="s">
        <v>205</v>
      </c>
      <c r="C101" s="51" t="s">
        <v>544</v>
      </c>
      <c r="D101" s="53">
        <v>2762.7470150999998</v>
      </c>
      <c r="E101" s="54">
        <v>-1.7112449999999998E-2</v>
      </c>
      <c r="F101" s="55">
        <v>-0.32952900000000002</v>
      </c>
      <c r="G101" s="29">
        <v>10.02</v>
      </c>
      <c r="H101" s="29">
        <v>16.105</v>
      </c>
      <c r="I101" s="57" t="s">
        <v>1014</v>
      </c>
      <c r="J101" s="29">
        <v>8.81</v>
      </c>
      <c r="K101" s="57" t="s">
        <v>1146</v>
      </c>
      <c r="L101" s="58">
        <v>11.52735</v>
      </c>
      <c r="M101" s="58" t="s">
        <v>1165</v>
      </c>
      <c r="N101" s="58">
        <v>0.67300000000000004</v>
      </c>
      <c r="O101" s="58">
        <v>0.17300000000000001</v>
      </c>
      <c r="P101" s="58">
        <v>0.153</v>
      </c>
      <c r="Q101" s="58">
        <v>14.479768786127165</v>
      </c>
      <c r="R101" s="59">
        <v>0.76200000000000001</v>
      </c>
      <c r="S101" s="59">
        <v>0.69400000000000006</v>
      </c>
      <c r="T101" s="59">
        <v>13.149606299212598</v>
      </c>
      <c r="U101" s="59">
        <v>14.438040345821324</v>
      </c>
      <c r="V101" s="56">
        <v>0.4425</v>
      </c>
      <c r="W101" s="81">
        <v>0.125</v>
      </c>
      <c r="X101" s="55">
        <v>4.4161676646706588E-2</v>
      </c>
      <c r="Y101" s="58">
        <v>10.201000213623047</v>
      </c>
      <c r="Z101" s="58">
        <v>10.388500213623047</v>
      </c>
      <c r="AA101" s="58">
        <v>10.395999908447266</v>
      </c>
      <c r="AB101" s="58">
        <v>10.194199562072754</v>
      </c>
      <c r="AC101" s="58">
        <v>10.079799652099609</v>
      </c>
      <c r="AD101" s="61">
        <v>11.066499710083008</v>
      </c>
    </row>
    <row r="102" spans="1:30" ht="14.1" customHeight="1" x14ac:dyDescent="0.3">
      <c r="A102" s="50" t="s">
        <v>208</v>
      </c>
      <c r="B102" s="51" t="s">
        <v>209</v>
      </c>
      <c r="C102" s="51" t="s">
        <v>546</v>
      </c>
      <c r="D102" s="53">
        <v>1111.9063628800002</v>
      </c>
      <c r="E102" s="54">
        <v>-9.1829460000000004E-4</v>
      </c>
      <c r="F102" s="55">
        <v>-0.4667251</v>
      </c>
      <c r="G102" s="29">
        <v>43.52</v>
      </c>
      <c r="H102" s="29">
        <v>95.04</v>
      </c>
      <c r="I102" s="57" t="s">
        <v>1000</v>
      </c>
      <c r="J102" s="29">
        <v>38.67</v>
      </c>
      <c r="K102" s="57" t="s">
        <v>1152</v>
      </c>
      <c r="L102" s="58">
        <v>3.5116619999999998</v>
      </c>
      <c r="M102" s="58" t="s">
        <v>1174</v>
      </c>
      <c r="N102" s="58">
        <v>3.0760000000000001</v>
      </c>
      <c r="O102" s="58">
        <v>0.67</v>
      </c>
      <c r="P102" s="58">
        <v>0.58799999999999997</v>
      </c>
      <c r="Q102" s="58">
        <v>13.998070119009329</v>
      </c>
      <c r="R102" s="59">
        <v>2.4460000000000002</v>
      </c>
      <c r="S102" s="59">
        <v>2.5500000000000003</v>
      </c>
      <c r="T102" s="59">
        <v>17.792313982011446</v>
      </c>
      <c r="U102" s="59">
        <v>17.066666666666666</v>
      </c>
      <c r="V102" s="56">
        <v>1.4039999999999999</v>
      </c>
      <c r="W102" s="81">
        <v>0.42</v>
      </c>
      <c r="X102" s="55">
        <v>3.2261029411764702E-2</v>
      </c>
      <c r="Y102" s="58">
        <v>43.386001586914063</v>
      </c>
      <c r="Z102" s="58">
        <v>44.916000366210938</v>
      </c>
      <c r="AA102" s="58">
        <v>45.698665618896484</v>
      </c>
      <c r="AB102" s="58">
        <v>45.433399200439453</v>
      </c>
      <c r="AC102" s="58">
        <v>48.308101654052734</v>
      </c>
      <c r="AD102" s="61">
        <v>60.974948883056641</v>
      </c>
    </row>
    <row r="103" spans="1:30" ht="14.1" customHeight="1" x14ac:dyDescent="0.3">
      <c r="A103" s="50" t="s">
        <v>210</v>
      </c>
      <c r="B103" s="51" t="s">
        <v>211</v>
      </c>
      <c r="C103" s="51" t="s">
        <v>547</v>
      </c>
      <c r="D103" s="53">
        <v>949.9220531200001</v>
      </c>
      <c r="E103" s="54">
        <v>-5.8823559999999997E-2</v>
      </c>
      <c r="F103" s="55">
        <v>-0.207816</v>
      </c>
      <c r="G103" s="29">
        <v>2.56</v>
      </c>
      <c r="H103" s="29">
        <v>3.8849999999999998</v>
      </c>
      <c r="I103" s="57" t="s">
        <v>985</v>
      </c>
      <c r="J103" s="29">
        <v>2.0699999999999998</v>
      </c>
      <c r="K103" s="57" t="s">
        <v>1141</v>
      </c>
      <c r="L103" s="58">
        <v>4.0989750000000003</v>
      </c>
      <c r="M103" s="58" t="s">
        <v>1170</v>
      </c>
      <c r="N103" s="58"/>
      <c r="O103" s="58"/>
      <c r="P103" s="58"/>
      <c r="Q103" s="58"/>
      <c r="R103" s="59"/>
      <c r="S103" s="59"/>
      <c r="T103" s="59"/>
      <c r="U103" s="59"/>
      <c r="V103" s="56">
        <v>0.4</v>
      </c>
      <c r="W103" s="81">
        <v>0.1</v>
      </c>
      <c r="X103" s="55">
        <v>0.15625</v>
      </c>
      <c r="Y103" s="58">
        <v>2.7319998741149902</v>
      </c>
      <c r="Z103" s="58">
        <v>2.8080000877380371</v>
      </c>
      <c r="AA103" s="58">
        <v>2.7939999103546143</v>
      </c>
      <c r="AB103" s="58">
        <v>2.7321999073028564</v>
      </c>
      <c r="AC103" s="58">
        <v>2.7023999691009521</v>
      </c>
      <c r="AD103" s="61">
        <v>2.8969500064849854</v>
      </c>
    </row>
    <row r="104" spans="1:30" ht="14.1" customHeight="1" x14ac:dyDescent="0.3">
      <c r="A104" s="50" t="s">
        <v>975</v>
      </c>
      <c r="B104" s="51" t="s">
        <v>976</v>
      </c>
      <c r="C104" s="51" t="s">
        <v>977</v>
      </c>
      <c r="D104" s="53">
        <v>483.66322235954476</v>
      </c>
      <c r="E104" s="54">
        <v>-1.3604339999999999E-2</v>
      </c>
      <c r="F104" s="55">
        <v>-0.52430370000000004</v>
      </c>
      <c r="G104" s="29">
        <v>8.5399999999999991</v>
      </c>
      <c r="H104" s="29">
        <v>18.939900000000002</v>
      </c>
      <c r="I104" s="57" t="s">
        <v>982</v>
      </c>
      <c r="J104" s="29">
        <v>8.2850000000000001</v>
      </c>
      <c r="K104" s="57" t="s">
        <v>1220</v>
      </c>
      <c r="L104" s="58">
        <v>9.8533229999999996</v>
      </c>
      <c r="M104" s="58" t="s">
        <v>1181</v>
      </c>
      <c r="N104" s="58">
        <v>1.77</v>
      </c>
      <c r="O104" s="58">
        <v>0.4</v>
      </c>
      <c r="P104" s="58">
        <v>0.33</v>
      </c>
      <c r="Q104" s="58">
        <v>5.3043478260869561</v>
      </c>
      <c r="R104" s="59"/>
      <c r="S104" s="59"/>
      <c r="T104" s="59"/>
      <c r="U104" s="59"/>
      <c r="V104" s="56">
        <v>0</v>
      </c>
      <c r="W104" s="81">
        <v>0.1</v>
      </c>
      <c r="X104" s="55">
        <v>0</v>
      </c>
      <c r="Y104" s="58">
        <v>8.6830005645751953</v>
      </c>
      <c r="Z104" s="58">
        <v>8.9250001907348633</v>
      </c>
      <c r="AA104" s="58">
        <v>9.0460004806518555</v>
      </c>
      <c r="AB104" s="58">
        <v>9.1552000045776367</v>
      </c>
      <c r="AC104" s="58">
        <v>9.4336996078491211</v>
      </c>
      <c r="AD104" s="61">
        <v>11.051250457763672</v>
      </c>
    </row>
    <row r="105" spans="1:30" ht="14.1" customHeight="1" x14ac:dyDescent="0.3">
      <c r="A105" s="50" t="s">
        <v>212</v>
      </c>
      <c r="B105" s="51" t="s">
        <v>213</v>
      </c>
      <c r="C105" s="51" t="s">
        <v>548</v>
      </c>
      <c r="D105" s="53">
        <v>648.35688764999998</v>
      </c>
      <c r="E105" s="54">
        <v>-2.7676560000000003E-2</v>
      </c>
      <c r="F105" s="55">
        <v>-0.39998910000000004</v>
      </c>
      <c r="G105" s="29">
        <v>13.35</v>
      </c>
      <c r="H105" s="29">
        <v>28.25</v>
      </c>
      <c r="I105" s="57" t="s">
        <v>1182</v>
      </c>
      <c r="J105" s="29">
        <v>12.17</v>
      </c>
      <c r="K105" s="57" t="s">
        <v>1154</v>
      </c>
      <c r="L105" s="58">
        <v>5.2212670000000001</v>
      </c>
      <c r="M105" s="58" t="s">
        <v>1171</v>
      </c>
      <c r="N105" s="58">
        <v>4.7279999999999998</v>
      </c>
      <c r="O105" s="58">
        <v>1.095</v>
      </c>
      <c r="P105" s="58">
        <v>0.78</v>
      </c>
      <c r="Q105" s="58">
        <v>2.9912614833071922</v>
      </c>
      <c r="R105" s="59">
        <v>4.4750000000000005</v>
      </c>
      <c r="S105" s="59">
        <v>2.9950000000000001</v>
      </c>
      <c r="T105" s="59">
        <v>2.9832402234636866</v>
      </c>
      <c r="U105" s="59">
        <v>4.4574290484140233</v>
      </c>
      <c r="V105" s="56">
        <v>2.2000000000000002</v>
      </c>
      <c r="W105" s="81">
        <v>0.55000000000000004</v>
      </c>
      <c r="X105" s="55">
        <v>0.16479400749063672</v>
      </c>
      <c r="Y105" s="58">
        <v>13.61299991607666</v>
      </c>
      <c r="Z105" s="58">
        <v>14.017499923706055</v>
      </c>
      <c r="AA105" s="58">
        <v>14.329999923706055</v>
      </c>
      <c r="AB105" s="58">
        <v>14.608599662780762</v>
      </c>
      <c r="AC105" s="58">
        <v>15.652299880981445</v>
      </c>
      <c r="AD105" s="61">
        <v>18.635900497436523</v>
      </c>
    </row>
    <row r="106" spans="1:30" ht="14.1" customHeight="1" x14ac:dyDescent="0.3">
      <c r="A106" s="50" t="s">
        <v>1074</v>
      </c>
      <c r="B106" s="51" t="s">
        <v>266</v>
      </c>
      <c r="C106" s="51" t="s">
        <v>667</v>
      </c>
      <c r="D106" s="53">
        <v>2721.6662900799997</v>
      </c>
      <c r="E106" s="54">
        <v>-1.8061820000000001E-3</v>
      </c>
      <c r="F106" s="55">
        <v>-0.34406309999999996</v>
      </c>
      <c r="G106" s="29">
        <v>16.579999999999998</v>
      </c>
      <c r="H106" s="29">
        <v>29.36</v>
      </c>
      <c r="I106" s="57" t="s">
        <v>1014</v>
      </c>
      <c r="J106" s="29">
        <v>14.97</v>
      </c>
      <c r="K106" s="57" t="s">
        <v>1141</v>
      </c>
      <c r="L106" s="58">
        <v>6.1874349999999998</v>
      </c>
      <c r="M106" s="58" t="s">
        <v>1172</v>
      </c>
      <c r="N106" s="58">
        <v>2.0230000000000001</v>
      </c>
      <c r="O106" s="58">
        <v>0.65700000000000003</v>
      </c>
      <c r="P106" s="58">
        <v>0.67800000000000005</v>
      </c>
      <c r="Q106" s="58">
        <v>7.8952380952380938</v>
      </c>
      <c r="R106" s="59"/>
      <c r="S106" s="59">
        <v>1.37</v>
      </c>
      <c r="T106" s="59"/>
      <c r="U106" s="59">
        <v>12.102189781021895</v>
      </c>
      <c r="V106" s="56">
        <v>0.3</v>
      </c>
      <c r="W106" s="81">
        <v>0.3</v>
      </c>
      <c r="X106" s="55">
        <v>1.8094089264173704E-2</v>
      </c>
      <c r="Y106" s="58">
        <v>16.47599983215332</v>
      </c>
      <c r="Z106" s="58">
        <v>16.958000183105469</v>
      </c>
      <c r="AA106" s="58">
        <v>17.306333541870117</v>
      </c>
      <c r="AB106" s="58">
        <v>17.37339973449707</v>
      </c>
      <c r="AC106" s="58">
        <v>17.548700332641602</v>
      </c>
      <c r="AD106" s="61">
        <v>19.555500030517578</v>
      </c>
    </row>
    <row r="107" spans="1:30" ht="14.1" customHeight="1" x14ac:dyDescent="0.3">
      <c r="A107" s="50" t="s">
        <v>214</v>
      </c>
      <c r="B107" s="51" t="s">
        <v>215</v>
      </c>
      <c r="C107" s="51" t="s">
        <v>549</v>
      </c>
      <c r="D107" s="53">
        <v>1101.8237556900001</v>
      </c>
      <c r="E107" s="54">
        <v>-3.1133709999999998E-2</v>
      </c>
      <c r="F107" s="55">
        <v>-0.1823543</v>
      </c>
      <c r="G107" s="29">
        <v>12.39</v>
      </c>
      <c r="H107" s="29">
        <v>18.670000000000002</v>
      </c>
      <c r="I107" s="57" t="s">
        <v>1202</v>
      </c>
      <c r="J107" s="29">
        <v>10.78</v>
      </c>
      <c r="K107" s="57" t="s">
        <v>1152</v>
      </c>
      <c r="L107" s="58">
        <v>5.5904360000000004</v>
      </c>
      <c r="M107" s="58" t="s">
        <v>1169</v>
      </c>
      <c r="N107" s="58"/>
      <c r="O107" s="58"/>
      <c r="P107" s="58"/>
      <c r="Q107" s="58"/>
      <c r="R107" s="59"/>
      <c r="S107" s="59"/>
      <c r="T107" s="59"/>
      <c r="U107" s="59"/>
      <c r="V107" s="56">
        <v>1.88</v>
      </c>
      <c r="W107" s="81">
        <v>0.4</v>
      </c>
      <c r="X107" s="55">
        <v>0.15173527037933815</v>
      </c>
      <c r="Y107" s="58">
        <v>13.078000068664551</v>
      </c>
      <c r="Z107" s="58">
        <v>13.885000228881836</v>
      </c>
      <c r="AA107" s="58">
        <v>14.315000534057617</v>
      </c>
      <c r="AB107" s="58">
        <v>14.083000183105469</v>
      </c>
      <c r="AC107" s="58">
        <v>13.942600250244141</v>
      </c>
      <c r="AD107" s="61">
        <v>14.611849784851074</v>
      </c>
    </row>
    <row r="108" spans="1:30" ht="14.1" customHeight="1" x14ac:dyDescent="0.3">
      <c r="A108" s="50" t="s">
        <v>216</v>
      </c>
      <c r="B108" s="51" t="s">
        <v>217</v>
      </c>
      <c r="C108" s="51" t="s">
        <v>550</v>
      </c>
      <c r="D108" s="53">
        <v>1871.8605185399999</v>
      </c>
      <c r="E108" s="54">
        <v>6.6573070000000003E-4</v>
      </c>
      <c r="F108" s="55">
        <v>-0.20637659999999999</v>
      </c>
      <c r="G108" s="29">
        <v>15.03</v>
      </c>
      <c r="H108" s="29">
        <v>20.09</v>
      </c>
      <c r="I108" s="57" t="s">
        <v>985</v>
      </c>
      <c r="J108" s="29">
        <v>13.35</v>
      </c>
      <c r="K108" s="57" t="s">
        <v>1141</v>
      </c>
      <c r="L108" s="58">
        <v>2.740291</v>
      </c>
      <c r="M108" s="58" t="s">
        <v>1171</v>
      </c>
      <c r="N108" s="58">
        <v>1.099</v>
      </c>
      <c r="O108" s="58">
        <v>0.27200000000000002</v>
      </c>
      <c r="P108" s="58">
        <v>0.20200000000000001</v>
      </c>
      <c r="Q108" s="58">
        <v>13.663636363636362</v>
      </c>
      <c r="R108" s="59">
        <v>1.002</v>
      </c>
      <c r="S108" s="59">
        <v>0.79200000000000004</v>
      </c>
      <c r="T108" s="59">
        <v>15</v>
      </c>
      <c r="U108" s="59">
        <v>18.977272727272727</v>
      </c>
      <c r="V108" s="56">
        <v>0.51</v>
      </c>
      <c r="W108" s="81">
        <v>0.15</v>
      </c>
      <c r="X108" s="55">
        <v>3.3932135728542916E-2</v>
      </c>
      <c r="Y108" s="58">
        <v>14.958000183105469</v>
      </c>
      <c r="Z108" s="58">
        <v>15.170000076293945</v>
      </c>
      <c r="AA108" s="58">
        <v>15.114666938781738</v>
      </c>
      <c r="AB108" s="58">
        <v>14.870599746704102</v>
      </c>
      <c r="AC108" s="58">
        <v>15.345399856567383</v>
      </c>
      <c r="AD108" s="61">
        <v>16.481100082397461</v>
      </c>
    </row>
    <row r="109" spans="1:30" ht="14.1" customHeight="1" x14ac:dyDescent="0.3">
      <c r="A109" s="50" t="s">
        <v>218</v>
      </c>
      <c r="B109" s="51" t="s">
        <v>219</v>
      </c>
      <c r="C109" s="51" t="s">
        <v>551</v>
      </c>
      <c r="D109" s="53">
        <v>855.90064271999984</v>
      </c>
      <c r="E109" s="54">
        <v>-3.9682499999999996E-3</v>
      </c>
      <c r="F109" s="55">
        <v>-0.21084040000000001</v>
      </c>
      <c r="G109" s="29">
        <v>10.039999999999999</v>
      </c>
      <c r="H109" s="29">
        <v>14.365</v>
      </c>
      <c r="I109" s="57" t="s">
        <v>999</v>
      </c>
      <c r="J109" s="29">
        <v>7.28</v>
      </c>
      <c r="K109" s="57" t="s">
        <v>1141</v>
      </c>
      <c r="L109" s="58">
        <v>3.0220880000000001</v>
      </c>
      <c r="M109" s="58" t="s">
        <v>1174</v>
      </c>
      <c r="N109" s="58">
        <v>1.02</v>
      </c>
      <c r="O109" s="58">
        <v>0.24299999999999999</v>
      </c>
      <c r="P109" s="58">
        <v>0.17500000000000002</v>
      </c>
      <c r="Q109" s="58">
        <v>9.8142717497556191</v>
      </c>
      <c r="R109" s="59">
        <v>0.93</v>
      </c>
      <c r="S109" s="59">
        <v>0.64</v>
      </c>
      <c r="T109" s="59">
        <v>10.795698924731182</v>
      </c>
      <c r="U109" s="59">
        <v>15.687499999999998</v>
      </c>
      <c r="V109" s="56">
        <v>0.39</v>
      </c>
      <c r="W109" s="81">
        <v>0.13</v>
      </c>
      <c r="X109" s="55">
        <v>3.884462151394423E-2</v>
      </c>
      <c r="Y109" s="58">
        <v>10.027000427246094</v>
      </c>
      <c r="Z109" s="58">
        <v>10.451999664306641</v>
      </c>
      <c r="AA109" s="58">
        <v>10.659000396728516</v>
      </c>
      <c r="AB109" s="58">
        <v>10.28279972076416</v>
      </c>
      <c r="AC109" s="58">
        <v>9.7377004623413086</v>
      </c>
      <c r="AD109" s="61">
        <v>10.75784969329834</v>
      </c>
    </row>
    <row r="110" spans="1:30" ht="14.1" customHeight="1" x14ac:dyDescent="0.3">
      <c r="A110" s="50" t="s">
        <v>220</v>
      </c>
      <c r="B110" s="51" t="s">
        <v>221</v>
      </c>
      <c r="C110" s="51" t="s">
        <v>552</v>
      </c>
      <c r="D110" s="53">
        <v>1779.8043324600001</v>
      </c>
      <c r="E110" s="54">
        <v>-3.6698879999999996E-2</v>
      </c>
      <c r="F110" s="55">
        <v>-0.6339861</v>
      </c>
      <c r="G110" s="29">
        <v>28.62</v>
      </c>
      <c r="H110" s="29">
        <v>80.66</v>
      </c>
      <c r="I110" s="57" t="s">
        <v>985</v>
      </c>
      <c r="J110" s="29">
        <v>23.645</v>
      </c>
      <c r="K110" s="57" t="s">
        <v>1154</v>
      </c>
      <c r="L110" s="58">
        <v>11.18806</v>
      </c>
      <c r="M110" s="58" t="s">
        <v>1174</v>
      </c>
      <c r="N110" s="58">
        <v>2.0230000000000001</v>
      </c>
      <c r="O110" s="58">
        <v>0.41300000000000003</v>
      </c>
      <c r="P110" s="58">
        <v>0.315</v>
      </c>
      <c r="Q110" s="58">
        <v>18.194532739987288</v>
      </c>
      <c r="R110" s="59">
        <v>1.488</v>
      </c>
      <c r="S110" s="59">
        <v>0.503</v>
      </c>
      <c r="T110" s="59">
        <v>19.233870967741936</v>
      </c>
      <c r="U110" s="59">
        <v>56.898608349900599</v>
      </c>
      <c r="V110" s="56">
        <v>0.61799999999999999</v>
      </c>
      <c r="W110" s="81">
        <v>0.17699999999999999</v>
      </c>
      <c r="X110" s="55">
        <v>2.1593291404612157E-2</v>
      </c>
      <c r="Y110" s="58">
        <v>29.474000930786133</v>
      </c>
      <c r="Z110" s="58">
        <v>29.084499359130859</v>
      </c>
      <c r="AA110" s="58">
        <v>29.299333572387695</v>
      </c>
      <c r="AB110" s="58">
        <v>29.165199279785156</v>
      </c>
      <c r="AC110" s="58">
        <v>31.979099273681641</v>
      </c>
      <c r="AD110" s="61">
        <v>38.015499114990234</v>
      </c>
    </row>
    <row r="111" spans="1:30" ht="14.1" customHeight="1" x14ac:dyDescent="0.3">
      <c r="A111" s="50" t="s">
        <v>1044</v>
      </c>
      <c r="B111" s="51" t="s">
        <v>251</v>
      </c>
      <c r="C111" s="51" t="s">
        <v>612</v>
      </c>
      <c r="D111" s="53">
        <v>2032.4593632000001</v>
      </c>
      <c r="E111" s="54">
        <v>7.2612800000000002E-3</v>
      </c>
      <c r="F111" s="55">
        <v>-0.16782820000000001</v>
      </c>
      <c r="G111" s="29">
        <v>9.66</v>
      </c>
      <c r="H111" s="29">
        <v>12.72</v>
      </c>
      <c r="I111" s="57" t="s">
        <v>1000</v>
      </c>
      <c r="J111" s="29">
        <v>9.1950000000000003</v>
      </c>
      <c r="K111" s="57" t="s">
        <v>1216</v>
      </c>
      <c r="L111" s="58">
        <v>5.3067000000000002</v>
      </c>
      <c r="M111" s="58" t="s">
        <v>1175</v>
      </c>
      <c r="N111" s="58">
        <v>0.76600000000000001</v>
      </c>
      <c r="O111" s="58">
        <v>0.186</v>
      </c>
      <c r="P111" s="58">
        <v>0.17699999999999999</v>
      </c>
      <c r="Q111" s="58">
        <v>11.582733812949641</v>
      </c>
      <c r="R111" s="59">
        <v>5.6000000000000001E-2</v>
      </c>
      <c r="S111" s="59">
        <v>-5.0000000000000001E-3</v>
      </c>
      <c r="T111" s="59">
        <v>172.5</v>
      </c>
      <c r="U111" s="59">
        <v>-1932</v>
      </c>
      <c r="V111" s="56">
        <v>0</v>
      </c>
      <c r="W111" s="81">
        <v>0.05</v>
      </c>
      <c r="X111" s="55">
        <v>0</v>
      </c>
      <c r="Y111" s="58">
        <v>9.6770000457763672</v>
      </c>
      <c r="Z111" s="58">
        <v>10.022500038146973</v>
      </c>
      <c r="AA111" s="58">
        <v>10.258000373840332</v>
      </c>
      <c r="AB111" s="58">
        <v>10.425600051879883</v>
      </c>
      <c r="AC111" s="58">
        <v>10.595000267028809</v>
      </c>
      <c r="AD111" s="61">
        <v>10.906000137329102</v>
      </c>
    </row>
    <row r="112" spans="1:30" ht="14.1" customHeight="1" x14ac:dyDescent="0.3">
      <c r="A112" s="50" t="s">
        <v>222</v>
      </c>
      <c r="B112" s="51" t="s">
        <v>223</v>
      </c>
      <c r="C112" s="51" t="s">
        <v>553</v>
      </c>
      <c r="D112" s="53">
        <v>2902.9183458400003</v>
      </c>
      <c r="E112" s="54">
        <v>2.9368549999999999E-3</v>
      </c>
      <c r="F112" s="55">
        <v>-0.1047472</v>
      </c>
      <c r="G112" s="29">
        <v>13.66</v>
      </c>
      <c r="H112" s="29">
        <v>17.22</v>
      </c>
      <c r="I112" s="57" t="s">
        <v>1193</v>
      </c>
      <c r="J112" s="29">
        <v>10.42</v>
      </c>
      <c r="K112" s="57" t="s">
        <v>1141</v>
      </c>
      <c r="L112" s="58">
        <v>4.8958849999999998</v>
      </c>
      <c r="M112" s="58" t="s">
        <v>1159</v>
      </c>
      <c r="N112" s="58">
        <v>1.163</v>
      </c>
      <c r="O112" s="58">
        <v>0.27900000000000003</v>
      </c>
      <c r="P112" s="58">
        <v>0.2</v>
      </c>
      <c r="Q112" s="58">
        <v>12.014072119613017</v>
      </c>
      <c r="R112" s="59">
        <v>1.1380000000000001</v>
      </c>
      <c r="S112" s="59">
        <v>0.91</v>
      </c>
      <c r="T112" s="59">
        <v>12.003514938488575</v>
      </c>
      <c r="U112" s="59">
        <v>15.010989010989011</v>
      </c>
      <c r="V112" s="56">
        <v>0.47</v>
      </c>
      <c r="W112" s="81">
        <v>0.13</v>
      </c>
      <c r="X112" s="55">
        <v>3.4407027818448024E-2</v>
      </c>
      <c r="Y112" s="58">
        <v>13.376999855041504</v>
      </c>
      <c r="Z112" s="58">
        <v>13.38700008392334</v>
      </c>
      <c r="AA112" s="58">
        <v>13.362667083740234</v>
      </c>
      <c r="AB112" s="58">
        <v>12.958200454711914</v>
      </c>
      <c r="AC112" s="58">
        <v>12.772000312805176</v>
      </c>
      <c r="AD112" s="61">
        <v>13.837300300598145</v>
      </c>
    </row>
    <row r="113" spans="1:30" ht="14.1" customHeight="1" x14ac:dyDescent="0.3">
      <c r="A113" s="50" t="s">
        <v>224</v>
      </c>
      <c r="B113" s="51" t="s">
        <v>225</v>
      </c>
      <c r="C113" s="51" t="s">
        <v>554</v>
      </c>
      <c r="D113" s="53">
        <v>1871.9838883200002</v>
      </c>
      <c r="E113" s="54">
        <v>-1.1570199999999999E-2</v>
      </c>
      <c r="F113" s="55">
        <v>-2.4416859999999999E-2</v>
      </c>
      <c r="G113" s="29">
        <v>17.940000000000001</v>
      </c>
      <c r="H113" s="29">
        <v>20.29</v>
      </c>
      <c r="I113" s="57" t="s">
        <v>987</v>
      </c>
      <c r="J113" s="29">
        <v>13.255000000000001</v>
      </c>
      <c r="K113" s="57" t="s">
        <v>1143</v>
      </c>
      <c r="L113" s="58">
        <v>9.2708440000000003</v>
      </c>
      <c r="M113" s="58" t="s">
        <v>1170</v>
      </c>
      <c r="N113" s="58">
        <v>1.8109999999999999</v>
      </c>
      <c r="O113" s="58">
        <v>0.44700000000000001</v>
      </c>
      <c r="P113" s="58">
        <v>0.33800000000000002</v>
      </c>
      <c r="Q113" s="58">
        <v>9.9335548172757484</v>
      </c>
      <c r="R113" s="59">
        <v>1.264</v>
      </c>
      <c r="S113" s="59">
        <v>1.482</v>
      </c>
      <c r="T113" s="59">
        <v>14.193037974683545</v>
      </c>
      <c r="U113" s="59">
        <v>12.105263157894738</v>
      </c>
      <c r="V113" s="56">
        <v>0.71499999999999997</v>
      </c>
      <c r="W113" s="81">
        <v>0.22</v>
      </c>
      <c r="X113" s="55">
        <v>3.9855072463768113E-2</v>
      </c>
      <c r="Y113" s="58">
        <v>18.031999588012695</v>
      </c>
      <c r="Z113" s="58">
        <v>18.490499496459961</v>
      </c>
      <c r="AA113" s="58">
        <v>18.809333801269531</v>
      </c>
      <c r="AB113" s="58">
        <v>18.60099983215332</v>
      </c>
      <c r="AC113" s="58">
        <v>17.096599578857422</v>
      </c>
      <c r="AD113" s="61">
        <v>16.710350036621094</v>
      </c>
    </row>
    <row r="114" spans="1:30" ht="14.1" customHeight="1" x14ac:dyDescent="0.3">
      <c r="A114" s="50" t="s">
        <v>226</v>
      </c>
      <c r="B114" s="51" t="s">
        <v>227</v>
      </c>
      <c r="C114" s="52" t="s">
        <v>555</v>
      </c>
      <c r="D114" s="53">
        <v>661.50075760999994</v>
      </c>
      <c r="E114" s="54">
        <v>0</v>
      </c>
      <c r="F114" s="55">
        <v>-0.61243199999999998</v>
      </c>
      <c r="G114" s="29">
        <v>7.63</v>
      </c>
      <c r="H114" s="29">
        <v>20.792899999999999</v>
      </c>
      <c r="I114" s="57" t="s">
        <v>1194</v>
      </c>
      <c r="J114" s="29">
        <v>6.4379</v>
      </c>
      <c r="K114" s="57" t="s">
        <v>1152</v>
      </c>
      <c r="L114" s="58">
        <v>3.1254219999999999</v>
      </c>
      <c r="M114" s="58" t="s">
        <v>1165</v>
      </c>
      <c r="N114" s="58"/>
      <c r="O114" s="58"/>
      <c r="P114" s="58"/>
      <c r="Q114" s="58"/>
      <c r="R114" s="59">
        <v>2.06</v>
      </c>
      <c r="S114" s="59">
        <v>2.37</v>
      </c>
      <c r="T114" s="59">
        <v>3.703883495145631</v>
      </c>
      <c r="U114" s="59">
        <v>3.2194092827004219</v>
      </c>
      <c r="V114" s="56">
        <v>0.48499999999999999</v>
      </c>
      <c r="W114" s="81">
        <v>0.125</v>
      </c>
      <c r="X114" s="55">
        <v>6.3564875491481002E-2</v>
      </c>
      <c r="Y114" s="58">
        <v>7.6449999809265137</v>
      </c>
      <c r="Z114" s="58">
        <v>7.6475000381469727</v>
      </c>
      <c r="AA114" s="58">
        <v>7.7736802101135254</v>
      </c>
      <c r="AB114" s="58">
        <v>7.8671407699584961</v>
      </c>
      <c r="AC114" s="58">
        <v>8.7726116180419922</v>
      </c>
      <c r="AD114" s="61">
        <v>11.178369522094727</v>
      </c>
    </row>
    <row r="115" spans="1:30" ht="14.1" customHeight="1" x14ac:dyDescent="0.3">
      <c r="A115" s="50" t="s">
        <v>139</v>
      </c>
      <c r="B115" s="51" t="s">
        <v>140</v>
      </c>
      <c r="C115" s="52" t="s">
        <v>512</v>
      </c>
      <c r="D115" s="53">
        <v>1206.1547538300001</v>
      </c>
      <c r="E115" s="54">
        <v>6.9061039999999997E-3</v>
      </c>
      <c r="F115" s="55">
        <v>-0.14518439999999999</v>
      </c>
      <c r="G115" s="56">
        <v>7.29</v>
      </c>
      <c r="H115" s="29">
        <v>9.9350000000000005</v>
      </c>
      <c r="I115" s="57" t="s">
        <v>986</v>
      </c>
      <c r="J115" s="29">
        <v>4.6500000000000004</v>
      </c>
      <c r="K115" s="57" t="s">
        <v>1035</v>
      </c>
      <c r="L115" s="58">
        <v>9.9594660000000008</v>
      </c>
      <c r="M115" s="58" t="s">
        <v>1165</v>
      </c>
      <c r="N115" s="58">
        <v>1.423</v>
      </c>
      <c r="O115" s="58">
        <v>0.36299999999999999</v>
      </c>
      <c r="P115" s="58">
        <v>0.42</v>
      </c>
      <c r="Q115" s="58">
        <v>4.3836440168370414</v>
      </c>
      <c r="R115" s="59">
        <v>0.308</v>
      </c>
      <c r="S115" s="59"/>
      <c r="T115" s="59">
        <v>23.668831168831169</v>
      </c>
      <c r="U115" s="59"/>
      <c r="V115" s="56">
        <v>0.04</v>
      </c>
      <c r="W115" s="81">
        <v>0.2</v>
      </c>
      <c r="X115" s="82">
        <v>5.4869684499314134E-3</v>
      </c>
      <c r="Y115" s="83">
        <v>7.2350001335144043</v>
      </c>
      <c r="Z115" s="83">
        <v>7.4559998512268066</v>
      </c>
      <c r="AA115" s="83">
        <v>7.5233335494995117</v>
      </c>
      <c r="AB115" s="83">
        <v>7.5942001342773438</v>
      </c>
      <c r="AC115" s="83">
        <v>7.160250186920166</v>
      </c>
      <c r="AD115" s="61">
        <v>7.0547747611999512</v>
      </c>
    </row>
    <row r="116" spans="1:30" ht="14.1" customHeight="1" x14ac:dyDescent="0.3">
      <c r="A116" s="50" t="s">
        <v>228</v>
      </c>
      <c r="B116" s="51" t="s">
        <v>229</v>
      </c>
      <c r="C116" s="51" t="s">
        <v>556</v>
      </c>
      <c r="D116" s="53">
        <v>752.61636513999997</v>
      </c>
      <c r="E116" s="54">
        <v>-1.5805469999999999E-3</v>
      </c>
      <c r="F116" s="55">
        <v>-6.128157E-2</v>
      </c>
      <c r="G116" s="29">
        <v>18.95</v>
      </c>
      <c r="H116" s="29">
        <v>21.635000000000002</v>
      </c>
      <c r="I116" s="57" t="s">
        <v>985</v>
      </c>
      <c r="J116" s="29">
        <v>15.07</v>
      </c>
      <c r="K116" s="57" t="s">
        <v>1142</v>
      </c>
      <c r="L116" s="58">
        <v>2.9987879999999998</v>
      </c>
      <c r="M116" s="58" t="s">
        <v>1185</v>
      </c>
      <c r="N116" s="58">
        <v>1.573</v>
      </c>
      <c r="O116" s="58">
        <v>0.36499999999999999</v>
      </c>
      <c r="P116" s="58">
        <v>0.3</v>
      </c>
      <c r="Q116" s="58">
        <v>12.031746031746032</v>
      </c>
      <c r="R116" s="59">
        <v>1.3680000000000001</v>
      </c>
      <c r="S116" s="59">
        <v>1.0050000000000001</v>
      </c>
      <c r="T116" s="59">
        <v>13.852339181286547</v>
      </c>
      <c r="U116" s="59">
        <v>18.855721393034823</v>
      </c>
      <c r="V116" s="56">
        <v>0.95</v>
      </c>
      <c r="W116" s="81">
        <v>0.25</v>
      </c>
      <c r="X116" s="55">
        <v>5.0131926121372031E-2</v>
      </c>
      <c r="Y116" s="58">
        <v>18.786998748779297</v>
      </c>
      <c r="Z116" s="58">
        <v>18.667499542236328</v>
      </c>
      <c r="AA116" s="58">
        <v>18.757999420166016</v>
      </c>
      <c r="AB116" s="58">
        <v>18.667200088500977</v>
      </c>
      <c r="AC116" s="58">
        <v>17.757499694824219</v>
      </c>
      <c r="AD116" s="61">
        <v>17.618200302124023</v>
      </c>
    </row>
    <row r="117" spans="1:30" ht="14.1" customHeight="1" x14ac:dyDescent="0.3">
      <c r="A117" s="50" t="s">
        <v>141</v>
      </c>
      <c r="B117" s="51" t="s">
        <v>142</v>
      </c>
      <c r="C117" s="51" t="s">
        <v>513</v>
      </c>
      <c r="D117" s="53">
        <v>1654.7034246096382</v>
      </c>
      <c r="E117" s="54">
        <v>-3.5360809999999999E-3</v>
      </c>
      <c r="F117" s="55">
        <v>-0.22801939999999998</v>
      </c>
      <c r="G117" s="29">
        <v>14.09</v>
      </c>
      <c r="H117" s="29">
        <v>19.96</v>
      </c>
      <c r="I117" s="57" t="s">
        <v>1028</v>
      </c>
      <c r="J117" s="29">
        <v>12.91</v>
      </c>
      <c r="K117" s="57" t="s">
        <v>1152</v>
      </c>
      <c r="L117" s="58">
        <v>3.4405709999999998</v>
      </c>
      <c r="M117" s="58" t="s">
        <v>1180</v>
      </c>
      <c r="N117" s="58">
        <v>1.175</v>
      </c>
      <c r="O117" s="58">
        <v>0.29799999999999999</v>
      </c>
      <c r="P117" s="58">
        <v>0.21299999999999999</v>
      </c>
      <c r="Q117" s="58">
        <v>12.199134199134198</v>
      </c>
      <c r="R117" s="59">
        <v>1.08</v>
      </c>
      <c r="S117" s="59">
        <v>0.90700000000000003</v>
      </c>
      <c r="T117" s="59">
        <v>13.046296296296296</v>
      </c>
      <c r="U117" s="59">
        <v>15.534729878721057</v>
      </c>
      <c r="V117" s="56">
        <v>0.6</v>
      </c>
      <c r="W117" s="81">
        <v>0.16</v>
      </c>
      <c r="X117" s="55">
        <v>4.2583392476933997E-2</v>
      </c>
      <c r="Y117" s="58">
        <v>14.095999717712402</v>
      </c>
      <c r="Z117" s="58">
        <v>14.568499565124512</v>
      </c>
      <c r="AA117" s="58">
        <v>14.812999725341797</v>
      </c>
      <c r="AB117" s="58">
        <v>14.591400146484375</v>
      </c>
      <c r="AC117" s="58">
        <v>14.846699714660645</v>
      </c>
      <c r="AD117" s="61">
        <v>16.093399047851563</v>
      </c>
    </row>
    <row r="118" spans="1:30" ht="14.1" customHeight="1" x14ac:dyDescent="0.3">
      <c r="A118" s="50" t="s">
        <v>230</v>
      </c>
      <c r="B118" s="51" t="s">
        <v>231</v>
      </c>
      <c r="C118" s="51" t="s">
        <v>557</v>
      </c>
      <c r="D118" s="53">
        <v>658.77938783999991</v>
      </c>
      <c r="E118" s="54">
        <v>-7.8985879999999998E-3</v>
      </c>
      <c r="F118" s="55">
        <v>-0.15149950000000001</v>
      </c>
      <c r="G118" s="29">
        <v>47.73</v>
      </c>
      <c r="H118" s="29">
        <v>61.32</v>
      </c>
      <c r="I118" s="57" t="s">
        <v>985</v>
      </c>
      <c r="J118" s="29">
        <v>40.92</v>
      </c>
      <c r="K118" s="57" t="s">
        <v>1141</v>
      </c>
      <c r="L118" s="58">
        <v>6.7102870000000001</v>
      </c>
      <c r="M118" s="58" t="s">
        <v>1165</v>
      </c>
      <c r="N118" s="58"/>
      <c r="O118" s="58"/>
      <c r="P118" s="58"/>
      <c r="Q118" s="58"/>
      <c r="R118" s="59"/>
      <c r="S118" s="59"/>
      <c r="T118" s="59"/>
      <c r="U118" s="59"/>
      <c r="V118" s="56">
        <v>2.8</v>
      </c>
      <c r="W118" s="81">
        <v>0.71499999999999997</v>
      </c>
      <c r="X118" s="55">
        <v>5.8663314477267962E-2</v>
      </c>
      <c r="Y118" s="58">
        <v>47.817001342773438</v>
      </c>
      <c r="Z118" s="58">
        <v>49.907001495361328</v>
      </c>
      <c r="AA118" s="58">
        <v>50.497333526611328</v>
      </c>
      <c r="AB118" s="58">
        <v>49.469799041748047</v>
      </c>
      <c r="AC118" s="58">
        <v>48.803298950195313</v>
      </c>
      <c r="AD118" s="61">
        <v>51.095600128173828</v>
      </c>
    </row>
    <row r="119" spans="1:30" ht="14.1" customHeight="1" x14ac:dyDescent="0.3">
      <c r="A119" s="75" t="s">
        <v>1075</v>
      </c>
      <c r="B119" s="52" t="s">
        <v>143</v>
      </c>
      <c r="C119" s="52" t="s">
        <v>514</v>
      </c>
      <c r="D119" s="53">
        <v>1334.9422765000002</v>
      </c>
      <c r="E119" s="54">
        <v>-3.6585289999999999E-2</v>
      </c>
      <c r="F119" s="55">
        <v>-0.57758370000000003</v>
      </c>
      <c r="G119" s="29">
        <v>5.53</v>
      </c>
      <c r="H119" s="29">
        <v>14.265000000000001</v>
      </c>
      <c r="I119" s="57" t="s">
        <v>982</v>
      </c>
      <c r="J119" s="29">
        <v>5.34</v>
      </c>
      <c r="K119" s="57" t="s">
        <v>1217</v>
      </c>
      <c r="L119" s="58">
        <v>3.532915</v>
      </c>
      <c r="M119" s="58" t="s">
        <v>1165</v>
      </c>
      <c r="N119" s="58">
        <v>0.81800000000000006</v>
      </c>
      <c r="O119" s="58">
        <v>0.379</v>
      </c>
      <c r="P119" s="58">
        <v>0.438</v>
      </c>
      <c r="Q119" s="58">
        <v>3.3781307269395238</v>
      </c>
      <c r="R119" s="59">
        <v>1.3240000000000001</v>
      </c>
      <c r="S119" s="59">
        <v>1.6480000000000001</v>
      </c>
      <c r="T119" s="59">
        <v>4.1767371601208456</v>
      </c>
      <c r="U119" s="59">
        <v>3.3555825242718447</v>
      </c>
      <c r="V119" s="56">
        <v>0.6</v>
      </c>
      <c r="W119" s="81">
        <v>0.15</v>
      </c>
      <c r="X119" s="55">
        <v>0.10849909584086799</v>
      </c>
      <c r="Y119" s="58">
        <v>5.5959997177124023</v>
      </c>
      <c r="Z119" s="58">
        <v>5.9937500953674316</v>
      </c>
      <c r="AA119" s="58">
        <v>6.4681668281555176</v>
      </c>
      <c r="AB119" s="58">
        <v>6.8105001449584961</v>
      </c>
      <c r="AC119" s="58">
        <v>7.653749942779541</v>
      </c>
      <c r="AD119" s="61">
        <v>9.4842748641967773</v>
      </c>
    </row>
    <row r="120" spans="1:30" ht="14.1" customHeight="1" x14ac:dyDescent="0.3">
      <c r="A120" s="75" t="s">
        <v>978</v>
      </c>
      <c r="B120" s="52" t="s">
        <v>979</v>
      </c>
      <c r="C120" s="52" t="s">
        <v>980</v>
      </c>
      <c r="D120" s="53">
        <v>1450.9608399900001</v>
      </c>
      <c r="E120" s="54">
        <v>-1.7273210000000001E-2</v>
      </c>
      <c r="F120" s="55">
        <v>-0.1332971</v>
      </c>
      <c r="G120" s="29">
        <v>15.93</v>
      </c>
      <c r="H120" s="29">
        <v>19.600000000000001</v>
      </c>
      <c r="I120" s="57" t="s">
        <v>1182</v>
      </c>
      <c r="J120" s="29">
        <v>10.215</v>
      </c>
      <c r="K120" s="57" t="s">
        <v>1150</v>
      </c>
      <c r="L120" s="58">
        <v>3.2225899999999998</v>
      </c>
      <c r="M120" s="58" t="s">
        <v>1165</v>
      </c>
      <c r="N120" s="58">
        <v>0.51800000000000002</v>
      </c>
      <c r="O120" s="58">
        <v>0.13</v>
      </c>
      <c r="P120" s="58">
        <v>0.03</v>
      </c>
      <c r="Q120" s="58">
        <v>29.999999999999996</v>
      </c>
      <c r="R120" s="59">
        <v>0.67</v>
      </c>
      <c r="S120" s="59">
        <v>0.25</v>
      </c>
      <c r="T120" s="59">
        <v>23.776119402985074</v>
      </c>
      <c r="U120" s="59">
        <v>63.72</v>
      </c>
      <c r="V120" s="56">
        <v>0</v>
      </c>
      <c r="W120" s="81" t="s">
        <v>1015</v>
      </c>
      <c r="X120" s="55">
        <v>0</v>
      </c>
      <c r="Y120" s="58">
        <v>16.069999694824219</v>
      </c>
      <c r="Z120" s="58">
        <v>16.100000381469727</v>
      </c>
      <c r="AA120" s="58">
        <v>15.886666297912598</v>
      </c>
      <c r="AB120" s="58">
        <v>15.570799827575684</v>
      </c>
      <c r="AC120" s="58">
        <v>14.274499893188477</v>
      </c>
      <c r="AD120" s="61">
        <v>14.673799514770508</v>
      </c>
    </row>
    <row r="121" spans="1:30" ht="14.1" customHeight="1" x14ac:dyDescent="0.3">
      <c r="A121" s="75" t="s">
        <v>1161</v>
      </c>
      <c r="B121" s="52" t="s">
        <v>1163</v>
      </c>
      <c r="C121" s="52" t="s">
        <v>1164</v>
      </c>
      <c r="D121" s="53">
        <v>1557.8111262</v>
      </c>
      <c r="E121" s="54">
        <v>-1.111115E-2</v>
      </c>
      <c r="F121" s="55">
        <v>-0.28839939999999997</v>
      </c>
      <c r="G121" s="29">
        <v>17.8</v>
      </c>
      <c r="H121" s="29">
        <v>26.79</v>
      </c>
      <c r="I121" s="57" t="s">
        <v>1032</v>
      </c>
      <c r="J121" s="29">
        <v>16.14</v>
      </c>
      <c r="K121" s="57" t="s">
        <v>1152</v>
      </c>
      <c r="L121" s="58">
        <v>7.1705819999999996</v>
      </c>
      <c r="M121" s="58" t="s">
        <v>1171</v>
      </c>
      <c r="N121" s="58">
        <v>0.88800000000000001</v>
      </c>
      <c r="O121" s="58">
        <v>0.25</v>
      </c>
      <c r="P121" s="58">
        <v>0.21299999999999999</v>
      </c>
      <c r="Q121" s="58">
        <v>18.144750254841998</v>
      </c>
      <c r="R121" s="59">
        <v>0.89200000000000002</v>
      </c>
      <c r="S121" s="59">
        <v>1.0170000000000001</v>
      </c>
      <c r="T121" s="59">
        <v>19.955156950672645</v>
      </c>
      <c r="U121" s="59">
        <v>17.502458210422812</v>
      </c>
      <c r="V121" s="56">
        <v>0.94</v>
      </c>
      <c r="W121" s="81">
        <v>0.17</v>
      </c>
      <c r="X121" s="55">
        <v>5.280898876404494E-2</v>
      </c>
      <c r="Y121" s="58">
        <v>17.88800048828125</v>
      </c>
      <c r="Z121" s="58">
        <v>18.544500350952148</v>
      </c>
      <c r="AA121" s="58">
        <v>18.816665649414063</v>
      </c>
      <c r="AB121" s="58">
        <v>18.741199493408203</v>
      </c>
      <c r="AC121" s="58">
        <v>18.990900039672852</v>
      </c>
      <c r="AD121" s="61">
        <v>21.093349456787109</v>
      </c>
    </row>
    <row r="122" spans="1:30" ht="14.1" customHeight="1" x14ac:dyDescent="0.3">
      <c r="A122" s="75" t="s">
        <v>232</v>
      </c>
      <c r="B122" s="52" t="s">
        <v>233</v>
      </c>
      <c r="C122" s="52" t="s">
        <v>558</v>
      </c>
      <c r="D122" s="53">
        <v>476.08167624000004</v>
      </c>
      <c r="E122" s="54">
        <v>3.12182E-3</v>
      </c>
      <c r="F122" s="55">
        <v>-5.597833E-3</v>
      </c>
      <c r="G122" s="56">
        <v>9.64</v>
      </c>
      <c r="H122" s="29">
        <v>13.66</v>
      </c>
      <c r="I122" s="27" t="s">
        <v>1003</v>
      </c>
      <c r="J122" s="56">
        <v>8.15</v>
      </c>
      <c r="K122" s="27" t="s">
        <v>1152</v>
      </c>
      <c r="L122" s="59">
        <v>2.3783189999999998</v>
      </c>
      <c r="M122" s="77" t="s">
        <v>1183</v>
      </c>
      <c r="N122" s="59">
        <v>1.018</v>
      </c>
      <c r="O122" s="59">
        <v>0.22700000000000001</v>
      </c>
      <c r="P122" s="59">
        <v>0.193</v>
      </c>
      <c r="Q122" s="59">
        <v>9.9586776859504145</v>
      </c>
      <c r="R122" s="59">
        <v>1</v>
      </c>
      <c r="S122" s="59">
        <v>0.76</v>
      </c>
      <c r="T122" s="59">
        <v>9.64</v>
      </c>
      <c r="U122" s="59">
        <v>12.684210526315789</v>
      </c>
      <c r="V122" s="56">
        <v>0.43</v>
      </c>
      <c r="W122" s="56">
        <v>0.04</v>
      </c>
      <c r="X122" s="54">
        <v>4.46058091286307E-2</v>
      </c>
      <c r="Y122" s="59">
        <v>9.5249996185302734</v>
      </c>
      <c r="Z122" s="59">
        <v>9.6064996719360352</v>
      </c>
      <c r="AA122" s="59">
        <v>9.5506668090820313</v>
      </c>
      <c r="AB122" s="59">
        <v>9.3727998733520508</v>
      </c>
      <c r="AC122" s="59">
        <v>9.4907999038696289</v>
      </c>
      <c r="AD122" s="117">
        <v>10.631349563598633</v>
      </c>
    </row>
    <row r="123" spans="1:30" ht="14.1" customHeight="1" thickBot="1" x14ac:dyDescent="0.35">
      <c r="A123" s="108" t="s">
        <v>1076</v>
      </c>
      <c r="B123" s="109" t="s">
        <v>1077</v>
      </c>
      <c r="C123" s="135" t="s">
        <v>1100</v>
      </c>
      <c r="D123" s="65">
        <v>1500.51372722</v>
      </c>
      <c r="E123" s="66">
        <v>6.1361719999999996E-3</v>
      </c>
      <c r="F123" s="67">
        <v>-0.26128770000000001</v>
      </c>
      <c r="G123" s="69">
        <v>13.18</v>
      </c>
      <c r="H123" s="85">
        <v>20.36</v>
      </c>
      <c r="I123" s="146" t="s">
        <v>999</v>
      </c>
      <c r="J123" s="69">
        <v>12.64</v>
      </c>
      <c r="K123" s="146" t="s">
        <v>1220</v>
      </c>
      <c r="L123" s="72">
        <v>2.7204609999999998</v>
      </c>
      <c r="M123" s="110" t="s">
        <v>1183</v>
      </c>
      <c r="N123" s="72">
        <v>1.393</v>
      </c>
      <c r="O123" s="72">
        <v>0.32600000000000001</v>
      </c>
      <c r="P123" s="72">
        <v>0.32200000000000001</v>
      </c>
      <c r="Q123" s="72">
        <v>9.0646492434663006</v>
      </c>
      <c r="R123" s="72">
        <v>0.16700000000000001</v>
      </c>
      <c r="S123" s="72">
        <v>-2E-3</v>
      </c>
      <c r="T123" s="72">
        <v>78.922155688622752</v>
      </c>
      <c r="U123" s="72">
        <v>-6590</v>
      </c>
      <c r="V123" s="69">
        <v>0</v>
      </c>
      <c r="W123" s="69">
        <v>0.1</v>
      </c>
      <c r="X123" s="66">
        <v>0</v>
      </c>
      <c r="Y123" s="72">
        <v>13.256999969482422</v>
      </c>
      <c r="Z123" s="72">
        <v>14.09850025177002</v>
      </c>
      <c r="AA123" s="72">
        <v>14.441333770751953</v>
      </c>
      <c r="AB123" s="72">
        <v>14.892600059509277</v>
      </c>
      <c r="AC123" s="72">
        <v>15.372799873352051</v>
      </c>
      <c r="AD123" s="147">
        <v>16.36454963684082</v>
      </c>
    </row>
    <row r="124" spans="1:30" ht="14.1" customHeight="1" thickBot="1" x14ac:dyDescent="0.35">
      <c r="E124" s="76"/>
      <c r="F124" s="76"/>
      <c r="G124" s="76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</row>
    <row r="125" spans="1:30" ht="14.1" customHeight="1" thickBot="1" x14ac:dyDescent="0.35">
      <c r="A125" s="88" t="s">
        <v>234</v>
      </c>
      <c r="B125" s="89" t="s">
        <v>1</v>
      </c>
      <c r="C125" s="89" t="s">
        <v>2</v>
      </c>
      <c r="D125" s="144" t="s">
        <v>3</v>
      </c>
      <c r="E125" s="90" t="s">
        <v>4</v>
      </c>
      <c r="F125" s="89" t="s">
        <v>945</v>
      </c>
      <c r="G125" s="89" t="s">
        <v>5</v>
      </c>
      <c r="H125" s="154" t="s">
        <v>6</v>
      </c>
      <c r="I125" s="155"/>
      <c r="J125" s="154" t="s">
        <v>7</v>
      </c>
      <c r="K125" s="155"/>
      <c r="L125" s="89" t="s">
        <v>8</v>
      </c>
      <c r="M125" s="89" t="s">
        <v>9</v>
      </c>
      <c r="N125" s="89" t="s">
        <v>10</v>
      </c>
      <c r="O125" s="89" t="s">
        <v>11</v>
      </c>
      <c r="P125" s="89" t="s">
        <v>12</v>
      </c>
      <c r="Q125" s="89" t="s">
        <v>13</v>
      </c>
      <c r="R125" s="142" t="s">
        <v>14</v>
      </c>
      <c r="S125" s="142" t="s">
        <v>15</v>
      </c>
      <c r="T125" s="142" t="s">
        <v>16</v>
      </c>
      <c r="U125" s="142" t="s">
        <v>17</v>
      </c>
      <c r="V125" s="91" t="s">
        <v>18</v>
      </c>
      <c r="W125" s="92" t="s">
        <v>19</v>
      </c>
      <c r="X125" s="34" t="s">
        <v>20</v>
      </c>
      <c r="Y125" s="93" t="s">
        <v>21</v>
      </c>
      <c r="Z125" s="94" t="s">
        <v>22</v>
      </c>
      <c r="AA125" s="94" t="s">
        <v>23</v>
      </c>
      <c r="AB125" s="94" t="s">
        <v>24</v>
      </c>
      <c r="AC125" s="94" t="s">
        <v>25</v>
      </c>
      <c r="AD125" s="95" t="s">
        <v>26</v>
      </c>
    </row>
    <row r="126" spans="1:30" ht="14.1" customHeight="1" x14ac:dyDescent="0.3">
      <c r="A126" s="38" t="s">
        <v>559</v>
      </c>
      <c r="B126" s="39" t="s">
        <v>146</v>
      </c>
      <c r="C126" s="39" t="s">
        <v>515</v>
      </c>
      <c r="D126" s="41">
        <v>1603.9950475000001</v>
      </c>
      <c r="E126" s="42">
        <v>-1.130821E-3</v>
      </c>
      <c r="F126" s="43">
        <v>-0.26358910000000002</v>
      </c>
      <c r="G126" s="79">
        <v>26.5</v>
      </c>
      <c r="H126" s="79">
        <v>39.200000000000003</v>
      </c>
      <c r="I126" s="45" t="s">
        <v>1028</v>
      </c>
      <c r="J126" s="79">
        <v>24.004999999999999</v>
      </c>
      <c r="K126" s="45" t="s">
        <v>1144</v>
      </c>
      <c r="L126" s="46">
        <v>2.631345</v>
      </c>
      <c r="M126" s="46" t="s">
        <v>1176</v>
      </c>
      <c r="N126" s="46">
        <v>2.3330000000000002</v>
      </c>
      <c r="O126" s="46">
        <v>0.55000000000000004</v>
      </c>
      <c r="P126" s="46">
        <v>0.44</v>
      </c>
      <c r="Q126" s="46">
        <v>11.506730351715154</v>
      </c>
      <c r="R126" s="47">
        <v>1.948</v>
      </c>
      <c r="S126" s="47">
        <v>1.47</v>
      </c>
      <c r="T126" s="47">
        <v>13.603696098562629</v>
      </c>
      <c r="U126" s="47">
        <v>18.027210884353742</v>
      </c>
      <c r="V126" s="44">
        <v>1.1599999999999999</v>
      </c>
      <c r="W126" s="48">
        <v>0.32</v>
      </c>
      <c r="X126" s="43">
        <v>4.3773584905660377E-2</v>
      </c>
      <c r="Y126" s="46">
        <v>26.46299934387207</v>
      </c>
      <c r="Z126" s="46">
        <v>26.87299919128418</v>
      </c>
      <c r="AA126" s="46">
        <v>27.379999160766602</v>
      </c>
      <c r="AB126" s="46">
        <v>27.479400634765625</v>
      </c>
      <c r="AC126" s="46">
        <v>27.356700897216797</v>
      </c>
      <c r="AD126" s="49">
        <v>30.107099533081055</v>
      </c>
    </row>
    <row r="127" spans="1:30" ht="14.1" customHeight="1" x14ac:dyDescent="0.3">
      <c r="A127" s="50" t="s">
        <v>1101</v>
      </c>
      <c r="B127" s="51" t="s">
        <v>1078</v>
      </c>
      <c r="C127" s="51" t="s">
        <v>1079</v>
      </c>
      <c r="D127" s="53">
        <v>2494.0209277499998</v>
      </c>
      <c r="E127" s="54">
        <v>-3.7226300000000004E-2</v>
      </c>
      <c r="F127" s="55">
        <v>-0.2069298</v>
      </c>
      <c r="G127" s="29">
        <v>13.19</v>
      </c>
      <c r="H127" s="29">
        <v>18.88</v>
      </c>
      <c r="I127" s="57" t="s">
        <v>985</v>
      </c>
      <c r="J127" s="29">
        <v>11.1601</v>
      </c>
      <c r="K127" s="57" t="s">
        <v>1151</v>
      </c>
      <c r="L127" s="58">
        <v>3.9726430000000001</v>
      </c>
      <c r="M127" s="58" t="s">
        <v>1170</v>
      </c>
      <c r="N127" s="58">
        <v>1.6</v>
      </c>
      <c r="O127" s="58">
        <v>0.36499999999999999</v>
      </c>
      <c r="P127" s="58"/>
      <c r="Q127" s="58">
        <v>8.822742474916387</v>
      </c>
      <c r="R127" s="59"/>
      <c r="S127" s="59"/>
      <c r="T127" s="59"/>
      <c r="U127" s="59"/>
      <c r="V127" s="56">
        <v>1.38</v>
      </c>
      <c r="W127" s="60">
        <v>0.4</v>
      </c>
      <c r="X127" s="55">
        <v>0.10462471569370735</v>
      </c>
      <c r="Y127" s="58">
        <v>13.448999404907227</v>
      </c>
      <c r="Z127" s="58">
        <v>13.768500328063965</v>
      </c>
      <c r="AA127" s="58">
        <v>14.027667045593262</v>
      </c>
      <c r="AB127" s="58">
        <v>13.935400009155273</v>
      </c>
      <c r="AC127" s="58">
        <v>13.959500312805176</v>
      </c>
      <c r="AD127" s="61">
        <v>14.912949562072754</v>
      </c>
    </row>
    <row r="128" spans="1:30" ht="14.1" customHeight="1" x14ac:dyDescent="0.3">
      <c r="A128" s="50" t="s">
        <v>1102</v>
      </c>
      <c r="B128" s="51" t="s">
        <v>1080</v>
      </c>
      <c r="C128" s="51" t="s">
        <v>1081</v>
      </c>
      <c r="D128" s="53">
        <v>560.21485820999999</v>
      </c>
      <c r="E128" s="54">
        <v>-2.6820480000000001E-2</v>
      </c>
      <c r="F128" s="55">
        <v>-0.2028789</v>
      </c>
      <c r="G128" s="29">
        <v>10.29</v>
      </c>
      <c r="H128" s="29">
        <v>16.389800000000001</v>
      </c>
      <c r="I128" s="57" t="s">
        <v>1103</v>
      </c>
      <c r="J128" s="29">
        <v>9.9</v>
      </c>
      <c r="K128" s="57" t="s">
        <v>1220</v>
      </c>
      <c r="L128" s="58">
        <v>2.879534</v>
      </c>
      <c r="M128" s="58" t="s">
        <v>1174</v>
      </c>
      <c r="N128" s="58"/>
      <c r="O128" s="58"/>
      <c r="P128" s="58"/>
      <c r="Q128" s="58"/>
      <c r="R128" s="59"/>
      <c r="S128" s="59"/>
      <c r="T128" s="59"/>
      <c r="U128" s="59"/>
      <c r="V128" s="56">
        <v>1.4</v>
      </c>
      <c r="W128" s="60">
        <v>0.33</v>
      </c>
      <c r="X128" s="55">
        <v>0.1360544217687075</v>
      </c>
      <c r="Y128" s="58">
        <v>10.683416366577148</v>
      </c>
      <c r="Z128" s="58">
        <v>11.089016914367676</v>
      </c>
      <c r="AA128" s="58">
        <v>11.450424194335938</v>
      </c>
      <c r="AB128" s="58">
        <v>11.618795394897461</v>
      </c>
      <c r="AC128" s="58">
        <v>11.991561889648438</v>
      </c>
      <c r="AD128" s="61">
        <v>13.049880027770996</v>
      </c>
    </row>
    <row r="129" spans="1:30" ht="14.1" customHeight="1" x14ac:dyDescent="0.3">
      <c r="A129" s="50" t="s">
        <v>560</v>
      </c>
      <c r="B129" s="51" t="s">
        <v>148</v>
      </c>
      <c r="C129" s="51" t="s">
        <v>516</v>
      </c>
      <c r="D129" s="53">
        <v>6282.5004806400011</v>
      </c>
      <c r="E129" s="54">
        <v>-4.6369640000000004E-3</v>
      </c>
      <c r="F129" s="55">
        <v>3.480685E-2</v>
      </c>
      <c r="G129" s="29">
        <v>70.930000000000007</v>
      </c>
      <c r="H129" s="29">
        <v>80.44</v>
      </c>
      <c r="I129" s="57" t="s">
        <v>1057</v>
      </c>
      <c r="J129" s="29">
        <v>61.62</v>
      </c>
      <c r="K129" s="57" t="s">
        <v>973</v>
      </c>
      <c r="L129" s="58">
        <v>8.5177379999999996</v>
      </c>
      <c r="M129" s="58" t="s">
        <v>1175</v>
      </c>
      <c r="N129" s="58">
        <v>3.8040000000000003</v>
      </c>
      <c r="O129" s="58">
        <v>0.92400000000000004</v>
      </c>
      <c r="P129" s="58">
        <v>0.93500000000000005</v>
      </c>
      <c r="Q129" s="58">
        <v>18.558346415489275</v>
      </c>
      <c r="R129" s="59">
        <v>3.4330000000000003</v>
      </c>
      <c r="S129" s="59">
        <v>3.4950000000000001</v>
      </c>
      <c r="T129" s="59">
        <v>20.66122924555782</v>
      </c>
      <c r="U129" s="59">
        <v>20.294706723891274</v>
      </c>
      <c r="V129" s="56">
        <v>2.6040000000000001</v>
      </c>
      <c r="W129" s="60">
        <v>0.24</v>
      </c>
      <c r="X129" s="55">
        <v>3.6712251515578741E-2</v>
      </c>
      <c r="Y129" s="58">
        <v>70.785003662109375</v>
      </c>
      <c r="Z129" s="58">
        <v>71.0989990234375</v>
      </c>
      <c r="AA129" s="58">
        <v>70.6806640625</v>
      </c>
      <c r="AB129" s="58">
        <v>69.53900146484375</v>
      </c>
      <c r="AC129" s="58">
        <v>70.93170166015625</v>
      </c>
      <c r="AD129" s="61">
        <v>70.777053833007813</v>
      </c>
    </row>
    <row r="130" spans="1:30" ht="14.1" customHeight="1" x14ac:dyDescent="0.3">
      <c r="A130" s="50" t="s">
        <v>561</v>
      </c>
      <c r="B130" s="51" t="s">
        <v>150</v>
      </c>
      <c r="C130" s="51" t="s">
        <v>517</v>
      </c>
      <c r="D130" s="53">
        <v>1015.9218334999999</v>
      </c>
      <c r="E130" s="54">
        <v>1.4194979999999999E-5</v>
      </c>
      <c r="F130" s="55">
        <v>-0.1982998</v>
      </c>
      <c r="G130" s="29">
        <v>11.5</v>
      </c>
      <c r="H130" s="29">
        <v>15.8</v>
      </c>
      <c r="I130" s="57" t="s">
        <v>985</v>
      </c>
      <c r="J130" s="29">
        <v>10.039999999999999</v>
      </c>
      <c r="K130" s="57" t="s">
        <v>1141</v>
      </c>
      <c r="L130" s="58">
        <v>1.540254</v>
      </c>
      <c r="M130" s="58" t="s">
        <v>1173</v>
      </c>
      <c r="N130" s="58">
        <v>1.18</v>
      </c>
      <c r="O130" s="58">
        <v>0.32</v>
      </c>
      <c r="P130" s="58">
        <v>0.26700000000000002</v>
      </c>
      <c r="Q130" s="58">
        <v>9.5041322314049594</v>
      </c>
      <c r="R130" s="59">
        <v>1.0640000000000001</v>
      </c>
      <c r="S130" s="59">
        <v>0.87</v>
      </c>
      <c r="T130" s="59">
        <v>10.808270676691729</v>
      </c>
      <c r="U130" s="59">
        <v>13.218390804597702</v>
      </c>
      <c r="V130" s="56">
        <v>0.64</v>
      </c>
      <c r="W130" s="60">
        <v>0.19</v>
      </c>
      <c r="X130" s="55">
        <v>5.565217391304348E-2</v>
      </c>
      <c r="Y130" s="58">
        <v>11.573999404907227</v>
      </c>
      <c r="Z130" s="58">
        <v>11.743999481201172</v>
      </c>
      <c r="AA130" s="58">
        <v>11.84666633605957</v>
      </c>
      <c r="AB130" s="58">
        <v>11.733200073242188</v>
      </c>
      <c r="AC130" s="58">
        <v>12.01140022277832</v>
      </c>
      <c r="AD130" s="61">
        <v>12.829549789428711</v>
      </c>
    </row>
    <row r="131" spans="1:30" ht="14.1" customHeight="1" x14ac:dyDescent="0.3">
      <c r="A131" s="50" t="s">
        <v>562</v>
      </c>
      <c r="B131" s="51" t="s">
        <v>235</v>
      </c>
      <c r="C131" s="51" t="s">
        <v>563</v>
      </c>
      <c r="D131" s="53">
        <v>154.21049871</v>
      </c>
      <c r="E131" s="54">
        <v>-1.7582500000000001E-2</v>
      </c>
      <c r="F131" s="55">
        <v>-0.53437500000000004</v>
      </c>
      <c r="G131" s="29">
        <v>4.47</v>
      </c>
      <c r="H131" s="29">
        <v>12.09</v>
      </c>
      <c r="I131" s="57" t="s">
        <v>1056</v>
      </c>
      <c r="J131" s="29">
        <v>4.09</v>
      </c>
      <c r="K131" s="57" t="s">
        <v>1219</v>
      </c>
      <c r="L131" s="58">
        <v>2.5663330000000002</v>
      </c>
      <c r="M131" s="58" t="s">
        <v>1172</v>
      </c>
      <c r="N131" s="58">
        <v>1.605</v>
      </c>
      <c r="O131" s="58">
        <v>0.16</v>
      </c>
      <c r="P131" s="58">
        <v>-0.06</v>
      </c>
      <c r="Q131" s="58">
        <v>4.65625</v>
      </c>
      <c r="R131" s="59">
        <v>-0.54</v>
      </c>
      <c r="S131" s="59">
        <v>-2.375</v>
      </c>
      <c r="T131" s="59">
        <v>-8.2777777777777768</v>
      </c>
      <c r="U131" s="59">
        <v>-1.8821052631578947</v>
      </c>
      <c r="V131" s="56">
        <v>0</v>
      </c>
      <c r="W131" s="60" t="s">
        <v>1015</v>
      </c>
      <c r="X131" s="55">
        <v>0</v>
      </c>
      <c r="Y131" s="58">
        <v>4.6449999809265137</v>
      </c>
      <c r="Z131" s="58">
        <v>5.255000114440918</v>
      </c>
      <c r="AA131" s="58">
        <v>5.679999828338623</v>
      </c>
      <c r="AB131" s="58">
        <v>6.2501997947692871</v>
      </c>
      <c r="AC131" s="58">
        <v>7.4949002265930176</v>
      </c>
      <c r="AD131" s="61">
        <v>7.4752001762390137</v>
      </c>
    </row>
    <row r="132" spans="1:30" ht="14.1" customHeight="1" x14ac:dyDescent="0.3">
      <c r="A132" s="50" t="s">
        <v>151</v>
      </c>
      <c r="B132" s="51" t="s">
        <v>152</v>
      </c>
      <c r="C132" s="51" t="s">
        <v>518</v>
      </c>
      <c r="D132" s="53">
        <v>1362.6288746</v>
      </c>
      <c r="E132" s="54">
        <v>1.608395E-2</v>
      </c>
      <c r="F132" s="55">
        <v>-0.31154219999999999</v>
      </c>
      <c r="G132" s="29">
        <v>14.35</v>
      </c>
      <c r="H132" s="29">
        <v>22.64</v>
      </c>
      <c r="I132" s="57" t="s">
        <v>1028</v>
      </c>
      <c r="J132" s="29">
        <v>12.28</v>
      </c>
      <c r="K132" s="57" t="s">
        <v>1152</v>
      </c>
      <c r="L132" s="58">
        <v>1.674086</v>
      </c>
      <c r="M132" s="58" t="s">
        <v>1174</v>
      </c>
      <c r="N132" s="58">
        <v>1.27</v>
      </c>
      <c r="O132" s="58">
        <v>0.35499999999999998</v>
      </c>
      <c r="P132" s="58">
        <v>0.25</v>
      </c>
      <c r="Q132" s="58">
        <v>11.379857256145915</v>
      </c>
      <c r="R132" s="59">
        <v>1.1040000000000001</v>
      </c>
      <c r="S132" s="59">
        <v>0.89500000000000002</v>
      </c>
      <c r="T132" s="59">
        <v>12.9981884057971</v>
      </c>
      <c r="U132" s="59">
        <v>16.033519553072626</v>
      </c>
      <c r="V132" s="56">
        <v>0.6</v>
      </c>
      <c r="W132" s="60">
        <v>0.18</v>
      </c>
      <c r="X132" s="55">
        <v>4.1811846689895467E-2</v>
      </c>
      <c r="Y132" s="58">
        <v>14.197999954223633</v>
      </c>
      <c r="Z132" s="58">
        <v>14.51200008392334</v>
      </c>
      <c r="AA132" s="58">
        <v>14.685667037963867</v>
      </c>
      <c r="AB132" s="58">
        <v>14.442000389099121</v>
      </c>
      <c r="AC132" s="58">
        <v>14.741899490356445</v>
      </c>
      <c r="AD132" s="61">
        <v>16.755500793457031</v>
      </c>
    </row>
    <row r="133" spans="1:30" ht="14.1" customHeight="1" x14ac:dyDescent="0.3">
      <c r="A133" s="50" t="s">
        <v>564</v>
      </c>
      <c r="B133" s="51" t="s">
        <v>87</v>
      </c>
      <c r="C133" s="51" t="s">
        <v>480</v>
      </c>
      <c r="D133" s="53">
        <v>1358.75352155</v>
      </c>
      <c r="E133" s="54">
        <v>2.6766189999999999E-3</v>
      </c>
      <c r="F133" s="55">
        <v>-0.2203446</v>
      </c>
      <c r="G133" s="29">
        <v>18.73</v>
      </c>
      <c r="H133" s="29">
        <v>25.66</v>
      </c>
      <c r="I133" s="57" t="s">
        <v>985</v>
      </c>
      <c r="J133" s="29">
        <v>15.8</v>
      </c>
      <c r="K133" s="57" t="s">
        <v>1146</v>
      </c>
      <c r="L133" s="58">
        <v>2.4639980000000001</v>
      </c>
      <c r="M133" s="58" t="s">
        <v>1165</v>
      </c>
      <c r="N133" s="58">
        <v>0.91</v>
      </c>
      <c r="O133" s="58">
        <v>0.24</v>
      </c>
      <c r="P133" s="58">
        <v>0.19</v>
      </c>
      <c r="Q133" s="58">
        <v>19.510416666666668</v>
      </c>
      <c r="R133" s="59">
        <v>1.0349999999999999</v>
      </c>
      <c r="S133" s="59">
        <v>0.875</v>
      </c>
      <c r="T133" s="59">
        <v>18.096618357487923</v>
      </c>
      <c r="U133" s="59">
        <v>21.405714285714286</v>
      </c>
      <c r="V133" s="56">
        <v>0.68</v>
      </c>
      <c r="W133" s="60">
        <v>0.22</v>
      </c>
      <c r="X133" s="55">
        <v>3.6305392418579822E-2</v>
      </c>
      <c r="Y133" s="58">
        <v>18.804000854492188</v>
      </c>
      <c r="Z133" s="58">
        <v>19.205999374389648</v>
      </c>
      <c r="AA133" s="58">
        <v>19.381999969482422</v>
      </c>
      <c r="AB133" s="58">
        <v>19.340000152587891</v>
      </c>
      <c r="AC133" s="58">
        <v>18.728300094604492</v>
      </c>
      <c r="AD133" s="61">
        <v>19.510499954223633</v>
      </c>
    </row>
    <row r="134" spans="1:30" ht="14.1" customHeight="1" x14ac:dyDescent="0.3">
      <c r="A134" s="50" t="s">
        <v>565</v>
      </c>
      <c r="B134" s="51" t="s">
        <v>236</v>
      </c>
      <c r="C134" s="51" t="s">
        <v>566</v>
      </c>
      <c r="D134" s="53">
        <v>1123.9102373999999</v>
      </c>
      <c r="E134" s="54">
        <v>1.195618E-2</v>
      </c>
      <c r="F134" s="55">
        <v>-9.1413919999999996E-2</v>
      </c>
      <c r="G134" s="29">
        <v>220.06</v>
      </c>
      <c r="H134" s="29">
        <v>274.45999999999998</v>
      </c>
      <c r="I134" s="57" t="s">
        <v>986</v>
      </c>
      <c r="J134" s="29">
        <v>200.965</v>
      </c>
      <c r="K134" s="57" t="s">
        <v>1153</v>
      </c>
      <c r="L134" s="58">
        <v>17.866820000000001</v>
      </c>
      <c r="M134" s="58" t="s">
        <v>1180</v>
      </c>
      <c r="N134" s="58">
        <v>17.04</v>
      </c>
      <c r="O134" s="58">
        <v>4.08</v>
      </c>
      <c r="P134" s="58">
        <v>3.84</v>
      </c>
      <c r="Q134" s="58">
        <v>14.848852901484481</v>
      </c>
      <c r="R134" s="59">
        <v>17.580000000000002</v>
      </c>
      <c r="S134" s="59">
        <v>16.54</v>
      </c>
      <c r="T134" s="59">
        <v>12.517633674630261</v>
      </c>
      <c r="U134" s="59">
        <v>13.304715840386942</v>
      </c>
      <c r="V134" s="56">
        <v>18</v>
      </c>
      <c r="W134" s="60">
        <v>4.5</v>
      </c>
      <c r="X134" s="55">
        <v>8.179587385258566E-2</v>
      </c>
      <c r="Y134" s="58">
        <v>220.66999816894531</v>
      </c>
      <c r="Z134" s="58">
        <v>227.64450073242188</v>
      </c>
      <c r="AA134" s="58">
        <v>233.03767395019531</v>
      </c>
      <c r="AB134" s="58">
        <v>233.06719970703125</v>
      </c>
      <c r="AC134" s="58">
        <v>230.7384033203125</v>
      </c>
      <c r="AD134" s="61">
        <v>236.22709655761719</v>
      </c>
    </row>
    <row r="135" spans="1:30" ht="14.1" customHeight="1" x14ac:dyDescent="0.3">
      <c r="A135" s="50" t="s">
        <v>1104</v>
      </c>
      <c r="B135" s="51" t="s">
        <v>154</v>
      </c>
      <c r="C135" s="51" t="s">
        <v>519</v>
      </c>
      <c r="D135" s="53">
        <v>1512.8129061999998</v>
      </c>
      <c r="E135" s="54">
        <v>-1.707111E-2</v>
      </c>
      <c r="F135" s="55">
        <v>-6.771394E-2</v>
      </c>
      <c r="G135" s="29">
        <v>10.76</v>
      </c>
      <c r="H135" s="29">
        <v>14.55</v>
      </c>
      <c r="I135" s="57" t="s">
        <v>1014</v>
      </c>
      <c r="J135" s="29">
        <v>7.91</v>
      </c>
      <c r="K135" s="57" t="s">
        <v>1151</v>
      </c>
      <c r="L135" s="58">
        <v>6.7067810000000003</v>
      </c>
      <c r="M135" s="58" t="s">
        <v>1176</v>
      </c>
      <c r="N135" s="58"/>
      <c r="O135" s="58"/>
      <c r="P135" s="58"/>
      <c r="Q135" s="58"/>
      <c r="R135" s="59"/>
      <c r="S135" s="59"/>
      <c r="T135" s="59"/>
      <c r="U135" s="59"/>
      <c r="V135" s="56">
        <v>1.4</v>
      </c>
      <c r="W135" s="60">
        <v>0.35</v>
      </c>
      <c r="X135" s="55">
        <v>0.13011152416356878</v>
      </c>
      <c r="Y135" s="58">
        <v>11.128000259399414</v>
      </c>
      <c r="Z135" s="58">
        <v>11.381999969482422</v>
      </c>
      <c r="AA135" s="58">
        <v>11.587666511535645</v>
      </c>
      <c r="AB135" s="58">
        <v>11.424799919128418</v>
      </c>
      <c r="AC135" s="58">
        <v>11.11929988861084</v>
      </c>
      <c r="AD135" s="61">
        <v>11.688549995422363</v>
      </c>
    </row>
    <row r="136" spans="1:30" ht="14.1" customHeight="1" x14ac:dyDescent="0.3">
      <c r="A136" s="50" t="s">
        <v>1105</v>
      </c>
      <c r="B136" s="51" t="s">
        <v>156</v>
      </c>
      <c r="C136" s="51" t="s">
        <v>520</v>
      </c>
      <c r="D136" s="53">
        <v>743.94834075000006</v>
      </c>
      <c r="E136" s="54">
        <v>-4.4142580000000001E-2</v>
      </c>
      <c r="F136" s="55">
        <v>-0.31785049999999998</v>
      </c>
      <c r="G136" s="29">
        <v>5.63</v>
      </c>
      <c r="H136" s="29">
        <v>10.169600000000001</v>
      </c>
      <c r="I136" s="57" t="s">
        <v>985</v>
      </c>
      <c r="J136" s="29">
        <v>4.38</v>
      </c>
      <c r="K136" s="57" t="s">
        <v>1154</v>
      </c>
      <c r="L136" s="58">
        <v>2.2397490000000002</v>
      </c>
      <c r="M136" s="58" t="s">
        <v>1171</v>
      </c>
      <c r="N136" s="58"/>
      <c r="O136" s="58"/>
      <c r="P136" s="58"/>
      <c r="Q136" s="58"/>
      <c r="R136" s="59"/>
      <c r="S136" s="59"/>
      <c r="T136" s="59"/>
      <c r="U136" s="59"/>
      <c r="V136" s="56">
        <v>1.2</v>
      </c>
      <c r="W136" s="60">
        <v>0.1</v>
      </c>
      <c r="X136" s="55">
        <v>0.21314387211367672</v>
      </c>
      <c r="Y136" s="58">
        <v>5.7280001640319824</v>
      </c>
      <c r="Z136" s="58">
        <v>5.7909998893737793</v>
      </c>
      <c r="AA136" s="58">
        <v>5.7800002098083496</v>
      </c>
      <c r="AB136" s="58">
        <v>5.6059999465942383</v>
      </c>
      <c r="AC136" s="58">
        <v>5.958899974822998</v>
      </c>
      <c r="AD136" s="61">
        <v>6.7242498397827148</v>
      </c>
    </row>
    <row r="137" spans="1:30" ht="14.1" customHeight="1" x14ac:dyDescent="0.3">
      <c r="A137" s="50" t="s">
        <v>157</v>
      </c>
      <c r="B137" s="51" t="s">
        <v>158</v>
      </c>
      <c r="C137" s="51" t="s">
        <v>521</v>
      </c>
      <c r="D137" s="53">
        <v>1055.1543130500002</v>
      </c>
      <c r="E137" s="54">
        <v>-9.6618260000000001E-3</v>
      </c>
      <c r="F137" s="55">
        <v>-0.50558619999999999</v>
      </c>
      <c r="G137" s="29">
        <v>6.15</v>
      </c>
      <c r="H137" s="29">
        <v>14.88</v>
      </c>
      <c r="I137" s="57" t="s">
        <v>986</v>
      </c>
      <c r="J137" s="29">
        <v>5.9450000000000003</v>
      </c>
      <c r="K137" s="57" t="s">
        <v>1152</v>
      </c>
      <c r="L137" s="58">
        <v>2.967193</v>
      </c>
      <c r="M137" s="58" t="s">
        <v>1160</v>
      </c>
      <c r="N137" s="58">
        <v>1.37</v>
      </c>
      <c r="O137" s="58">
        <v>0.32300000000000001</v>
      </c>
      <c r="P137" s="58">
        <v>0.224</v>
      </c>
      <c r="Q137" s="58">
        <v>4.9437299035369779</v>
      </c>
      <c r="R137" s="59">
        <v>1.363</v>
      </c>
      <c r="S137" s="59">
        <v>0.99299999999999999</v>
      </c>
      <c r="T137" s="59">
        <v>4.5121056493030087</v>
      </c>
      <c r="U137" s="59">
        <v>6.1933534743202419</v>
      </c>
      <c r="V137" s="56">
        <v>0.76</v>
      </c>
      <c r="W137" s="60">
        <v>0.19</v>
      </c>
      <c r="X137" s="55">
        <v>0.12357723577235771</v>
      </c>
      <c r="Y137" s="58">
        <v>6.1729998588562012</v>
      </c>
      <c r="Z137" s="58">
        <v>6.2874999046325684</v>
      </c>
      <c r="AA137" s="58">
        <v>6.3946666717529297</v>
      </c>
      <c r="AB137" s="58">
        <v>6.441199779510498</v>
      </c>
      <c r="AC137" s="58">
        <v>7.0422000885009766</v>
      </c>
      <c r="AD137" s="61">
        <v>9.0179996490478516</v>
      </c>
    </row>
    <row r="138" spans="1:30" ht="14.1" customHeight="1" x14ac:dyDescent="0.3">
      <c r="A138" s="50" t="s">
        <v>567</v>
      </c>
      <c r="B138" s="51" t="s">
        <v>160</v>
      </c>
      <c r="C138" s="51" t="s">
        <v>522</v>
      </c>
      <c r="D138" s="53">
        <v>972.05612580000002</v>
      </c>
      <c r="E138" s="54">
        <v>-1.4727879999999998E-3</v>
      </c>
      <c r="F138" s="55">
        <v>-0.19370660000000001</v>
      </c>
      <c r="G138" s="29">
        <v>40.68</v>
      </c>
      <c r="H138" s="29">
        <v>56.22</v>
      </c>
      <c r="I138" s="57" t="s">
        <v>999</v>
      </c>
      <c r="J138" s="29">
        <v>36.21</v>
      </c>
      <c r="K138" s="57" t="s">
        <v>1155</v>
      </c>
      <c r="L138" s="58">
        <v>2.9619390000000001</v>
      </c>
      <c r="M138" s="58" t="s">
        <v>1165</v>
      </c>
      <c r="N138" s="58">
        <v>3.04</v>
      </c>
      <c r="O138" s="58">
        <v>0.73</v>
      </c>
      <c r="P138" s="58">
        <v>0.57999999999999996</v>
      </c>
      <c r="Q138" s="58">
        <v>13.514950166112955</v>
      </c>
      <c r="R138" s="59">
        <v>3.0550000000000002</v>
      </c>
      <c r="S138" s="59">
        <v>2.2600000000000002</v>
      </c>
      <c r="T138" s="59">
        <v>13.315875613747954</v>
      </c>
      <c r="U138" s="59">
        <v>17.999999999999996</v>
      </c>
      <c r="V138" s="56">
        <v>2.16</v>
      </c>
      <c r="W138" s="60">
        <v>0.59</v>
      </c>
      <c r="X138" s="55">
        <v>5.3097345132743369E-2</v>
      </c>
      <c r="Y138" s="58">
        <v>40.428001403808594</v>
      </c>
      <c r="Z138" s="58">
        <v>41.14849853515625</v>
      </c>
      <c r="AA138" s="58">
        <v>41.713665008544922</v>
      </c>
      <c r="AB138" s="58">
        <v>41.32440185546875</v>
      </c>
      <c r="AC138" s="58">
        <v>41.750301361083984</v>
      </c>
      <c r="AD138" s="61">
        <v>45.557151794433594</v>
      </c>
    </row>
    <row r="139" spans="1:30" ht="14.1" customHeight="1" x14ac:dyDescent="0.3">
      <c r="A139" s="50" t="s">
        <v>568</v>
      </c>
      <c r="B139" s="51" t="s">
        <v>237</v>
      </c>
      <c r="C139" s="51" t="s">
        <v>569</v>
      </c>
      <c r="D139" s="53">
        <v>293.68560260999999</v>
      </c>
      <c r="E139" s="54">
        <v>2.9733160000000002E-2</v>
      </c>
      <c r="F139" s="55">
        <v>-0.17915600000000001</v>
      </c>
      <c r="G139" s="29">
        <v>4.1100000000000003</v>
      </c>
      <c r="H139" s="29">
        <v>6.6349999999999998</v>
      </c>
      <c r="I139" s="57" t="s">
        <v>1031</v>
      </c>
      <c r="J139" s="29">
        <v>3.41</v>
      </c>
      <c r="K139" s="57" t="s">
        <v>1213</v>
      </c>
      <c r="L139" s="58">
        <v>3.5682019999999999</v>
      </c>
      <c r="M139" s="58" t="s">
        <v>1165</v>
      </c>
      <c r="N139" s="58">
        <v>1.1100000000000001</v>
      </c>
      <c r="O139" s="58">
        <v>0.125</v>
      </c>
      <c r="P139" s="58">
        <v>0.15</v>
      </c>
      <c r="Q139" s="58">
        <v>5.3725490196078436</v>
      </c>
      <c r="R139" s="59">
        <v>0.71299999999999997</v>
      </c>
      <c r="S139" s="59">
        <v>0.72499999999999998</v>
      </c>
      <c r="T139" s="59">
        <v>5.7643758765778408</v>
      </c>
      <c r="U139" s="59">
        <v>5.6689655172413795</v>
      </c>
      <c r="V139" s="56">
        <v>0</v>
      </c>
      <c r="W139" s="60">
        <v>0.05</v>
      </c>
      <c r="X139" s="55">
        <v>0</v>
      </c>
      <c r="Y139" s="58">
        <v>4</v>
      </c>
      <c r="Z139" s="58">
        <v>3.9014999866485596</v>
      </c>
      <c r="AA139" s="58">
        <v>3.81166672706604</v>
      </c>
      <c r="AB139" s="58">
        <v>3.9955999851226807</v>
      </c>
      <c r="AC139" s="58">
        <v>4.4966001510620117</v>
      </c>
      <c r="AD139" s="61">
        <v>5.0008502006530762</v>
      </c>
    </row>
    <row r="140" spans="1:30" ht="14.1" customHeight="1" x14ac:dyDescent="0.3">
      <c r="A140" s="50" t="s">
        <v>1106</v>
      </c>
      <c r="B140" s="51" t="s">
        <v>1082</v>
      </c>
      <c r="C140" s="51" t="s">
        <v>1083</v>
      </c>
      <c r="D140" s="53">
        <v>2806.1933232900001</v>
      </c>
      <c r="E140" s="54">
        <v>-1.7065250000000001E-2</v>
      </c>
      <c r="F140" s="55">
        <v>-0.30704690000000001</v>
      </c>
      <c r="G140" s="29">
        <v>16.21</v>
      </c>
      <c r="H140" s="29">
        <v>25.074100000000001</v>
      </c>
      <c r="I140" s="57" t="s">
        <v>982</v>
      </c>
      <c r="J140" s="29">
        <v>14.98</v>
      </c>
      <c r="K140" s="57" t="s">
        <v>1154</v>
      </c>
      <c r="L140" s="58">
        <v>18.016110000000001</v>
      </c>
      <c r="M140" s="58" t="s">
        <v>1175</v>
      </c>
      <c r="N140" s="58">
        <v>1.4830000000000001</v>
      </c>
      <c r="O140" s="58">
        <v>0.375</v>
      </c>
      <c r="P140" s="58">
        <v>0.35599999999999998</v>
      </c>
      <c r="Q140" s="58">
        <v>10.857334226389819</v>
      </c>
      <c r="R140" s="59">
        <v>1.5469999999999999</v>
      </c>
      <c r="S140" s="59">
        <v>1.3149999999999999</v>
      </c>
      <c r="T140" s="59">
        <v>10.478345184227539</v>
      </c>
      <c r="U140" s="59">
        <v>12.326996197718632</v>
      </c>
      <c r="V140" s="56">
        <v>0</v>
      </c>
      <c r="W140" s="60">
        <v>0.27500000000000002</v>
      </c>
      <c r="X140" s="55">
        <v>0</v>
      </c>
      <c r="Y140" s="58">
        <v>16.575000762939453</v>
      </c>
      <c r="Z140" s="58">
        <v>16.923999786376953</v>
      </c>
      <c r="AA140" s="58">
        <v>16.981000900268555</v>
      </c>
      <c r="AB140" s="58">
        <v>16.934999465942383</v>
      </c>
      <c r="AC140" s="58">
        <v>17.634500503540039</v>
      </c>
      <c r="AD140" s="61">
        <v>19.433349609375</v>
      </c>
    </row>
    <row r="141" spans="1:30" ht="14.1" customHeight="1" x14ac:dyDescent="0.3">
      <c r="A141" s="50" t="s">
        <v>570</v>
      </c>
      <c r="B141" s="51" t="s">
        <v>238</v>
      </c>
      <c r="C141" s="51" t="s">
        <v>571</v>
      </c>
      <c r="D141" s="53">
        <v>371.98649036000006</v>
      </c>
      <c r="E141" s="54">
        <v>5.1176290000000003E-3</v>
      </c>
      <c r="F141" s="55">
        <v>-0.14267580000000002</v>
      </c>
      <c r="G141" s="29">
        <v>19.64</v>
      </c>
      <c r="H141" s="29">
        <v>25.67</v>
      </c>
      <c r="I141" s="57" t="s">
        <v>1056</v>
      </c>
      <c r="J141" s="29">
        <v>18.73</v>
      </c>
      <c r="K141" s="57" t="s">
        <v>1223</v>
      </c>
      <c r="L141" s="58">
        <v>1.447146</v>
      </c>
      <c r="M141" s="58" t="s">
        <v>1195</v>
      </c>
      <c r="N141" s="58">
        <v>1.153</v>
      </c>
      <c r="O141" s="58">
        <v>0.318</v>
      </c>
      <c r="P141" s="58">
        <v>0.38300000000000001</v>
      </c>
      <c r="Q141" s="58">
        <v>14.733683420855215</v>
      </c>
      <c r="R141" s="59">
        <v>1.06</v>
      </c>
      <c r="S141" s="59">
        <v>1.1599999999999999</v>
      </c>
      <c r="T141" s="59">
        <v>18.528301886792452</v>
      </c>
      <c r="U141" s="59">
        <v>16.931034482758623</v>
      </c>
      <c r="V141" s="56">
        <v>0.9</v>
      </c>
      <c r="W141" s="60">
        <v>0.25</v>
      </c>
      <c r="X141" s="55">
        <v>4.5824847250509164E-2</v>
      </c>
      <c r="Y141" s="58">
        <v>19.586000442504883</v>
      </c>
      <c r="Z141" s="58">
        <v>19.969999313354492</v>
      </c>
      <c r="AA141" s="58">
        <v>20.124000549316406</v>
      </c>
      <c r="AB141" s="58">
        <v>20.615800857543945</v>
      </c>
      <c r="AC141" s="58">
        <v>21.453300476074219</v>
      </c>
      <c r="AD141" s="61">
        <v>21.909749984741211</v>
      </c>
    </row>
    <row r="142" spans="1:30" ht="14.1" customHeight="1" x14ac:dyDescent="0.3">
      <c r="A142" s="50" t="s">
        <v>1107</v>
      </c>
      <c r="B142" s="51" t="s">
        <v>1084</v>
      </c>
      <c r="C142" s="51" t="s">
        <v>1085</v>
      </c>
      <c r="D142" s="53">
        <v>734.73282581124499</v>
      </c>
      <c r="E142" s="54">
        <v>-3.4309609999999997E-2</v>
      </c>
      <c r="F142" s="55">
        <v>-0.1780969</v>
      </c>
      <c r="G142" s="29">
        <v>23.08</v>
      </c>
      <c r="H142" s="29">
        <v>32.325000000000003</v>
      </c>
      <c r="I142" s="57" t="s">
        <v>1184</v>
      </c>
      <c r="J142" s="29">
        <v>20.056100000000001</v>
      </c>
      <c r="K142" s="57" t="s">
        <v>1021</v>
      </c>
      <c r="L142" s="58">
        <v>9.3250390000000003</v>
      </c>
      <c r="M142" s="58" t="s">
        <v>1198</v>
      </c>
      <c r="N142" s="58">
        <v>7.1000000000000005</v>
      </c>
      <c r="O142" s="58">
        <v>1.41</v>
      </c>
      <c r="P142" s="58"/>
      <c r="Q142" s="58"/>
      <c r="R142" s="59"/>
      <c r="S142" s="59"/>
      <c r="T142" s="59"/>
      <c r="U142" s="59"/>
      <c r="V142" s="56">
        <v>0</v>
      </c>
      <c r="W142" s="60">
        <v>2.2000000000000002</v>
      </c>
      <c r="X142" s="55">
        <v>0</v>
      </c>
      <c r="Y142" s="58">
        <v>23.753000259399414</v>
      </c>
      <c r="Z142" s="58">
        <v>25.282430648803711</v>
      </c>
      <c r="AA142" s="58">
        <v>25.889457702636719</v>
      </c>
      <c r="AB142" s="58">
        <v>25.895807266235352</v>
      </c>
      <c r="AC142" s="58">
        <v>25.901865005493164</v>
      </c>
      <c r="AD142" s="61">
        <v>26.038555145263672</v>
      </c>
    </row>
    <row r="143" spans="1:30" ht="14.1" customHeight="1" x14ac:dyDescent="0.3">
      <c r="A143" s="50" t="s">
        <v>572</v>
      </c>
      <c r="B143" s="51" t="s">
        <v>162</v>
      </c>
      <c r="C143" s="51" t="s">
        <v>523</v>
      </c>
      <c r="D143" s="53">
        <v>905.70985639999992</v>
      </c>
      <c r="E143" s="54">
        <v>3.6445490000000004E-3</v>
      </c>
      <c r="F143" s="55">
        <v>-0.20702940000000003</v>
      </c>
      <c r="G143" s="29">
        <v>35.799999999999997</v>
      </c>
      <c r="H143" s="29">
        <v>47.98</v>
      </c>
      <c r="I143" s="57" t="s">
        <v>1190</v>
      </c>
      <c r="J143" s="29">
        <v>30.38</v>
      </c>
      <c r="K143" s="57" t="s">
        <v>1141</v>
      </c>
      <c r="L143" s="58">
        <v>3.411934</v>
      </c>
      <c r="M143" s="58" t="s">
        <v>1174</v>
      </c>
      <c r="N143" s="58">
        <v>2.2680000000000002</v>
      </c>
      <c r="O143" s="58">
        <v>0.57999999999999996</v>
      </c>
      <c r="P143" s="58">
        <v>0.60299999999999998</v>
      </c>
      <c r="Q143" s="58">
        <v>14.904246461282263</v>
      </c>
      <c r="R143" s="59">
        <v>2.206</v>
      </c>
      <c r="S143" s="59">
        <v>2.2890000000000001</v>
      </c>
      <c r="T143" s="59">
        <v>16.228467815049864</v>
      </c>
      <c r="U143" s="59">
        <v>15.640017474879858</v>
      </c>
      <c r="V143" s="56">
        <v>1.7250000000000001</v>
      </c>
      <c r="W143" s="60">
        <v>0.44500000000000001</v>
      </c>
      <c r="X143" s="55">
        <v>4.8184357541899446E-2</v>
      </c>
      <c r="Y143" s="58">
        <v>35.280998229980469</v>
      </c>
      <c r="Z143" s="58">
        <v>35.222999572753906</v>
      </c>
      <c r="AA143" s="58">
        <v>35.056331634521484</v>
      </c>
      <c r="AB143" s="58">
        <v>34.608200073242188</v>
      </c>
      <c r="AC143" s="58">
        <v>35.002799987792969</v>
      </c>
      <c r="AD143" s="61">
        <v>36.453899383544922</v>
      </c>
    </row>
    <row r="144" spans="1:30" ht="14.1" customHeight="1" x14ac:dyDescent="0.3">
      <c r="A144" s="50" t="s">
        <v>163</v>
      </c>
      <c r="B144" s="51" t="s">
        <v>164</v>
      </c>
      <c r="C144" s="51" t="s">
        <v>524</v>
      </c>
      <c r="D144" s="53">
        <v>598.86819677999995</v>
      </c>
      <c r="E144" s="54">
        <v>-4.0170550000000003E-3</v>
      </c>
      <c r="F144" s="55">
        <v>-0.1005664</v>
      </c>
      <c r="G144" s="29">
        <v>12.27</v>
      </c>
      <c r="H144" s="29">
        <v>15.12</v>
      </c>
      <c r="I144" s="57" t="s">
        <v>974</v>
      </c>
      <c r="J144" s="29">
        <v>9.59</v>
      </c>
      <c r="K144" s="57" t="s">
        <v>1035</v>
      </c>
      <c r="L144" s="58">
        <v>3.9753340000000001</v>
      </c>
      <c r="M144" s="58" t="s">
        <v>1165</v>
      </c>
      <c r="N144" s="58">
        <v>1.1930000000000001</v>
      </c>
      <c r="O144" s="58">
        <v>0.20300000000000001</v>
      </c>
      <c r="P144" s="58">
        <v>0.17500000000000002</v>
      </c>
      <c r="Q144" s="58">
        <v>8.4620689655172416</v>
      </c>
      <c r="R144" s="59">
        <v>0.25800000000000001</v>
      </c>
      <c r="S144" s="59">
        <v>0.23300000000000001</v>
      </c>
      <c r="T144" s="59">
        <v>47.558139534883715</v>
      </c>
      <c r="U144" s="59">
        <v>52.66094420600858</v>
      </c>
      <c r="V144" s="56">
        <v>0</v>
      </c>
      <c r="W144" s="60">
        <v>7.0000000000000007E-2</v>
      </c>
      <c r="X144" s="55">
        <v>0</v>
      </c>
      <c r="Y144" s="58">
        <v>12.447999954223633</v>
      </c>
      <c r="Z144" s="58">
        <v>12.773500442504883</v>
      </c>
      <c r="AA144" s="58">
        <v>12.853333473205566</v>
      </c>
      <c r="AB144" s="58">
        <v>12.701000213623047</v>
      </c>
      <c r="AC144" s="58">
        <v>12.316900253295898</v>
      </c>
      <c r="AD144" s="61">
        <v>12.383350372314453</v>
      </c>
    </row>
    <row r="145" spans="1:30" ht="14.1" customHeight="1" x14ac:dyDescent="0.3">
      <c r="A145" s="50" t="s">
        <v>573</v>
      </c>
      <c r="B145" s="51" t="s">
        <v>239</v>
      </c>
      <c r="C145" s="51" t="s">
        <v>574</v>
      </c>
      <c r="D145" s="53">
        <v>271.23599360000003</v>
      </c>
      <c r="E145" s="54">
        <v>6.2893020000000001E-3</v>
      </c>
      <c r="F145" s="55">
        <v>-0.32683320000000005</v>
      </c>
      <c r="G145" s="29">
        <v>6.4</v>
      </c>
      <c r="H145" s="29">
        <v>10.41</v>
      </c>
      <c r="I145" s="57" t="s">
        <v>987</v>
      </c>
      <c r="J145" s="29">
        <v>6.08</v>
      </c>
      <c r="K145" s="57" t="s">
        <v>1219</v>
      </c>
      <c r="L145" s="58">
        <v>1.4868539999999999</v>
      </c>
      <c r="M145" s="58" t="s">
        <v>1196</v>
      </c>
      <c r="N145" s="58">
        <v>0.36499999999999999</v>
      </c>
      <c r="O145" s="58">
        <v>0.107</v>
      </c>
      <c r="P145" s="58">
        <v>0.125</v>
      </c>
      <c r="Q145" s="58">
        <v>15.130023640661939</v>
      </c>
      <c r="R145" s="59">
        <v>0.2</v>
      </c>
      <c r="S145" s="59"/>
      <c r="T145" s="59">
        <v>32</v>
      </c>
      <c r="U145" s="59"/>
      <c r="V145" s="56">
        <v>0.38</v>
      </c>
      <c r="W145" s="60">
        <v>9.5000000000000001E-2</v>
      </c>
      <c r="X145" s="55">
        <v>5.9374999999999997E-2</v>
      </c>
      <c r="Y145" s="58">
        <v>6.5240001678466797</v>
      </c>
      <c r="Z145" s="58">
        <v>6.8710002899169922</v>
      </c>
      <c r="AA145" s="58">
        <v>7.0840001106262207</v>
      </c>
      <c r="AB145" s="58">
        <v>7.0430002212524414</v>
      </c>
      <c r="AC145" s="58">
        <v>7.4651999473571777</v>
      </c>
      <c r="AD145" s="61">
        <v>8.0516500473022461</v>
      </c>
    </row>
    <row r="146" spans="1:30" ht="14.1" customHeight="1" x14ac:dyDescent="0.3">
      <c r="A146" s="50" t="s">
        <v>165</v>
      </c>
      <c r="B146" s="51" t="s">
        <v>166</v>
      </c>
      <c r="C146" s="51" t="s">
        <v>525</v>
      </c>
      <c r="D146" s="53">
        <v>884.09752595999998</v>
      </c>
      <c r="E146" s="54">
        <v>-1.3502289999999998E-2</v>
      </c>
      <c r="F146" s="55">
        <v>-0.44957349999999996</v>
      </c>
      <c r="G146" s="29">
        <v>58.67</v>
      </c>
      <c r="H146" s="29">
        <v>111.83</v>
      </c>
      <c r="I146" s="57" t="s">
        <v>982</v>
      </c>
      <c r="J146" s="29">
        <v>57.645000000000003</v>
      </c>
      <c r="K146" s="57" t="s">
        <v>1220</v>
      </c>
      <c r="L146" s="58">
        <v>4.3516409999999999</v>
      </c>
      <c r="M146" s="58" t="s">
        <v>1177</v>
      </c>
      <c r="N146" s="58">
        <v>4.4030000000000005</v>
      </c>
      <c r="O146" s="58">
        <v>1.1839999999999999</v>
      </c>
      <c r="P146" s="58">
        <v>0.998</v>
      </c>
      <c r="Q146" s="58">
        <v>12.880351262349068</v>
      </c>
      <c r="R146" s="59">
        <v>3.6840000000000002</v>
      </c>
      <c r="S146" s="59">
        <v>3.1</v>
      </c>
      <c r="T146" s="59">
        <v>15.925624321389794</v>
      </c>
      <c r="U146" s="59">
        <v>18.925806451612903</v>
      </c>
      <c r="V146" s="56">
        <v>2.84</v>
      </c>
      <c r="W146" s="60">
        <v>0.73</v>
      </c>
      <c r="X146" s="55">
        <v>4.8406340548832451E-2</v>
      </c>
      <c r="Y146" s="58">
        <v>59.786998748779297</v>
      </c>
      <c r="Z146" s="58">
        <v>62.159999847412109</v>
      </c>
      <c r="AA146" s="58">
        <v>63.145999908447266</v>
      </c>
      <c r="AB146" s="58">
        <v>64.207603454589844</v>
      </c>
      <c r="AC146" s="58">
        <v>69.290397644042969</v>
      </c>
      <c r="AD146" s="61">
        <v>78.314796447753906</v>
      </c>
    </row>
    <row r="147" spans="1:30" ht="14.1" customHeight="1" x14ac:dyDescent="0.3">
      <c r="A147" s="50" t="s">
        <v>1108</v>
      </c>
      <c r="B147" s="51" t="s">
        <v>1086</v>
      </c>
      <c r="C147" s="51" t="s">
        <v>1087</v>
      </c>
      <c r="D147" s="53">
        <v>417.5333128836632</v>
      </c>
      <c r="E147" s="54">
        <v>9.3870830000000009E-3</v>
      </c>
      <c r="F147" s="55">
        <v>-3.9688670000000002E-2</v>
      </c>
      <c r="G147" s="29">
        <v>18.28</v>
      </c>
      <c r="H147" s="29">
        <v>23.07</v>
      </c>
      <c r="I147" s="57" t="s">
        <v>1055</v>
      </c>
      <c r="J147" s="29">
        <v>17.18</v>
      </c>
      <c r="K147" s="57" t="s">
        <v>1152</v>
      </c>
      <c r="L147" s="58">
        <v>1.205881</v>
      </c>
      <c r="M147" s="58" t="s">
        <v>1165</v>
      </c>
      <c r="N147" s="58">
        <v>1.6910000000000001</v>
      </c>
      <c r="O147" s="58">
        <v>0.32100000000000001</v>
      </c>
      <c r="P147" s="58">
        <v>0.38900000000000001</v>
      </c>
      <c r="Q147" s="58">
        <v>10.939557151406344</v>
      </c>
      <c r="R147" s="59">
        <v>3.7680000000000002</v>
      </c>
      <c r="S147" s="59">
        <v>4.1770000000000005</v>
      </c>
      <c r="T147" s="59">
        <v>4.8513800424628446</v>
      </c>
      <c r="U147" s="59">
        <v>4.3763466602824987</v>
      </c>
      <c r="V147" s="56">
        <v>1.3333333333333333</v>
      </c>
      <c r="W147" s="60">
        <v>0.38</v>
      </c>
      <c r="X147" s="55">
        <v>7.2939460247994151E-2</v>
      </c>
      <c r="Y147" s="58">
        <v>18.131999969482422</v>
      </c>
      <c r="Z147" s="58">
        <v>18.559999465942383</v>
      </c>
      <c r="AA147" s="58">
        <v>19.160333633422852</v>
      </c>
      <c r="AB147" s="58">
        <v>19.469600677490234</v>
      </c>
      <c r="AC147" s="58">
        <v>19.763700485229492</v>
      </c>
      <c r="AD147" s="61">
        <v>20.421966552734375</v>
      </c>
    </row>
    <row r="148" spans="1:30" ht="14.1" customHeight="1" x14ac:dyDescent="0.3">
      <c r="A148" s="50" t="s">
        <v>575</v>
      </c>
      <c r="B148" s="51" t="s">
        <v>168</v>
      </c>
      <c r="C148" s="51" t="s">
        <v>526</v>
      </c>
      <c r="D148" s="53">
        <v>1802.7940263599996</v>
      </c>
      <c r="E148" s="54">
        <v>-4.039791E-3</v>
      </c>
      <c r="F148" s="55">
        <v>-0.13697329999999999</v>
      </c>
      <c r="G148" s="29">
        <v>18.579999999999998</v>
      </c>
      <c r="H148" s="29">
        <v>23.59</v>
      </c>
      <c r="I148" s="57" t="s">
        <v>985</v>
      </c>
      <c r="J148" s="29">
        <v>15.9</v>
      </c>
      <c r="K148" s="57" t="s">
        <v>1004</v>
      </c>
      <c r="L148" s="58">
        <v>2.326959</v>
      </c>
      <c r="M148" s="58" t="s">
        <v>1171</v>
      </c>
      <c r="N148" s="58">
        <v>1.4139999999999999</v>
      </c>
      <c r="O148" s="58">
        <v>0.35599999999999998</v>
      </c>
      <c r="P148" s="58">
        <v>0.38800000000000001</v>
      </c>
      <c r="Q148" s="58">
        <v>12.840359364201795</v>
      </c>
      <c r="R148" s="59">
        <v>1.4630000000000001</v>
      </c>
      <c r="S148" s="59">
        <v>1.5880000000000001</v>
      </c>
      <c r="T148" s="59">
        <v>12.699931647300067</v>
      </c>
      <c r="U148" s="59">
        <v>11.700251889168763</v>
      </c>
      <c r="V148" s="56">
        <v>1.06</v>
      </c>
      <c r="W148" s="60">
        <v>0.27500000000000002</v>
      </c>
      <c r="X148" s="55">
        <v>5.7050592034445652E-2</v>
      </c>
      <c r="Y148" s="58">
        <v>18.923999786376953</v>
      </c>
      <c r="Z148" s="58">
        <v>19.402999877929688</v>
      </c>
      <c r="AA148" s="58">
        <v>19.321666717529297</v>
      </c>
      <c r="AB148" s="58">
        <v>19.030399322509766</v>
      </c>
      <c r="AC148" s="58">
        <v>19.415700912475586</v>
      </c>
      <c r="AD148" s="61">
        <v>18.940450668334961</v>
      </c>
    </row>
    <row r="149" spans="1:30" ht="14.1" customHeight="1" x14ac:dyDescent="0.3">
      <c r="A149" s="50" t="s">
        <v>948</v>
      </c>
      <c r="B149" s="51" t="s">
        <v>240</v>
      </c>
      <c r="C149" s="51" t="s">
        <v>577</v>
      </c>
      <c r="D149" s="53">
        <v>2812.9279337600001</v>
      </c>
      <c r="E149" s="54">
        <v>3.1456959999999999E-2</v>
      </c>
      <c r="F149" s="55">
        <v>-0.43974820000000003</v>
      </c>
      <c r="G149" s="29">
        <v>12.46</v>
      </c>
      <c r="H149" s="29">
        <v>23.54</v>
      </c>
      <c r="I149" s="57" t="s">
        <v>972</v>
      </c>
      <c r="J149" s="29">
        <v>10.039999999999999</v>
      </c>
      <c r="K149" s="57" t="s">
        <v>1049</v>
      </c>
      <c r="L149" s="58">
        <v>3.0540630000000002</v>
      </c>
      <c r="M149" s="58" t="s">
        <v>1165</v>
      </c>
      <c r="N149" s="58"/>
      <c r="O149" s="58"/>
      <c r="P149" s="58"/>
      <c r="Q149" s="58"/>
      <c r="R149" s="59"/>
      <c r="S149" s="59"/>
      <c r="T149" s="59"/>
      <c r="U149" s="59"/>
      <c r="V149" s="56">
        <v>0</v>
      </c>
      <c r="W149" s="60">
        <v>0</v>
      </c>
      <c r="X149" s="55">
        <v>0</v>
      </c>
      <c r="Y149" s="58">
        <v>11.829000473022461</v>
      </c>
      <c r="Z149" s="58">
        <v>11.919500350952148</v>
      </c>
      <c r="AA149" s="58">
        <v>11.690333366394043</v>
      </c>
      <c r="AB149" s="58">
        <v>11.524399757385254</v>
      </c>
      <c r="AC149" s="58">
        <v>12.685099601745605</v>
      </c>
      <c r="AD149" s="61">
        <v>15.041450500488281</v>
      </c>
    </row>
    <row r="150" spans="1:30" ht="14.1" customHeight="1" x14ac:dyDescent="0.3">
      <c r="A150" s="50" t="s">
        <v>578</v>
      </c>
      <c r="B150" s="51" t="s">
        <v>170</v>
      </c>
      <c r="C150" s="51" t="s">
        <v>527</v>
      </c>
      <c r="D150" s="53">
        <v>1329.1822674</v>
      </c>
      <c r="E150" s="54">
        <v>-2.5295049999999999E-2</v>
      </c>
      <c r="F150" s="55">
        <v>0.15947839999999999</v>
      </c>
      <c r="G150" s="29">
        <v>11.56</v>
      </c>
      <c r="H150" s="29">
        <v>14.24</v>
      </c>
      <c r="I150" s="57" t="s">
        <v>1003</v>
      </c>
      <c r="J150" s="29">
        <v>8.39</v>
      </c>
      <c r="K150" s="57" t="s">
        <v>1011</v>
      </c>
      <c r="L150" s="58">
        <v>2.3286030000000002</v>
      </c>
      <c r="M150" s="58" t="s">
        <v>1159</v>
      </c>
      <c r="N150" s="58">
        <v>1.2570000000000001</v>
      </c>
      <c r="O150" s="58">
        <v>0.33</v>
      </c>
      <c r="P150" s="58">
        <v>0.28999999999999998</v>
      </c>
      <c r="Q150" s="58">
        <v>7.7583892617449672</v>
      </c>
      <c r="R150" s="59">
        <v>0.14300000000000002</v>
      </c>
      <c r="S150" s="59">
        <v>1.84</v>
      </c>
      <c r="T150" s="59">
        <v>80.83916083916084</v>
      </c>
      <c r="U150" s="59">
        <v>6.2826086956521738</v>
      </c>
      <c r="V150" s="56">
        <v>0</v>
      </c>
      <c r="W150" s="60" t="s">
        <v>1015</v>
      </c>
      <c r="X150" s="55">
        <v>0</v>
      </c>
      <c r="Y150" s="58">
        <v>11.734000205993652</v>
      </c>
      <c r="Z150" s="58">
        <v>11.909999847412109</v>
      </c>
      <c r="AA150" s="58">
        <v>12.086999893188477</v>
      </c>
      <c r="AB150" s="58">
        <v>11.506400108337402</v>
      </c>
      <c r="AC150" s="58">
        <v>10.545200347900391</v>
      </c>
      <c r="AD150" s="61">
        <v>11.019649505615234</v>
      </c>
    </row>
    <row r="151" spans="1:30" ht="14.1" customHeight="1" x14ac:dyDescent="0.3">
      <c r="A151" s="50" t="s">
        <v>579</v>
      </c>
      <c r="B151" s="51" t="s">
        <v>172</v>
      </c>
      <c r="C151" s="51" t="s">
        <v>528</v>
      </c>
      <c r="D151" s="53">
        <v>1295.9160796699998</v>
      </c>
      <c r="E151" s="54">
        <v>1.7831670000000001E-2</v>
      </c>
      <c r="F151" s="55">
        <v>-0.34067329999999996</v>
      </c>
      <c r="G151" s="29">
        <v>14.27</v>
      </c>
      <c r="H151" s="29">
        <v>23.65</v>
      </c>
      <c r="I151" s="57" t="s">
        <v>987</v>
      </c>
      <c r="J151" s="29">
        <v>13.49</v>
      </c>
      <c r="K151" s="57" t="s">
        <v>1216</v>
      </c>
      <c r="L151" s="58">
        <v>7.1174900000000001</v>
      </c>
      <c r="M151" s="58" t="s">
        <v>1177</v>
      </c>
      <c r="N151" s="58">
        <v>1.2710000000000001</v>
      </c>
      <c r="O151" s="58">
        <v>0.30399999999999999</v>
      </c>
      <c r="P151" s="58">
        <v>0.29199999999999998</v>
      </c>
      <c r="Q151" s="58">
        <v>11.961441743503771</v>
      </c>
      <c r="R151" s="59">
        <v>1.31</v>
      </c>
      <c r="S151" s="59">
        <v>1.1679999999999999</v>
      </c>
      <c r="T151" s="59">
        <v>10.893129770992365</v>
      </c>
      <c r="U151" s="59">
        <v>12.217465753424658</v>
      </c>
      <c r="V151" s="56">
        <v>1.05</v>
      </c>
      <c r="W151" s="60">
        <v>0.26500000000000001</v>
      </c>
      <c r="X151" s="55">
        <v>7.3580939032936235E-2</v>
      </c>
      <c r="Y151" s="58">
        <v>14.027000427246094</v>
      </c>
      <c r="Z151" s="58">
        <v>14.618000030517578</v>
      </c>
      <c r="AA151" s="58">
        <v>15.008333206176758</v>
      </c>
      <c r="AB151" s="58">
        <v>15.529199600219727</v>
      </c>
      <c r="AC151" s="58">
        <v>16.416599273681641</v>
      </c>
      <c r="AD151" s="61">
        <v>18.020999908447266</v>
      </c>
    </row>
    <row r="152" spans="1:30" ht="14.1" customHeight="1" x14ac:dyDescent="0.3">
      <c r="A152" s="50" t="s">
        <v>173</v>
      </c>
      <c r="B152" s="51" t="s">
        <v>94</v>
      </c>
      <c r="C152" s="51" t="s">
        <v>484</v>
      </c>
      <c r="D152" s="53">
        <v>155.04032728800001</v>
      </c>
      <c r="E152" s="54">
        <v>-1.4625289999999999E-2</v>
      </c>
      <c r="F152" s="55">
        <v>-0.78597790000000001</v>
      </c>
      <c r="G152" s="29">
        <v>0.64680000000000004</v>
      </c>
      <c r="H152" s="29">
        <v>3.45</v>
      </c>
      <c r="I152" s="57" t="s">
        <v>986</v>
      </c>
      <c r="J152" s="29">
        <v>0.61</v>
      </c>
      <c r="K152" s="57" t="s">
        <v>1216</v>
      </c>
      <c r="L152" s="58">
        <v>1.2531890000000001</v>
      </c>
      <c r="M152" s="58" t="s">
        <v>1172</v>
      </c>
      <c r="N152" s="58">
        <v>-0.245</v>
      </c>
      <c r="O152" s="58">
        <v>-1.4999999999999999E-2</v>
      </c>
      <c r="P152" s="58">
        <v>-0.21</v>
      </c>
      <c r="Q152" s="58">
        <v>16.170000000000002</v>
      </c>
      <c r="R152" s="59">
        <v>0.05</v>
      </c>
      <c r="S152" s="59">
        <v>-0.45500000000000002</v>
      </c>
      <c r="T152" s="59">
        <v>12.936</v>
      </c>
      <c r="U152" s="59">
        <v>-1.4215384615384616</v>
      </c>
      <c r="V152" s="56">
        <v>0.04</v>
      </c>
      <c r="W152" s="60">
        <v>0.01</v>
      </c>
      <c r="X152" s="55">
        <v>6.1842918985776124E-2</v>
      </c>
      <c r="Y152" s="58">
        <v>0.64970999956130981</v>
      </c>
      <c r="Z152" s="58">
        <v>0.7273399829864502</v>
      </c>
      <c r="AA152" s="58">
        <v>0.82778334617614746</v>
      </c>
      <c r="AB152" s="58">
        <v>0.98366999626159668</v>
      </c>
      <c r="AC152" s="58">
        <v>1.1658999919891357</v>
      </c>
      <c r="AD152" s="61">
        <v>1.6983000040054321</v>
      </c>
    </row>
    <row r="153" spans="1:30" ht="14.1" customHeight="1" x14ac:dyDescent="0.3">
      <c r="A153" s="50" t="s">
        <v>485</v>
      </c>
      <c r="B153" s="51" t="s">
        <v>95</v>
      </c>
      <c r="C153" s="51" t="s">
        <v>486</v>
      </c>
      <c r="D153" s="53">
        <v>3302.9346442000001</v>
      </c>
      <c r="E153" s="54">
        <v>-8.9041169999999996E-3</v>
      </c>
      <c r="F153" s="55">
        <v>-0.18925529999999999</v>
      </c>
      <c r="G153" s="29">
        <v>14.47</v>
      </c>
      <c r="H153" s="29">
        <v>19.12</v>
      </c>
      <c r="I153" s="57" t="s">
        <v>987</v>
      </c>
      <c r="J153" s="29">
        <v>13.42</v>
      </c>
      <c r="K153" s="57" t="s">
        <v>1152</v>
      </c>
      <c r="L153" s="58">
        <v>5.1695339999999996</v>
      </c>
      <c r="M153" s="58" t="s">
        <v>1175</v>
      </c>
      <c r="N153" s="58">
        <v>1.0509999999999999</v>
      </c>
      <c r="O153" s="58">
        <v>0.26100000000000001</v>
      </c>
      <c r="P153" s="58">
        <v>0.24099999999999999</v>
      </c>
      <c r="Q153" s="58">
        <v>13.953712632594023</v>
      </c>
      <c r="R153" s="59">
        <v>1.048</v>
      </c>
      <c r="S153" s="59">
        <v>0.98099999999999998</v>
      </c>
      <c r="T153" s="59">
        <v>13.807251908396946</v>
      </c>
      <c r="U153" s="59">
        <v>14.750254841997963</v>
      </c>
      <c r="V153" s="56">
        <v>0.92</v>
      </c>
      <c r="W153" s="60">
        <v>0.23</v>
      </c>
      <c r="X153" s="55">
        <v>6.3579820317899105E-2</v>
      </c>
      <c r="Y153" s="58">
        <v>14.571000099182129</v>
      </c>
      <c r="Z153" s="58">
        <v>14.767999649047852</v>
      </c>
      <c r="AA153" s="58">
        <v>14.663000106811523</v>
      </c>
      <c r="AB153" s="58">
        <v>14.603599548339844</v>
      </c>
      <c r="AC153" s="58">
        <v>15.341400146484375</v>
      </c>
      <c r="AD153" s="61">
        <v>16.409500122070313</v>
      </c>
    </row>
    <row r="154" spans="1:30" ht="14.1" customHeight="1" x14ac:dyDescent="0.3">
      <c r="A154" s="50" t="s">
        <v>580</v>
      </c>
      <c r="B154" s="51" t="s">
        <v>175</v>
      </c>
      <c r="C154" s="51" t="s">
        <v>529</v>
      </c>
      <c r="D154" s="53">
        <v>1714.7798576999999</v>
      </c>
      <c r="E154" s="54">
        <v>4.9260010000000002E-3</v>
      </c>
      <c r="F154" s="55">
        <v>-0.138016</v>
      </c>
      <c r="G154" s="29">
        <v>8.19</v>
      </c>
      <c r="H154" s="29">
        <v>11.1031</v>
      </c>
      <c r="I154" s="57" t="s">
        <v>1001</v>
      </c>
      <c r="J154" s="29">
        <v>7.1529999999999996</v>
      </c>
      <c r="K154" s="57" t="s">
        <v>1141</v>
      </c>
      <c r="L154" s="58">
        <v>2.6986690000000002</v>
      </c>
      <c r="M154" s="58" t="s">
        <v>1221</v>
      </c>
      <c r="N154" s="58">
        <v>0.995</v>
      </c>
      <c r="O154" s="58">
        <v>0.222</v>
      </c>
      <c r="P154" s="58">
        <v>0.14300000000000002</v>
      </c>
      <c r="Q154" s="58">
        <v>7.9591836734693882</v>
      </c>
      <c r="R154" s="59">
        <v>0.123</v>
      </c>
      <c r="S154" s="59">
        <v>-4.4999999999999998E-2</v>
      </c>
      <c r="T154" s="59">
        <v>66.58536585365853</v>
      </c>
      <c r="U154" s="59">
        <v>-182</v>
      </c>
      <c r="V154" s="56">
        <v>2.0625</v>
      </c>
      <c r="W154" s="60">
        <v>0.03</v>
      </c>
      <c r="X154" s="55">
        <v>0.25183150183150182</v>
      </c>
      <c r="Y154" s="58">
        <v>8.23309326171875</v>
      </c>
      <c r="Z154" s="58">
        <v>8.6125822067260742</v>
      </c>
      <c r="AA154" s="58">
        <v>8.7636528015136719</v>
      </c>
      <c r="AB154" s="58">
        <v>8.8181591033935547</v>
      </c>
      <c r="AC154" s="58">
        <v>8.7245960235595703</v>
      </c>
      <c r="AD154" s="61">
        <v>9.100520133972168</v>
      </c>
    </row>
    <row r="155" spans="1:30" ht="14.1" customHeight="1" x14ac:dyDescent="0.3">
      <c r="A155" s="50" t="s">
        <v>1109</v>
      </c>
      <c r="B155" s="51" t="s">
        <v>1088</v>
      </c>
      <c r="C155" s="51" t="s">
        <v>1110</v>
      </c>
      <c r="D155" s="53">
        <v>589.57366597681994</v>
      </c>
      <c r="E155" s="54">
        <v>-2.528735E-2</v>
      </c>
      <c r="F155" s="55">
        <v>-0.153589</v>
      </c>
      <c r="G155" s="29">
        <v>12.72</v>
      </c>
      <c r="H155" s="29">
        <v>17.170000000000002</v>
      </c>
      <c r="I155" s="57" t="s">
        <v>985</v>
      </c>
      <c r="J155" s="29">
        <v>10.6</v>
      </c>
      <c r="K155" s="57" t="s">
        <v>1047</v>
      </c>
      <c r="L155" s="58">
        <v>1.9423699999999999</v>
      </c>
      <c r="M155" s="58" t="s">
        <v>1169</v>
      </c>
      <c r="N155" s="58"/>
      <c r="O155" s="58"/>
      <c r="P155" s="58"/>
      <c r="Q155" s="58"/>
      <c r="R155" s="59"/>
      <c r="S155" s="59"/>
      <c r="T155" s="59"/>
      <c r="U155" s="59"/>
      <c r="V155" s="56">
        <v>1.56</v>
      </c>
      <c r="W155" s="60">
        <v>0.13</v>
      </c>
      <c r="X155" s="55">
        <v>0.12264150943396226</v>
      </c>
      <c r="Y155" s="58">
        <v>12.940999984741211</v>
      </c>
      <c r="Z155" s="58">
        <v>12.993999481201172</v>
      </c>
      <c r="AA155" s="58">
        <v>12.922666549682617</v>
      </c>
      <c r="AB155" s="58">
        <v>12.528200149536133</v>
      </c>
      <c r="AC155" s="58">
        <v>13.378800392150879</v>
      </c>
      <c r="AD155" s="61">
        <v>14.710300445556641</v>
      </c>
    </row>
    <row r="156" spans="1:30" ht="14.1" customHeight="1" x14ac:dyDescent="0.3">
      <c r="A156" s="50" t="s">
        <v>581</v>
      </c>
      <c r="B156" s="51" t="s">
        <v>177</v>
      </c>
      <c r="C156" s="51" t="s">
        <v>530</v>
      </c>
      <c r="D156" s="53">
        <v>3354.5920251400003</v>
      </c>
      <c r="E156" s="54">
        <v>1.220858E-2</v>
      </c>
      <c r="F156" s="55">
        <v>-0.14560230000000002</v>
      </c>
      <c r="G156" s="29">
        <v>23.47</v>
      </c>
      <c r="H156" s="29">
        <v>29.6</v>
      </c>
      <c r="I156" s="57" t="s">
        <v>985</v>
      </c>
      <c r="J156" s="29">
        <v>18.88</v>
      </c>
      <c r="K156" s="57" t="s">
        <v>1145</v>
      </c>
      <c r="L156" s="58">
        <v>2.3272400000000002</v>
      </c>
      <c r="M156" s="58" t="s">
        <v>1171</v>
      </c>
      <c r="N156" s="58">
        <v>1.573</v>
      </c>
      <c r="O156" s="58">
        <v>0.39100000000000001</v>
      </c>
      <c r="P156" s="58">
        <v>0.38100000000000001</v>
      </c>
      <c r="Q156" s="58">
        <v>14.550526968381897</v>
      </c>
      <c r="R156" s="59">
        <v>1.359</v>
      </c>
      <c r="S156" s="59">
        <v>1.3029999999999999</v>
      </c>
      <c r="T156" s="59">
        <v>17.270051508462103</v>
      </c>
      <c r="U156" s="59">
        <v>18.012279355333845</v>
      </c>
      <c r="V156" s="56">
        <v>1</v>
      </c>
      <c r="W156" s="60">
        <v>0.27500000000000002</v>
      </c>
      <c r="X156" s="55">
        <v>4.26075841499787E-2</v>
      </c>
      <c r="Y156" s="58">
        <v>23.164999008178711</v>
      </c>
      <c r="Z156" s="58">
        <v>23.244499206542969</v>
      </c>
      <c r="AA156" s="58">
        <v>23.132333755493164</v>
      </c>
      <c r="AB156" s="58">
        <v>22.354799270629883</v>
      </c>
      <c r="AC156" s="58">
        <v>22.10099983215332</v>
      </c>
      <c r="AD156" s="61">
        <v>22.737749099731445</v>
      </c>
    </row>
    <row r="157" spans="1:30" ht="14.1" customHeight="1" x14ac:dyDescent="0.3">
      <c r="A157" s="50" t="s">
        <v>635</v>
      </c>
      <c r="B157" s="51" t="s">
        <v>259</v>
      </c>
      <c r="C157" s="51" t="s">
        <v>636</v>
      </c>
      <c r="D157" s="53">
        <v>3205.74044112</v>
      </c>
      <c r="E157" s="54">
        <v>-1.7316039999999998E-2</v>
      </c>
      <c r="F157" s="55">
        <v>4.1131149999999997E-3</v>
      </c>
      <c r="G157" s="29">
        <v>24.97</v>
      </c>
      <c r="H157" s="29">
        <v>27.686900000000001</v>
      </c>
      <c r="I157" s="57" t="s">
        <v>1020</v>
      </c>
      <c r="J157" s="29">
        <v>23.88</v>
      </c>
      <c r="K157" s="57" t="s">
        <v>1141</v>
      </c>
      <c r="L157" s="58">
        <v>2.1152199999999999</v>
      </c>
      <c r="M157" s="58" t="s">
        <v>1159</v>
      </c>
      <c r="N157" s="58">
        <v>0.33</v>
      </c>
      <c r="O157" s="58">
        <v>0.13</v>
      </c>
      <c r="P157" s="58"/>
      <c r="Q157" s="58">
        <v>48.019230769230766</v>
      </c>
      <c r="R157" s="59">
        <v>-4.4999999999999998E-2</v>
      </c>
      <c r="S157" s="59"/>
      <c r="T157" s="59">
        <v>-554.88888888888891</v>
      </c>
      <c r="U157" s="59"/>
      <c r="V157" s="56">
        <v>0</v>
      </c>
      <c r="W157" s="60">
        <v>1</v>
      </c>
      <c r="X157" s="55">
        <v>0</v>
      </c>
      <c r="Y157" s="58">
        <v>25.2239990234375</v>
      </c>
      <c r="Z157" s="58">
        <v>25.579500198364258</v>
      </c>
      <c r="AA157" s="58">
        <v>25.878999710083008</v>
      </c>
      <c r="AB157" s="58">
        <v>25.884199142456055</v>
      </c>
      <c r="AC157" s="58">
        <v>25.553472518920898</v>
      </c>
      <c r="AD157" s="61">
        <v>25.855514526367188</v>
      </c>
    </row>
    <row r="158" spans="1:30" ht="14.1" customHeight="1" x14ac:dyDescent="0.3">
      <c r="A158" s="50" t="s">
        <v>637</v>
      </c>
      <c r="B158" s="51" t="s">
        <v>260</v>
      </c>
      <c r="C158" s="51" t="s">
        <v>638</v>
      </c>
      <c r="D158" s="53">
        <v>1087.9774658599999</v>
      </c>
      <c r="E158" s="54">
        <v>-1.317718E-2</v>
      </c>
      <c r="F158" s="55">
        <v>-0.22818339999999998</v>
      </c>
      <c r="G158" s="29">
        <v>6.74</v>
      </c>
      <c r="H158" s="29">
        <v>10.49</v>
      </c>
      <c r="I158" s="57" t="s">
        <v>986</v>
      </c>
      <c r="J158" s="29">
        <v>6.24</v>
      </c>
      <c r="K158" s="57" t="s">
        <v>1154</v>
      </c>
      <c r="L158" s="58">
        <v>11.04379</v>
      </c>
      <c r="M158" s="58" t="s">
        <v>1171</v>
      </c>
      <c r="N158" s="58">
        <v>0.85599999999999998</v>
      </c>
      <c r="O158" s="58">
        <v>0.187</v>
      </c>
      <c r="P158" s="58">
        <v>0.11</v>
      </c>
      <c r="Q158" s="58">
        <v>8.4993694829760393</v>
      </c>
      <c r="R158" s="59">
        <v>0.67400000000000004</v>
      </c>
      <c r="S158" s="59">
        <v>0.40300000000000002</v>
      </c>
      <c r="T158" s="59">
        <v>10</v>
      </c>
      <c r="U158" s="59">
        <v>16.724565756823822</v>
      </c>
      <c r="V158" s="56">
        <v>0.105</v>
      </c>
      <c r="W158" s="60">
        <v>3.5000000000000003E-2</v>
      </c>
      <c r="X158" s="55">
        <v>1.5578635014836794E-2</v>
      </c>
      <c r="Y158" s="58">
        <v>6.7779998779296875</v>
      </c>
      <c r="Z158" s="58">
        <v>6.8695001602172852</v>
      </c>
      <c r="AA158" s="58">
        <v>7.1050000190734863</v>
      </c>
      <c r="AB158" s="58">
        <v>7.1496000289916992</v>
      </c>
      <c r="AC158" s="58">
        <v>7.1398000717163086</v>
      </c>
      <c r="AD158" s="61">
        <v>7.6541500091552734</v>
      </c>
    </row>
    <row r="159" spans="1:30" ht="14.1" customHeight="1" x14ac:dyDescent="0.3">
      <c r="A159" s="50" t="s">
        <v>582</v>
      </c>
      <c r="B159" s="51" t="s">
        <v>179</v>
      </c>
      <c r="C159" s="51" t="s">
        <v>531</v>
      </c>
      <c r="D159" s="53">
        <v>2175.1975074900001</v>
      </c>
      <c r="E159" s="54">
        <v>-1.828631E-2</v>
      </c>
      <c r="F159" s="55">
        <v>-7.1525329999999998E-2</v>
      </c>
      <c r="G159" s="29">
        <v>25.93</v>
      </c>
      <c r="H159" s="29">
        <v>30.13</v>
      </c>
      <c r="I159" s="57" t="s">
        <v>1018</v>
      </c>
      <c r="J159" s="29">
        <v>22.674499999999998</v>
      </c>
      <c r="K159" s="57" t="s">
        <v>1154</v>
      </c>
      <c r="L159" s="58">
        <v>3.1503009999999998</v>
      </c>
      <c r="M159" s="58" t="s">
        <v>1171</v>
      </c>
      <c r="N159" s="58">
        <v>1.619</v>
      </c>
      <c r="O159" s="58">
        <v>0.40800000000000003</v>
      </c>
      <c r="P159" s="58">
        <v>0.41200000000000003</v>
      </c>
      <c r="Q159" s="58">
        <v>15.762917933130698</v>
      </c>
      <c r="R159" s="59">
        <v>1.536</v>
      </c>
      <c r="S159" s="59">
        <v>1.5489999999999999</v>
      </c>
      <c r="T159" s="59">
        <v>16.881510416666668</v>
      </c>
      <c r="U159" s="59">
        <v>16.739832149774049</v>
      </c>
      <c r="V159" s="56">
        <v>1.2849999999999999</v>
      </c>
      <c r="W159" s="60">
        <v>0.34</v>
      </c>
      <c r="X159" s="55">
        <v>4.9556498264558421E-2</v>
      </c>
      <c r="Y159" s="58">
        <v>26.277000427246094</v>
      </c>
      <c r="Z159" s="58">
        <v>26.579999923706055</v>
      </c>
      <c r="AA159" s="58">
        <v>26.694334030151367</v>
      </c>
      <c r="AB159" s="58">
        <v>26.302000045776367</v>
      </c>
      <c r="AC159" s="58">
        <v>26.230499267578125</v>
      </c>
      <c r="AD159" s="61">
        <v>26.803249359130859</v>
      </c>
    </row>
    <row r="160" spans="1:30" ht="14.1" customHeight="1" x14ac:dyDescent="0.3">
      <c r="A160" s="50" t="s">
        <v>583</v>
      </c>
      <c r="B160" s="51" t="s">
        <v>181</v>
      </c>
      <c r="C160" s="51" t="s">
        <v>532</v>
      </c>
      <c r="D160" s="53">
        <v>281.83404522000001</v>
      </c>
      <c r="E160" s="54">
        <v>-7.2727199999999999E-3</v>
      </c>
      <c r="F160" s="55">
        <v>-0.52280959999999999</v>
      </c>
      <c r="G160" s="29">
        <v>2.73</v>
      </c>
      <c r="H160" s="29">
        <v>6.28</v>
      </c>
      <c r="I160" s="57" t="s">
        <v>1013</v>
      </c>
      <c r="J160" s="29">
        <v>2.34</v>
      </c>
      <c r="K160" s="57" t="s">
        <v>1052</v>
      </c>
      <c r="L160" s="58">
        <v>1.1525609999999999</v>
      </c>
      <c r="M160" s="58" t="s">
        <v>1174</v>
      </c>
      <c r="N160" s="58">
        <v>0.373</v>
      </c>
      <c r="O160" s="58">
        <v>7.6999999999999999E-2</v>
      </c>
      <c r="P160" s="58">
        <v>-5.2999999999999999E-2</v>
      </c>
      <c r="Q160" s="58">
        <v>9.5121951219512191</v>
      </c>
      <c r="R160" s="59">
        <v>0.56800000000000006</v>
      </c>
      <c r="S160" s="59">
        <v>0.11</v>
      </c>
      <c r="T160" s="59">
        <v>4.8063380281690131</v>
      </c>
      <c r="U160" s="59">
        <v>24.818181818181817</v>
      </c>
      <c r="V160" s="56">
        <v>0.32</v>
      </c>
      <c r="W160" s="60">
        <v>0.01</v>
      </c>
      <c r="X160" s="55">
        <v>0.11721611721611722</v>
      </c>
      <c r="Y160" s="58">
        <v>2.750999927520752</v>
      </c>
      <c r="Z160" s="58">
        <v>2.8424999713897705</v>
      </c>
      <c r="AA160" s="58">
        <v>2.8596665859222412</v>
      </c>
      <c r="AB160" s="58">
        <v>2.8236000537872314</v>
      </c>
      <c r="AC160" s="58">
        <v>2.8575999736785889</v>
      </c>
      <c r="AD160" s="61">
        <v>3.734450101852417</v>
      </c>
    </row>
    <row r="161" spans="1:30" ht="14.1" customHeight="1" x14ac:dyDescent="0.3">
      <c r="A161" s="50" t="s">
        <v>584</v>
      </c>
      <c r="B161" s="51" t="s">
        <v>183</v>
      </c>
      <c r="C161" s="51" t="s">
        <v>533</v>
      </c>
      <c r="D161" s="53">
        <v>1359.4434964499999</v>
      </c>
      <c r="E161" s="54">
        <v>-2.0572499999999997E-2</v>
      </c>
      <c r="F161" s="55">
        <v>0.41290320000000003</v>
      </c>
      <c r="G161" s="29">
        <v>10.95</v>
      </c>
      <c r="H161" s="29">
        <v>12.444800000000001</v>
      </c>
      <c r="I161" s="57" t="s">
        <v>1208</v>
      </c>
      <c r="J161" s="29">
        <v>5.2050000000000001</v>
      </c>
      <c r="K161" s="57" t="s">
        <v>1024</v>
      </c>
      <c r="L161" s="58">
        <v>10.487970000000001</v>
      </c>
      <c r="M161" s="58" t="s">
        <v>1170</v>
      </c>
      <c r="N161" s="58">
        <v>2.4900000000000002</v>
      </c>
      <c r="O161" s="58">
        <v>0.55000000000000004</v>
      </c>
      <c r="P161" s="58">
        <v>0.54500000000000004</v>
      </c>
      <c r="Q161" s="58">
        <v>4.8237885462555061</v>
      </c>
      <c r="R161" s="59">
        <v>1.415</v>
      </c>
      <c r="S161" s="59">
        <v>2.5350000000000001</v>
      </c>
      <c r="T161" s="59">
        <v>7.7385159010600697</v>
      </c>
      <c r="U161" s="59">
        <v>4.3195266272189343</v>
      </c>
      <c r="V161" s="56">
        <v>0.25</v>
      </c>
      <c r="W161" s="60" t="s">
        <v>1015</v>
      </c>
      <c r="X161" s="55">
        <v>2.2831050228310504E-2</v>
      </c>
      <c r="Y161" s="58">
        <v>10.939000129699707</v>
      </c>
      <c r="Z161" s="58">
        <v>11.096500396728516</v>
      </c>
      <c r="AA161" s="58">
        <v>10.969666481018066</v>
      </c>
      <c r="AB161" s="58">
        <v>10.050399780273438</v>
      </c>
      <c r="AC161" s="58">
        <v>9.0499000549316406</v>
      </c>
      <c r="AD161" s="61">
        <v>7.809999942779541</v>
      </c>
    </row>
    <row r="162" spans="1:30" ht="14.1" customHeight="1" x14ac:dyDescent="0.3">
      <c r="A162" s="50" t="s">
        <v>585</v>
      </c>
      <c r="B162" s="51" t="s">
        <v>241</v>
      </c>
      <c r="C162" s="51" t="s">
        <v>586</v>
      </c>
      <c r="D162" s="53">
        <v>621.11354087999996</v>
      </c>
      <c r="E162" s="54">
        <v>1.173956E-2</v>
      </c>
      <c r="F162" s="55">
        <v>-0.42365070000000005</v>
      </c>
      <c r="G162" s="29">
        <v>9.48</v>
      </c>
      <c r="H162" s="29">
        <v>18.510000000000002</v>
      </c>
      <c r="I162" s="57" t="s">
        <v>985</v>
      </c>
      <c r="J162" s="29">
        <v>7.01</v>
      </c>
      <c r="K162" s="57" t="s">
        <v>1152</v>
      </c>
      <c r="L162" s="58">
        <v>2.5618810000000001</v>
      </c>
      <c r="M162" s="58" t="s">
        <v>1177</v>
      </c>
      <c r="N162" s="58">
        <v>0.93300000000000005</v>
      </c>
      <c r="O162" s="58">
        <v>0.23600000000000002</v>
      </c>
      <c r="P162" s="58">
        <v>0.248</v>
      </c>
      <c r="Q162" s="58">
        <v>9.9475341028331581</v>
      </c>
      <c r="R162" s="59">
        <v>0.91100000000000003</v>
      </c>
      <c r="S162" s="59">
        <v>0.96099999999999997</v>
      </c>
      <c r="T162" s="59">
        <v>10.406147091108672</v>
      </c>
      <c r="U162" s="59">
        <v>9.8647242455775235</v>
      </c>
      <c r="V162" s="56">
        <v>0.82</v>
      </c>
      <c r="W162" s="60">
        <v>0.21</v>
      </c>
      <c r="X162" s="55">
        <v>8.6497890295358634E-2</v>
      </c>
      <c r="Y162" s="58">
        <v>9.4469995498657227</v>
      </c>
      <c r="Z162" s="58">
        <v>9.7204999923706055</v>
      </c>
      <c r="AA162" s="58">
        <v>9.699000358581543</v>
      </c>
      <c r="AB162" s="58">
        <v>9.3719997406005859</v>
      </c>
      <c r="AC162" s="58">
        <v>9.6655998229980469</v>
      </c>
      <c r="AD162" s="61">
        <v>11.441699981689453</v>
      </c>
    </row>
    <row r="163" spans="1:30" ht="14.1" customHeight="1" x14ac:dyDescent="0.3">
      <c r="A163" s="50" t="s">
        <v>587</v>
      </c>
      <c r="B163" s="51" t="s">
        <v>185</v>
      </c>
      <c r="C163" s="51" t="s">
        <v>534</v>
      </c>
      <c r="D163" s="53">
        <v>1304.7076938041687</v>
      </c>
      <c r="E163" s="54">
        <v>-2.6336189999999999E-2</v>
      </c>
      <c r="F163" s="55">
        <v>-7.2900690000000004E-2</v>
      </c>
      <c r="G163" s="29">
        <v>12.57</v>
      </c>
      <c r="H163" s="29">
        <v>16.010000000000002</v>
      </c>
      <c r="I163" s="57" t="s">
        <v>1191</v>
      </c>
      <c r="J163" s="29">
        <v>9.82</v>
      </c>
      <c r="K163" s="57" t="s">
        <v>1152</v>
      </c>
      <c r="L163" s="58">
        <v>2.7799649999999998</v>
      </c>
      <c r="M163" s="58" t="s">
        <v>1165</v>
      </c>
      <c r="N163" s="58">
        <v>1.647</v>
      </c>
      <c r="O163" s="58">
        <v>0.36</v>
      </c>
      <c r="P163" s="58">
        <v>0.40300000000000002</v>
      </c>
      <c r="Q163" s="58">
        <v>8.3521594684385381</v>
      </c>
      <c r="R163" s="59">
        <v>1.752</v>
      </c>
      <c r="S163" s="59">
        <v>1.736</v>
      </c>
      <c r="T163" s="59">
        <v>7.1746575342465757</v>
      </c>
      <c r="U163" s="59">
        <v>7.2407834101382491</v>
      </c>
      <c r="V163" s="56">
        <v>1.6</v>
      </c>
      <c r="W163" s="60">
        <v>0.4</v>
      </c>
      <c r="X163" s="55">
        <v>0.12728719172633254</v>
      </c>
      <c r="Y163" s="58">
        <v>12.845999717712402</v>
      </c>
      <c r="Z163" s="58">
        <v>13.193499565124512</v>
      </c>
      <c r="AA163" s="58">
        <v>13.225000381469727</v>
      </c>
      <c r="AB163" s="58">
        <v>12.8302001953125</v>
      </c>
      <c r="AC163" s="58">
        <v>12.771499633789063</v>
      </c>
      <c r="AD163" s="61">
        <v>13.634750366210938</v>
      </c>
    </row>
    <row r="164" spans="1:30" ht="14.1" customHeight="1" x14ac:dyDescent="0.3">
      <c r="A164" s="50" t="s">
        <v>588</v>
      </c>
      <c r="B164" s="51" t="s">
        <v>242</v>
      </c>
      <c r="C164" s="51" t="s">
        <v>589</v>
      </c>
      <c r="D164" s="53">
        <v>732.72966650000001</v>
      </c>
      <c r="E164" s="54">
        <v>-1.016589E-2</v>
      </c>
      <c r="F164" s="55">
        <v>-0.22437110000000002</v>
      </c>
      <c r="G164" s="29">
        <v>18.5</v>
      </c>
      <c r="H164" s="29">
        <v>26.1267</v>
      </c>
      <c r="I164" s="57" t="s">
        <v>988</v>
      </c>
      <c r="J164" s="29">
        <v>15.02</v>
      </c>
      <c r="K164" s="57" t="s">
        <v>1152</v>
      </c>
      <c r="L164" s="58">
        <v>4.0753139999999997</v>
      </c>
      <c r="M164" s="58" t="s">
        <v>1174</v>
      </c>
      <c r="N164" s="58">
        <v>1.61</v>
      </c>
      <c r="O164" s="58">
        <v>0.4</v>
      </c>
      <c r="P164" s="58">
        <v>0.38500000000000001</v>
      </c>
      <c r="Q164" s="58">
        <v>11.649874055415616</v>
      </c>
      <c r="R164" s="59">
        <v>1.5529999999999999</v>
      </c>
      <c r="S164" s="59">
        <v>1.387</v>
      </c>
      <c r="T164" s="59">
        <v>11.912427559562138</v>
      </c>
      <c r="U164" s="59">
        <v>13.338139870223504</v>
      </c>
      <c r="V164" s="56">
        <v>1.5033000000000001</v>
      </c>
      <c r="W164" s="60">
        <v>0.12540000000000001</v>
      </c>
      <c r="X164" s="55">
        <v>8.1259459459459463E-2</v>
      </c>
      <c r="Y164" s="58">
        <v>18.579000473022461</v>
      </c>
      <c r="Z164" s="58">
        <v>18.877500534057617</v>
      </c>
      <c r="AA164" s="58">
        <v>18.802999496459961</v>
      </c>
      <c r="AB164" s="58">
        <v>18.309000015258789</v>
      </c>
      <c r="AC164" s="58">
        <v>18.144599914550781</v>
      </c>
      <c r="AD164" s="61">
        <v>19.193500518798828</v>
      </c>
    </row>
    <row r="165" spans="1:30" ht="14.1" customHeight="1" x14ac:dyDescent="0.3">
      <c r="A165" s="50" t="s">
        <v>1111</v>
      </c>
      <c r="B165" s="51" t="s">
        <v>187</v>
      </c>
      <c r="C165" s="51" t="s">
        <v>535</v>
      </c>
      <c r="D165" s="53">
        <v>280.60130104000001</v>
      </c>
      <c r="E165" s="54">
        <v>-3.1228349999999998E-2</v>
      </c>
      <c r="F165" s="55">
        <v>-0.48242669999999999</v>
      </c>
      <c r="G165" s="29">
        <v>5.36</v>
      </c>
      <c r="H165" s="29">
        <v>12.33</v>
      </c>
      <c r="I165" s="57" t="s">
        <v>1212</v>
      </c>
      <c r="J165" s="29">
        <v>5.16</v>
      </c>
      <c r="K165" s="57" t="s">
        <v>1220</v>
      </c>
      <c r="L165" s="58">
        <v>4.3933910000000003</v>
      </c>
      <c r="M165" s="58" t="s">
        <v>1165</v>
      </c>
      <c r="N165" s="58"/>
      <c r="O165" s="58"/>
      <c r="P165" s="58"/>
      <c r="Q165" s="58"/>
      <c r="R165" s="59"/>
      <c r="S165" s="59"/>
      <c r="T165" s="59"/>
      <c r="U165" s="59"/>
      <c r="V165" s="56">
        <v>1</v>
      </c>
      <c r="W165" s="60">
        <v>0.2</v>
      </c>
      <c r="X165" s="55">
        <v>0.18656716417910446</v>
      </c>
      <c r="Y165" s="58">
        <v>5.6840000152587891</v>
      </c>
      <c r="Z165" s="58">
        <v>6.0920000076293945</v>
      </c>
      <c r="AA165" s="58">
        <v>6.1146669387817383</v>
      </c>
      <c r="AB165" s="58">
        <v>6.47760009765625</v>
      </c>
      <c r="AC165" s="58">
        <v>7.4570002555847168</v>
      </c>
      <c r="AD165" s="61">
        <v>8.8612499237060547</v>
      </c>
    </row>
    <row r="166" spans="1:30" ht="14.1" customHeight="1" x14ac:dyDescent="0.3">
      <c r="A166" s="50" t="s">
        <v>590</v>
      </c>
      <c r="B166" s="51" t="s">
        <v>189</v>
      </c>
      <c r="C166" s="51" t="s">
        <v>536</v>
      </c>
      <c r="D166" s="53">
        <v>1581.9486079999999</v>
      </c>
      <c r="E166" s="54">
        <v>-3.1750590000000002E-2</v>
      </c>
      <c r="F166" s="55">
        <v>0.1166933</v>
      </c>
      <c r="G166" s="29">
        <v>33.85</v>
      </c>
      <c r="H166" s="29">
        <v>35.770000000000003</v>
      </c>
      <c r="I166" s="57" t="s">
        <v>1222</v>
      </c>
      <c r="J166" s="29">
        <v>24.66</v>
      </c>
      <c r="K166" s="57" t="s">
        <v>1004</v>
      </c>
      <c r="L166" s="58">
        <v>13.85758</v>
      </c>
      <c r="M166" s="58" t="s">
        <v>1175</v>
      </c>
      <c r="N166" s="58">
        <v>2.2280000000000002</v>
      </c>
      <c r="O166" s="58">
        <v>0.504</v>
      </c>
      <c r="P166" s="58">
        <v>0.52800000000000002</v>
      </c>
      <c r="Q166" s="58">
        <v>16.448007774538389</v>
      </c>
      <c r="R166" s="59">
        <v>1.911</v>
      </c>
      <c r="S166" s="59">
        <v>1.92</v>
      </c>
      <c r="T166" s="59">
        <v>17.713239141810572</v>
      </c>
      <c r="U166" s="59">
        <v>17.630208333333336</v>
      </c>
      <c r="V166" s="56">
        <v>1.58</v>
      </c>
      <c r="W166" s="60">
        <v>0.43</v>
      </c>
      <c r="X166" s="55">
        <v>4.6676514032496307E-2</v>
      </c>
      <c r="Y166" s="58">
        <v>34.476001739501953</v>
      </c>
      <c r="Z166" s="58">
        <v>34.033500671386719</v>
      </c>
      <c r="AA166" s="58">
        <v>33.623332977294922</v>
      </c>
      <c r="AB166" s="58">
        <v>32.636398315429688</v>
      </c>
      <c r="AC166" s="58">
        <v>30.768100738525391</v>
      </c>
      <c r="AD166" s="61">
        <v>29.118749618530273</v>
      </c>
    </row>
    <row r="167" spans="1:30" ht="14.1" customHeight="1" x14ac:dyDescent="0.3">
      <c r="A167" s="50" t="s">
        <v>591</v>
      </c>
      <c r="B167" s="51" t="s">
        <v>243</v>
      </c>
      <c r="C167" s="51" t="s">
        <v>592</v>
      </c>
      <c r="D167" s="53">
        <v>2578.5979153200001</v>
      </c>
      <c r="E167" s="54">
        <v>-2.9179970000000003E-2</v>
      </c>
      <c r="F167" s="55">
        <v>-0.43072110000000002</v>
      </c>
      <c r="G167" s="29">
        <v>28.98</v>
      </c>
      <c r="H167" s="29">
        <v>54.69</v>
      </c>
      <c r="I167" s="57" t="s">
        <v>985</v>
      </c>
      <c r="J167" s="29">
        <v>21.555800000000001</v>
      </c>
      <c r="K167" s="57" t="s">
        <v>1062</v>
      </c>
      <c r="L167" s="58">
        <v>15.39025</v>
      </c>
      <c r="M167" s="58" t="s">
        <v>1170</v>
      </c>
      <c r="N167" s="58">
        <v>2.0499999999999998</v>
      </c>
      <c r="O167" s="58"/>
      <c r="P167" s="58"/>
      <c r="Q167" s="58"/>
      <c r="R167" s="59"/>
      <c r="S167" s="59">
        <v>1.92</v>
      </c>
      <c r="T167" s="59"/>
      <c r="U167" s="59">
        <v>15.09375</v>
      </c>
      <c r="V167" s="56">
        <v>1.4</v>
      </c>
      <c r="W167" s="60">
        <v>0.375</v>
      </c>
      <c r="X167" s="55">
        <v>4.8309178743961352E-2</v>
      </c>
      <c r="Y167" s="58">
        <v>30.142999649047852</v>
      </c>
      <c r="Z167" s="58">
        <v>31.16200065612793</v>
      </c>
      <c r="AA167" s="58">
        <v>31.183332443237305</v>
      </c>
      <c r="AB167" s="58">
        <v>29.72559928894043</v>
      </c>
      <c r="AC167" s="58">
        <v>32.568798065185547</v>
      </c>
      <c r="AD167" s="61">
        <v>35.981849670410156</v>
      </c>
    </row>
    <row r="168" spans="1:30" ht="14.1" customHeight="1" x14ac:dyDescent="0.3">
      <c r="A168" s="50" t="s">
        <v>1046</v>
      </c>
      <c r="B168" s="51" t="s">
        <v>106</v>
      </c>
      <c r="C168" s="51" t="s">
        <v>492</v>
      </c>
      <c r="D168" s="53">
        <v>7333.6282025121691</v>
      </c>
      <c r="E168" s="54">
        <v>2.4455130000000002E-2</v>
      </c>
      <c r="F168" s="55">
        <v>-0.27276070000000002</v>
      </c>
      <c r="G168" s="29">
        <v>19.27</v>
      </c>
      <c r="H168" s="29">
        <v>28.602799999999998</v>
      </c>
      <c r="I168" s="57" t="s">
        <v>985</v>
      </c>
      <c r="J168" s="29">
        <v>18.16</v>
      </c>
      <c r="K168" s="57" t="s">
        <v>1217</v>
      </c>
      <c r="L168" s="58">
        <v>4.1399020000000002</v>
      </c>
      <c r="M168" s="58" t="s">
        <v>1177</v>
      </c>
      <c r="N168" s="58">
        <v>1.583</v>
      </c>
      <c r="O168" s="58">
        <v>0.40200000000000002</v>
      </c>
      <c r="P168" s="58">
        <v>0.315</v>
      </c>
      <c r="Q168" s="58">
        <v>11.902408894379246</v>
      </c>
      <c r="R168" s="59">
        <v>1.764</v>
      </c>
      <c r="S168" s="59">
        <v>1.476</v>
      </c>
      <c r="T168" s="59">
        <v>10.924036281179138</v>
      </c>
      <c r="U168" s="59">
        <v>13.055555555555555</v>
      </c>
      <c r="V168" s="56">
        <v>1.29</v>
      </c>
      <c r="W168" s="60">
        <v>0.31</v>
      </c>
      <c r="X168" s="55">
        <v>6.6943435391800726E-2</v>
      </c>
      <c r="Y168" s="58">
        <v>18.881000518798828</v>
      </c>
      <c r="Z168" s="58">
        <v>19.312000274658203</v>
      </c>
      <c r="AA168" s="58">
        <v>19.450666427612305</v>
      </c>
      <c r="AB168" s="58">
        <v>19.586599349975586</v>
      </c>
      <c r="AC168" s="58">
        <v>21.357099533081055</v>
      </c>
      <c r="AD168" s="61">
        <v>23.136148452758789</v>
      </c>
    </row>
    <row r="169" spans="1:30" ht="14.1" customHeight="1" x14ac:dyDescent="0.3">
      <c r="A169" s="50" t="s">
        <v>593</v>
      </c>
      <c r="B169" s="51" t="s">
        <v>191</v>
      </c>
      <c r="C169" s="51" t="s">
        <v>537</v>
      </c>
      <c r="D169" s="53">
        <v>337.79757866923143</v>
      </c>
      <c r="E169" s="54">
        <v>1.1364989999999998E-2</v>
      </c>
      <c r="F169" s="55">
        <v>-4.4867459999999998E-3</v>
      </c>
      <c r="G169" s="29">
        <v>8.52</v>
      </c>
      <c r="H169" s="29">
        <v>11.4411</v>
      </c>
      <c r="I169" s="57" t="s">
        <v>1030</v>
      </c>
      <c r="J169" s="29">
        <v>7.0247999999999999</v>
      </c>
      <c r="K169" s="57" t="s">
        <v>1152</v>
      </c>
      <c r="L169" s="58">
        <v>2.4749620000000001</v>
      </c>
      <c r="M169" s="58" t="s">
        <v>1171</v>
      </c>
      <c r="N169" s="58">
        <v>1.2929999999999999</v>
      </c>
      <c r="O169" s="58">
        <v>0.36</v>
      </c>
      <c r="P169" s="58">
        <v>0.33500000000000002</v>
      </c>
      <c r="Q169" s="58">
        <v>7.2142252328535132</v>
      </c>
      <c r="R169" s="59">
        <v>-0.16</v>
      </c>
      <c r="S169" s="59">
        <v>-0.25600000000000001</v>
      </c>
      <c r="T169" s="59">
        <v>-53.249999999999993</v>
      </c>
      <c r="U169" s="59">
        <v>-33.28125</v>
      </c>
      <c r="V169" s="56">
        <v>0</v>
      </c>
      <c r="W169" s="60">
        <v>0.05</v>
      </c>
      <c r="X169" s="55">
        <v>0</v>
      </c>
      <c r="Y169" s="58">
        <v>8.5129470825195313</v>
      </c>
      <c r="Z169" s="58">
        <v>8.7458229064941406</v>
      </c>
      <c r="AA169" s="58">
        <v>8.8247041702270508</v>
      </c>
      <c r="AB169" s="58">
        <v>8.6975946426391602</v>
      </c>
      <c r="AC169" s="58">
        <v>8.8128166198730469</v>
      </c>
      <c r="AD169" s="61">
        <v>9.0632314682006836</v>
      </c>
    </row>
    <row r="170" spans="1:30" ht="14.1" customHeight="1" x14ac:dyDescent="0.3">
      <c r="A170" s="50" t="s">
        <v>594</v>
      </c>
      <c r="B170" s="51" t="s">
        <v>244</v>
      </c>
      <c r="C170" s="51" t="s">
        <v>595</v>
      </c>
      <c r="D170" s="53">
        <v>2835.05817845</v>
      </c>
      <c r="E170" s="54">
        <v>-1.3324109999999999E-3</v>
      </c>
      <c r="F170" s="55">
        <v>-0.58986959999999999</v>
      </c>
      <c r="G170" s="29">
        <v>101.35</v>
      </c>
      <c r="H170" s="29">
        <v>265.5</v>
      </c>
      <c r="I170" s="57" t="s">
        <v>982</v>
      </c>
      <c r="J170" s="29">
        <v>87.469399999999993</v>
      </c>
      <c r="K170" s="57" t="s">
        <v>1063</v>
      </c>
      <c r="L170" s="58">
        <v>6.5966060000000004</v>
      </c>
      <c r="M170" s="58" t="s">
        <v>1172</v>
      </c>
      <c r="N170" s="58">
        <v>7.7110000000000003</v>
      </c>
      <c r="O170" s="58">
        <v>1.9470000000000001</v>
      </c>
      <c r="P170" s="58">
        <v>2.0710000000000002</v>
      </c>
      <c r="Q170" s="58">
        <v>12.74361876021627</v>
      </c>
      <c r="R170" s="59">
        <v>6.2990000000000004</v>
      </c>
      <c r="S170" s="59">
        <v>6.5880000000000001</v>
      </c>
      <c r="T170" s="59">
        <v>16.089855532624224</v>
      </c>
      <c r="U170" s="59">
        <v>15.384031572556161</v>
      </c>
      <c r="V170" s="56">
        <v>5.72</v>
      </c>
      <c r="W170" s="60">
        <v>1.8</v>
      </c>
      <c r="X170" s="55">
        <v>5.6438085841144549E-2</v>
      </c>
      <c r="Y170" s="58">
        <v>103.86599731445313</v>
      </c>
      <c r="Z170" s="58">
        <v>109.74800109863281</v>
      </c>
      <c r="AA170" s="58">
        <v>111.97466278076172</v>
      </c>
      <c r="AB170" s="58">
        <v>109.81939697265625</v>
      </c>
      <c r="AC170" s="58">
        <v>102.07319641113281</v>
      </c>
      <c r="AD170" s="61">
        <v>119.66380310058594</v>
      </c>
    </row>
    <row r="171" spans="1:30" ht="14.1" customHeight="1" x14ac:dyDescent="0.3">
      <c r="A171" s="50" t="s">
        <v>192</v>
      </c>
      <c r="B171" s="51" t="s">
        <v>193</v>
      </c>
      <c r="C171" s="51" t="s">
        <v>538</v>
      </c>
      <c r="D171" s="53">
        <v>214.40919120000001</v>
      </c>
      <c r="E171" s="54">
        <v>-3.0487779999999998E-3</v>
      </c>
      <c r="F171" s="55">
        <v>-0.86494420000000005</v>
      </c>
      <c r="G171" s="29">
        <v>3.27</v>
      </c>
      <c r="H171" s="29">
        <v>25.73</v>
      </c>
      <c r="I171" s="57" t="s">
        <v>987</v>
      </c>
      <c r="J171" s="29">
        <v>3.05</v>
      </c>
      <c r="K171" s="57" t="s">
        <v>1219</v>
      </c>
      <c r="L171" s="58">
        <v>2.4624130000000002</v>
      </c>
      <c r="M171" s="58" t="s">
        <v>1174</v>
      </c>
      <c r="N171" s="58">
        <v>1.08</v>
      </c>
      <c r="O171" s="58">
        <v>0.16800000000000001</v>
      </c>
      <c r="P171" s="58">
        <v>0.15</v>
      </c>
      <c r="Q171" s="58">
        <v>3.9975550122249386</v>
      </c>
      <c r="R171" s="59">
        <v>1.8720000000000001</v>
      </c>
      <c r="S171" s="59">
        <v>1.6600000000000001</v>
      </c>
      <c r="T171" s="59">
        <v>1.7467948717948718</v>
      </c>
      <c r="U171" s="59">
        <v>1.969879518072289</v>
      </c>
      <c r="V171" s="56">
        <v>1.32</v>
      </c>
      <c r="W171" s="60">
        <v>0.01</v>
      </c>
      <c r="X171" s="55">
        <v>0.40366972477064222</v>
      </c>
      <c r="Y171" s="58">
        <v>3.3180000782012939</v>
      </c>
      <c r="Z171" s="58">
        <v>3.5120000839233398</v>
      </c>
      <c r="AA171" s="58">
        <v>3.6186666488647461</v>
      </c>
      <c r="AB171" s="58">
        <v>3.9539999961853027</v>
      </c>
      <c r="AC171" s="58">
        <v>5.4324002265930176</v>
      </c>
      <c r="AD171" s="61">
        <v>10.524074554443359</v>
      </c>
    </row>
    <row r="172" spans="1:30" ht="14.1" customHeight="1" x14ac:dyDescent="0.3">
      <c r="A172" s="50" t="s">
        <v>1112</v>
      </c>
      <c r="B172" s="51" t="s">
        <v>1089</v>
      </c>
      <c r="C172" s="51" t="s">
        <v>1113</v>
      </c>
      <c r="D172" s="53">
        <v>647.11649183999998</v>
      </c>
      <c r="E172" s="54">
        <v>1.5567320000000001E-3</v>
      </c>
      <c r="F172" s="55">
        <v>-0.20830839999999998</v>
      </c>
      <c r="G172" s="29">
        <v>63.49</v>
      </c>
      <c r="H172" s="29">
        <v>82.94</v>
      </c>
      <c r="I172" s="57" t="s">
        <v>985</v>
      </c>
      <c r="J172" s="29">
        <v>48.33</v>
      </c>
      <c r="K172" s="57" t="s">
        <v>1152</v>
      </c>
      <c r="L172" s="58">
        <v>2.7728600000000001</v>
      </c>
      <c r="M172" s="58" t="s">
        <v>1197</v>
      </c>
      <c r="N172" s="58">
        <v>1.98</v>
      </c>
      <c r="O172" s="58">
        <v>0.50600000000000001</v>
      </c>
      <c r="P172" s="58">
        <v>0.35499999999999998</v>
      </c>
      <c r="Q172" s="58">
        <v>30.407088122605362</v>
      </c>
      <c r="R172" s="59"/>
      <c r="S172" s="59"/>
      <c r="T172" s="59"/>
      <c r="U172" s="59"/>
      <c r="V172" s="56">
        <v>2.4500000000000002</v>
      </c>
      <c r="W172" s="60">
        <v>0.18</v>
      </c>
      <c r="X172" s="55">
        <v>3.8588754134509372E-2</v>
      </c>
      <c r="Y172" s="58">
        <v>63.693000793457031</v>
      </c>
      <c r="Z172" s="58">
        <v>63.801498413085938</v>
      </c>
      <c r="AA172" s="58">
        <v>62.442665100097656</v>
      </c>
      <c r="AB172" s="58">
        <v>58.413600921630859</v>
      </c>
      <c r="AC172" s="58">
        <v>58.204898834228516</v>
      </c>
      <c r="AD172" s="61">
        <v>61.912151336669922</v>
      </c>
    </row>
    <row r="173" spans="1:30" ht="14.1" customHeight="1" x14ac:dyDescent="0.3">
      <c r="A173" s="50" t="s">
        <v>596</v>
      </c>
      <c r="B173" s="51" t="s">
        <v>195</v>
      </c>
      <c r="C173" s="51" t="s">
        <v>539</v>
      </c>
      <c r="D173" s="53">
        <v>771.78848463999998</v>
      </c>
      <c r="E173" s="54">
        <v>-1.3831579999999998E-3</v>
      </c>
      <c r="F173" s="55">
        <v>-0.25330989999999998</v>
      </c>
      <c r="G173" s="29">
        <v>7.22</v>
      </c>
      <c r="H173" s="29">
        <v>10.58</v>
      </c>
      <c r="I173" s="57" t="s">
        <v>1192</v>
      </c>
      <c r="J173" s="29">
        <v>6.5750000000000002</v>
      </c>
      <c r="K173" s="57" t="s">
        <v>1141</v>
      </c>
      <c r="L173" s="58">
        <v>6.1615909999999996</v>
      </c>
      <c r="M173" s="58" t="s">
        <v>1172</v>
      </c>
      <c r="N173" s="58">
        <v>0.875</v>
      </c>
      <c r="O173" s="58">
        <v>0.21</v>
      </c>
      <c r="P173" s="58">
        <v>0.14000000000000001</v>
      </c>
      <c r="Q173" s="58">
        <v>6.7100371747211893</v>
      </c>
      <c r="R173" s="59">
        <v>0.29699999999999999</v>
      </c>
      <c r="S173" s="59">
        <v>0.15</v>
      </c>
      <c r="T173" s="59">
        <v>24.309764309764311</v>
      </c>
      <c r="U173" s="59">
        <v>48.133333333333333</v>
      </c>
      <c r="V173" s="56">
        <v>0</v>
      </c>
      <c r="W173" s="60">
        <v>0.04</v>
      </c>
      <c r="X173" s="55">
        <v>0</v>
      </c>
      <c r="Y173" s="58">
        <v>7.2579998970031738</v>
      </c>
      <c r="Z173" s="58">
        <v>7.6059999465942383</v>
      </c>
      <c r="AA173" s="58">
        <v>7.8880000114440918</v>
      </c>
      <c r="AB173" s="58">
        <v>8.0016002655029297</v>
      </c>
      <c r="AC173" s="58">
        <v>7.8751997947692871</v>
      </c>
      <c r="AD173" s="61">
        <v>8.2393503189086914</v>
      </c>
    </row>
    <row r="174" spans="1:30" ht="14.1" customHeight="1" x14ac:dyDescent="0.3">
      <c r="A174" s="50" t="s">
        <v>597</v>
      </c>
      <c r="B174" s="51" t="s">
        <v>197</v>
      </c>
      <c r="C174" s="51" t="s">
        <v>540</v>
      </c>
      <c r="D174" s="53">
        <v>3777.8944345799996</v>
      </c>
      <c r="E174" s="54">
        <v>1.6999790000000001E-3</v>
      </c>
      <c r="F174" s="55">
        <v>-0.3287061</v>
      </c>
      <c r="G174" s="29">
        <v>16.86</v>
      </c>
      <c r="H174" s="29">
        <v>28.42</v>
      </c>
      <c r="I174" s="57" t="s">
        <v>999</v>
      </c>
      <c r="J174" s="29">
        <v>15.04</v>
      </c>
      <c r="K174" s="57" t="s">
        <v>1153</v>
      </c>
      <c r="L174" s="58">
        <v>3.470405</v>
      </c>
      <c r="M174" s="58" t="s">
        <v>1171</v>
      </c>
      <c r="N174" s="58">
        <v>1.079</v>
      </c>
      <c r="O174" s="58">
        <v>0.28800000000000003</v>
      </c>
      <c r="P174" s="58">
        <v>0.28500000000000003</v>
      </c>
      <c r="Q174" s="58">
        <v>14.867724867724865</v>
      </c>
      <c r="R174" s="59">
        <v>0.81800000000000006</v>
      </c>
      <c r="S174" s="59">
        <v>0.751</v>
      </c>
      <c r="T174" s="59">
        <v>20.611246943765281</v>
      </c>
      <c r="U174" s="59">
        <v>22.450066577896138</v>
      </c>
      <c r="V174" s="56">
        <v>0.48</v>
      </c>
      <c r="W174" s="60">
        <v>0.14000000000000001</v>
      </c>
      <c r="X174" s="55">
        <v>2.8469750889679714E-2</v>
      </c>
      <c r="Y174" s="58">
        <v>16.98900032043457</v>
      </c>
      <c r="Z174" s="58">
        <v>17.40049934387207</v>
      </c>
      <c r="AA174" s="58">
        <v>17.458000183105469</v>
      </c>
      <c r="AB174" s="58">
        <v>17.130599975585938</v>
      </c>
      <c r="AC174" s="58">
        <v>17.91309928894043</v>
      </c>
      <c r="AD174" s="61">
        <v>20.692850112915039</v>
      </c>
    </row>
    <row r="175" spans="1:30" ht="14.1" customHeight="1" x14ac:dyDescent="0.3">
      <c r="A175" s="50" t="s">
        <v>1114</v>
      </c>
      <c r="B175" s="51" t="s">
        <v>199</v>
      </c>
      <c r="C175" s="51" t="s">
        <v>541</v>
      </c>
      <c r="D175" s="53">
        <v>450.03252579000002</v>
      </c>
      <c r="E175" s="54">
        <v>-3.1939169999999996E-2</v>
      </c>
      <c r="F175" s="55">
        <v>-0.44306049999999997</v>
      </c>
      <c r="G175" s="29">
        <v>12.73</v>
      </c>
      <c r="H175" s="29">
        <v>30.2</v>
      </c>
      <c r="I175" s="57" t="s">
        <v>986</v>
      </c>
      <c r="J175" s="29">
        <v>9.6</v>
      </c>
      <c r="K175" s="57" t="s">
        <v>1154</v>
      </c>
      <c r="L175" s="58">
        <v>6.1914709999999999</v>
      </c>
      <c r="M175" s="58" t="s">
        <v>1170</v>
      </c>
      <c r="N175" s="58"/>
      <c r="O175" s="58"/>
      <c r="P175" s="58"/>
      <c r="Q175" s="58"/>
      <c r="R175" s="59"/>
      <c r="S175" s="59"/>
      <c r="T175" s="59"/>
      <c r="U175" s="59"/>
      <c r="V175" s="56">
        <v>3.5999999999999996</v>
      </c>
      <c r="W175" s="60">
        <v>0.65</v>
      </c>
      <c r="X175" s="55">
        <v>0.28279654359780043</v>
      </c>
      <c r="Y175" s="58">
        <v>12.937999725341797</v>
      </c>
      <c r="Z175" s="58">
        <v>12.933500289916992</v>
      </c>
      <c r="AA175" s="58">
        <v>12.983333587646484</v>
      </c>
      <c r="AB175" s="58">
        <v>12.536800384521484</v>
      </c>
      <c r="AC175" s="58">
        <v>13.353099822998047</v>
      </c>
      <c r="AD175" s="61">
        <v>15.284950256347656</v>
      </c>
    </row>
    <row r="176" spans="1:30" ht="14.1" customHeight="1" x14ac:dyDescent="0.3">
      <c r="A176" s="50" t="s">
        <v>1038</v>
      </c>
      <c r="B176" s="51" t="s">
        <v>1036</v>
      </c>
      <c r="C176" s="51" t="s">
        <v>1039</v>
      </c>
      <c r="D176" s="53">
        <v>1596.0106055700001</v>
      </c>
      <c r="E176" s="54">
        <v>4.7879639999999994E-2</v>
      </c>
      <c r="F176" s="55">
        <v>-0.1024526</v>
      </c>
      <c r="G176" s="29">
        <v>23.67</v>
      </c>
      <c r="H176" s="29">
        <v>32.93</v>
      </c>
      <c r="I176" s="57" t="s">
        <v>1027</v>
      </c>
      <c r="J176" s="29">
        <v>20.82</v>
      </c>
      <c r="K176" s="57" t="s">
        <v>1141</v>
      </c>
      <c r="L176" s="58">
        <v>5.5559690000000002</v>
      </c>
      <c r="M176" s="58" t="s">
        <v>1173</v>
      </c>
      <c r="N176" s="58">
        <v>1.59</v>
      </c>
      <c r="O176" s="58">
        <v>0.37</v>
      </c>
      <c r="P176" s="58">
        <v>0.25</v>
      </c>
      <c r="Q176" s="58">
        <v>14.793750000000001</v>
      </c>
      <c r="R176" s="59"/>
      <c r="S176" s="59"/>
      <c r="T176" s="59"/>
      <c r="U176" s="59"/>
      <c r="V176" s="56">
        <v>0.78</v>
      </c>
      <c r="W176" s="60">
        <v>0.20519999999999999</v>
      </c>
      <c r="X176" s="55">
        <v>3.2953105196451206E-2</v>
      </c>
      <c r="Y176" s="58">
        <v>23.090000152587891</v>
      </c>
      <c r="Z176" s="58">
        <v>23.727500915527344</v>
      </c>
      <c r="AA176" s="58">
        <v>24.12700080871582</v>
      </c>
      <c r="AB176" s="58">
        <v>24.308599472045898</v>
      </c>
      <c r="AC176" s="58">
        <v>24.714799880981445</v>
      </c>
      <c r="AD176" s="61">
        <v>26.713750839233398</v>
      </c>
    </row>
    <row r="177" spans="1:30" ht="14.1" customHeight="1" x14ac:dyDescent="0.3">
      <c r="A177" s="50" t="s">
        <v>200</v>
      </c>
      <c r="B177" s="51" t="s">
        <v>201</v>
      </c>
      <c r="C177" s="51" t="s">
        <v>542</v>
      </c>
      <c r="D177" s="53">
        <v>4612.0319923500001</v>
      </c>
      <c r="E177" s="54">
        <v>3.8149699999999996E-3</v>
      </c>
      <c r="F177" s="55">
        <v>7.9571989999999999E-3</v>
      </c>
      <c r="G177" s="29">
        <v>21.05</v>
      </c>
      <c r="H177" s="29">
        <v>23.35</v>
      </c>
      <c r="I177" s="57" t="s">
        <v>1014</v>
      </c>
      <c r="J177" s="29">
        <v>16.420000000000002</v>
      </c>
      <c r="K177" s="57" t="s">
        <v>1141</v>
      </c>
      <c r="L177" s="58">
        <v>3.4941740000000001</v>
      </c>
      <c r="M177" s="58" t="s">
        <v>1179</v>
      </c>
      <c r="N177" s="58">
        <v>1.8840000000000001</v>
      </c>
      <c r="O177" s="58">
        <v>0.45900000000000002</v>
      </c>
      <c r="P177" s="58">
        <v>0.34</v>
      </c>
      <c r="Q177" s="58">
        <v>11.119915478077127</v>
      </c>
      <c r="R177" s="59">
        <v>1.3820000000000001</v>
      </c>
      <c r="S177" s="59">
        <v>1.2869999999999999</v>
      </c>
      <c r="T177" s="59">
        <v>15.231548480463097</v>
      </c>
      <c r="U177" s="59">
        <v>16.355866355866358</v>
      </c>
      <c r="V177" s="56">
        <v>0.68</v>
      </c>
      <c r="W177" s="60">
        <v>0.24</v>
      </c>
      <c r="X177" s="55">
        <v>3.2304038004750596E-2</v>
      </c>
      <c r="Y177" s="58">
        <v>20.961000442504883</v>
      </c>
      <c r="Z177" s="58">
        <v>21.495500564575195</v>
      </c>
      <c r="AA177" s="58">
        <v>21.719999313354492</v>
      </c>
      <c r="AB177" s="58">
        <v>21.067399978637695</v>
      </c>
      <c r="AC177" s="58">
        <v>20.086799621582031</v>
      </c>
      <c r="AD177" s="61">
        <v>20.18804931640625</v>
      </c>
    </row>
    <row r="178" spans="1:30" ht="14.1" customHeight="1" x14ac:dyDescent="0.3">
      <c r="A178" s="50" t="s">
        <v>1115</v>
      </c>
      <c r="B178" s="51" t="s">
        <v>1090</v>
      </c>
      <c r="C178" s="51" t="s">
        <v>1116</v>
      </c>
      <c r="D178" s="53">
        <v>1270.7060639599999</v>
      </c>
      <c r="E178" s="54">
        <v>-8.6650890000000008E-3</v>
      </c>
      <c r="F178" s="55">
        <v>-8.765843999999999E-2</v>
      </c>
      <c r="G178" s="29">
        <v>10.039999999999999</v>
      </c>
      <c r="H178" s="29">
        <v>12.695</v>
      </c>
      <c r="I178" s="57" t="s">
        <v>1117</v>
      </c>
      <c r="J178" s="29">
        <v>8.67</v>
      </c>
      <c r="K178" s="57" t="s">
        <v>1151</v>
      </c>
      <c r="L178" s="58">
        <v>1.1699740000000001</v>
      </c>
      <c r="M178" s="58" t="s">
        <v>1173</v>
      </c>
      <c r="N178" s="58"/>
      <c r="O178" s="58"/>
      <c r="P178" s="58"/>
      <c r="Q178" s="58"/>
      <c r="R178" s="59"/>
      <c r="S178" s="59"/>
      <c r="T178" s="59"/>
      <c r="U178" s="59"/>
      <c r="V178" s="56">
        <v>0.8</v>
      </c>
      <c r="W178" s="60">
        <v>0.23</v>
      </c>
      <c r="X178" s="55">
        <v>7.9681274900398419E-2</v>
      </c>
      <c r="Y178" s="58">
        <v>10.192999839782715</v>
      </c>
      <c r="Z178" s="58">
        <v>10.378499984741211</v>
      </c>
      <c r="AA178" s="58">
        <v>10.58899974822998</v>
      </c>
      <c r="AB178" s="58">
        <v>10.584199905395508</v>
      </c>
      <c r="AC178" s="58">
        <v>10.579099655151367</v>
      </c>
      <c r="AD178" s="61">
        <v>10.97350025177002</v>
      </c>
    </row>
    <row r="179" spans="1:30" ht="14.1" customHeight="1" x14ac:dyDescent="0.3">
      <c r="A179" s="50" t="s">
        <v>598</v>
      </c>
      <c r="B179" s="51" t="s">
        <v>245</v>
      </c>
      <c r="C179" s="51" t="s">
        <v>599</v>
      </c>
      <c r="D179" s="53">
        <v>636.81849175000013</v>
      </c>
      <c r="E179" s="54">
        <v>-2.0288259999999999E-2</v>
      </c>
      <c r="F179" s="55">
        <v>-0.44416849999999997</v>
      </c>
      <c r="G179" s="29">
        <v>18.350000000000001</v>
      </c>
      <c r="H179" s="29">
        <v>42.1</v>
      </c>
      <c r="I179" s="57" t="s">
        <v>1003</v>
      </c>
      <c r="J179" s="29">
        <v>17.282900000000001</v>
      </c>
      <c r="K179" s="57" t="s">
        <v>1154</v>
      </c>
      <c r="L179" s="58">
        <v>4.6411369999999996</v>
      </c>
      <c r="M179" s="58" t="s">
        <v>1175</v>
      </c>
      <c r="N179" s="58">
        <v>0.73299999999999998</v>
      </c>
      <c r="O179" s="58">
        <v>0.2</v>
      </c>
      <c r="P179" s="58">
        <v>0.19800000000000001</v>
      </c>
      <c r="Q179" s="58">
        <v>23.831168831168831</v>
      </c>
      <c r="R179" s="59">
        <v>0.65700000000000003</v>
      </c>
      <c r="S179" s="59">
        <v>0.63800000000000001</v>
      </c>
      <c r="T179" s="59">
        <v>27.929984779299847</v>
      </c>
      <c r="U179" s="59">
        <v>28.761755485893417</v>
      </c>
      <c r="V179" s="56">
        <v>0.54074999999999995</v>
      </c>
      <c r="W179" s="60">
        <v>4.58E-2</v>
      </c>
      <c r="X179" s="55">
        <v>2.9468664850136234E-2</v>
      </c>
      <c r="Y179" s="58">
        <v>18.520999908447266</v>
      </c>
      <c r="Z179" s="58">
        <v>19.02400016784668</v>
      </c>
      <c r="AA179" s="58">
        <v>19.505666732788086</v>
      </c>
      <c r="AB179" s="58">
        <v>19.780799865722656</v>
      </c>
      <c r="AC179" s="58">
        <v>20.624799728393555</v>
      </c>
      <c r="AD179" s="61">
        <v>25.007450103759766</v>
      </c>
    </row>
    <row r="180" spans="1:30" ht="14.1" customHeight="1" x14ac:dyDescent="0.3">
      <c r="A180" s="50" t="s">
        <v>600</v>
      </c>
      <c r="B180" s="51" t="s">
        <v>203</v>
      </c>
      <c r="C180" s="51" t="s">
        <v>543</v>
      </c>
      <c r="D180" s="53">
        <v>1439.1352242299999</v>
      </c>
      <c r="E180" s="54">
        <v>-1.3055589999999999E-2</v>
      </c>
      <c r="F180" s="55">
        <v>0.10530200000000001</v>
      </c>
      <c r="G180" s="29">
        <v>35.53</v>
      </c>
      <c r="H180" s="29">
        <v>45.49</v>
      </c>
      <c r="I180" s="57" t="s">
        <v>1058</v>
      </c>
      <c r="J180" s="29">
        <v>32.229999999999997</v>
      </c>
      <c r="K180" s="57" t="s">
        <v>1005</v>
      </c>
      <c r="L180" s="58">
        <v>3.1938300000000002</v>
      </c>
      <c r="M180" s="58" t="s">
        <v>1170</v>
      </c>
      <c r="N180" s="58">
        <v>2.5409999999999999</v>
      </c>
      <c r="O180" s="58">
        <v>0.69600000000000006</v>
      </c>
      <c r="P180" s="58">
        <v>0.69500000000000006</v>
      </c>
      <c r="Q180" s="58">
        <v>12.910610465116278</v>
      </c>
      <c r="R180" s="59">
        <v>2.2829999999999999</v>
      </c>
      <c r="S180" s="59">
        <v>2.3220000000000001</v>
      </c>
      <c r="T180" s="59">
        <v>15.562855891371004</v>
      </c>
      <c r="U180" s="59">
        <v>15.301464254952627</v>
      </c>
      <c r="V180" s="56">
        <v>2.2799999999999998</v>
      </c>
      <c r="W180" s="60">
        <v>0.19</v>
      </c>
      <c r="X180" s="55">
        <v>6.4171122994652399E-2</v>
      </c>
      <c r="Y180" s="58">
        <v>36.230998992919922</v>
      </c>
      <c r="Z180" s="58">
        <v>37.499500274658203</v>
      </c>
      <c r="AA180" s="58">
        <v>37.950332641601563</v>
      </c>
      <c r="AB180" s="58">
        <v>38.29119873046875</v>
      </c>
      <c r="AC180" s="58">
        <v>39.761100769042969</v>
      </c>
      <c r="AD180" s="61">
        <v>38.818401336669922</v>
      </c>
    </row>
    <row r="181" spans="1:30" ht="14.1" customHeight="1" x14ac:dyDescent="0.3">
      <c r="A181" s="50" t="s">
        <v>983</v>
      </c>
      <c r="B181" s="51" t="s">
        <v>205</v>
      </c>
      <c r="C181" s="51" t="s">
        <v>544</v>
      </c>
      <c r="D181" s="53">
        <v>2762.7470150999998</v>
      </c>
      <c r="E181" s="54">
        <v>-1.7112449999999998E-2</v>
      </c>
      <c r="F181" s="55">
        <v>-0.32952900000000002</v>
      </c>
      <c r="G181" s="29">
        <v>10.02</v>
      </c>
      <c r="H181" s="29">
        <v>16.105</v>
      </c>
      <c r="I181" s="57" t="s">
        <v>1014</v>
      </c>
      <c r="J181" s="29">
        <v>8.81</v>
      </c>
      <c r="K181" s="57" t="s">
        <v>1146</v>
      </c>
      <c r="L181" s="58">
        <v>11.52735</v>
      </c>
      <c r="M181" s="58" t="s">
        <v>1165</v>
      </c>
      <c r="N181" s="58">
        <v>0.67300000000000004</v>
      </c>
      <c r="O181" s="58">
        <v>0.17300000000000001</v>
      </c>
      <c r="P181" s="58">
        <v>0.153</v>
      </c>
      <c r="Q181" s="58">
        <v>14.479768786127165</v>
      </c>
      <c r="R181" s="59">
        <v>0.76200000000000001</v>
      </c>
      <c r="S181" s="59">
        <v>0.69400000000000006</v>
      </c>
      <c r="T181" s="59">
        <v>13.149606299212598</v>
      </c>
      <c r="U181" s="59">
        <v>14.438040345821324</v>
      </c>
      <c r="V181" s="56">
        <v>0.4425</v>
      </c>
      <c r="W181" s="60">
        <v>0.125</v>
      </c>
      <c r="X181" s="55">
        <v>4.4161676646706588E-2</v>
      </c>
      <c r="Y181" s="58">
        <v>10.201000213623047</v>
      </c>
      <c r="Z181" s="58">
        <v>10.388500213623047</v>
      </c>
      <c r="AA181" s="58">
        <v>10.395999908447266</v>
      </c>
      <c r="AB181" s="58">
        <v>10.194199562072754</v>
      </c>
      <c r="AC181" s="58">
        <v>10.079799652099609</v>
      </c>
      <c r="AD181" s="61">
        <v>11.066499710083008</v>
      </c>
    </row>
    <row r="182" spans="1:30" ht="14.1" customHeight="1" x14ac:dyDescent="0.3">
      <c r="A182" s="50" t="s">
        <v>659</v>
      </c>
      <c r="B182" s="51" t="s">
        <v>116</v>
      </c>
      <c r="C182" s="51" t="s">
        <v>497</v>
      </c>
      <c r="D182" s="53">
        <v>2418.4763750800003</v>
      </c>
      <c r="E182" s="54">
        <v>-2.4263409999999999E-2</v>
      </c>
      <c r="F182" s="55">
        <v>-0.31524020000000003</v>
      </c>
      <c r="G182" s="29">
        <v>11.26</v>
      </c>
      <c r="H182" s="29">
        <v>19.18</v>
      </c>
      <c r="I182" s="57" t="s">
        <v>987</v>
      </c>
      <c r="J182" s="29">
        <v>7.4</v>
      </c>
      <c r="K182" s="57" t="s">
        <v>1143</v>
      </c>
      <c r="L182" s="58">
        <v>8.1837</v>
      </c>
      <c r="M182" s="58" t="s">
        <v>1173</v>
      </c>
      <c r="N182" s="58">
        <v>1.921</v>
      </c>
      <c r="O182" s="58">
        <v>0.51900000000000002</v>
      </c>
      <c r="P182" s="58">
        <v>0.38600000000000001</v>
      </c>
      <c r="Q182" s="58">
        <v>6.1162411732753936</v>
      </c>
      <c r="R182" s="59">
        <v>1.978</v>
      </c>
      <c r="S182" s="59">
        <v>1.5170000000000001</v>
      </c>
      <c r="T182" s="59">
        <v>5.6926188068756316</v>
      </c>
      <c r="U182" s="59">
        <v>7.4225444957152265</v>
      </c>
      <c r="V182" s="56">
        <v>0.6</v>
      </c>
      <c r="W182" s="60">
        <v>0.17</v>
      </c>
      <c r="X182" s="55">
        <v>5.328596802841918E-2</v>
      </c>
      <c r="Y182" s="58">
        <v>11.461000442504883</v>
      </c>
      <c r="Z182" s="58">
        <v>11.96150016784668</v>
      </c>
      <c r="AA182" s="58">
        <v>12.296000480651855</v>
      </c>
      <c r="AB182" s="58">
        <v>11.93179988861084</v>
      </c>
      <c r="AC182" s="58">
        <v>10.664699554443359</v>
      </c>
      <c r="AD182" s="61">
        <v>11.240799903869629</v>
      </c>
    </row>
    <row r="183" spans="1:30" ht="14.1" customHeight="1" x14ac:dyDescent="0.3">
      <c r="A183" s="50" t="s">
        <v>1118</v>
      </c>
      <c r="B183" s="51" t="s">
        <v>1091</v>
      </c>
      <c r="C183" s="51" t="s">
        <v>1119</v>
      </c>
      <c r="D183" s="53">
        <v>3487.66599804</v>
      </c>
      <c r="E183" s="54">
        <v>-3.2591679999999998E-2</v>
      </c>
      <c r="F183" s="55">
        <v>-0.37040840000000003</v>
      </c>
      <c r="G183" s="29">
        <v>9.85</v>
      </c>
      <c r="H183" s="29">
        <v>18.88</v>
      </c>
      <c r="I183" s="57" t="s">
        <v>1028</v>
      </c>
      <c r="J183" s="29">
        <v>7.15</v>
      </c>
      <c r="K183" s="57" t="s">
        <v>1154</v>
      </c>
      <c r="L183" s="58">
        <v>3.2805819999999999</v>
      </c>
      <c r="M183" s="58" t="s">
        <v>1172</v>
      </c>
      <c r="N183" s="58"/>
      <c r="O183" s="58"/>
      <c r="P183" s="58"/>
      <c r="Q183" s="58"/>
      <c r="R183" s="59"/>
      <c r="S183" s="59"/>
      <c r="T183" s="59"/>
      <c r="U183" s="59"/>
      <c r="V183" s="56">
        <v>1.54</v>
      </c>
      <c r="W183" s="60">
        <v>0.35</v>
      </c>
      <c r="X183" s="55">
        <v>0.15634517766497463</v>
      </c>
      <c r="Y183" s="58">
        <v>10.41100025177002</v>
      </c>
      <c r="Z183" s="58">
        <v>10.805000305175781</v>
      </c>
      <c r="AA183" s="58">
        <v>10.850333213806152</v>
      </c>
      <c r="AB183" s="58">
        <v>10.532600402832031</v>
      </c>
      <c r="AC183" s="58">
        <v>10.32390022277832</v>
      </c>
      <c r="AD183" s="61">
        <v>11.82129955291748</v>
      </c>
    </row>
    <row r="184" spans="1:30" ht="14.1" customHeight="1" x14ac:dyDescent="0.3">
      <c r="A184" s="50" t="s">
        <v>601</v>
      </c>
      <c r="B184" s="51" t="s">
        <v>246</v>
      </c>
      <c r="C184" s="51" t="s">
        <v>602</v>
      </c>
      <c r="D184" s="53">
        <v>2265.7601072399998</v>
      </c>
      <c r="E184" s="54">
        <v>-1.7716329999999999E-2</v>
      </c>
      <c r="F184" s="55">
        <v>-3.2352599999999995E-2</v>
      </c>
      <c r="G184" s="29">
        <v>52.22</v>
      </c>
      <c r="H184" s="29">
        <v>67.16</v>
      </c>
      <c r="I184" s="57" t="s">
        <v>1059</v>
      </c>
      <c r="J184" s="29">
        <v>50.22</v>
      </c>
      <c r="K184" s="57" t="s">
        <v>1005</v>
      </c>
      <c r="L184" s="58">
        <v>3.6045470000000002</v>
      </c>
      <c r="M184" s="58" t="s">
        <v>1175</v>
      </c>
      <c r="N184" s="58">
        <v>4.2370000000000001</v>
      </c>
      <c r="O184" s="58">
        <v>1.113</v>
      </c>
      <c r="P184" s="58">
        <v>1.032</v>
      </c>
      <c r="Q184" s="58">
        <v>11.61476868327402</v>
      </c>
      <c r="R184" s="59">
        <v>4.774</v>
      </c>
      <c r="S184" s="59">
        <v>4.6370000000000005</v>
      </c>
      <c r="T184" s="59">
        <v>10.938416422287389</v>
      </c>
      <c r="U184" s="59">
        <v>11.261591546258355</v>
      </c>
      <c r="V184" s="56">
        <v>3.8025000000000002</v>
      </c>
      <c r="W184" s="60">
        <v>0.9</v>
      </c>
      <c r="X184" s="55">
        <v>7.2816928379931062E-2</v>
      </c>
      <c r="Y184" s="58">
        <v>53.902999877929688</v>
      </c>
      <c r="Z184" s="58">
        <v>55.136001586914063</v>
      </c>
      <c r="AA184" s="58">
        <v>54.969001770019531</v>
      </c>
      <c r="AB184" s="58">
        <v>55.1864013671875</v>
      </c>
      <c r="AC184" s="58">
        <v>58.064899444580078</v>
      </c>
      <c r="AD184" s="61">
        <v>58.303050994873047</v>
      </c>
    </row>
    <row r="185" spans="1:30" ht="14.1" customHeight="1" x14ac:dyDescent="0.3">
      <c r="A185" s="50" t="s">
        <v>1120</v>
      </c>
      <c r="B185" s="51" t="s">
        <v>1092</v>
      </c>
      <c r="C185" s="51" t="s">
        <v>1121</v>
      </c>
      <c r="D185" s="53">
        <v>1005.8824873499999</v>
      </c>
      <c r="E185" s="54">
        <v>-4.6801849999999999E-2</v>
      </c>
      <c r="F185" s="55">
        <v>-0.1676031</v>
      </c>
      <c r="G185" s="29">
        <v>18.329999999999998</v>
      </c>
      <c r="H185" s="29">
        <v>23.86</v>
      </c>
      <c r="I185" s="57" t="s">
        <v>1028</v>
      </c>
      <c r="J185" s="29">
        <v>17.07</v>
      </c>
      <c r="K185" s="57" t="s">
        <v>1141</v>
      </c>
      <c r="L185" s="58">
        <v>14.3713</v>
      </c>
      <c r="M185" s="58" t="s">
        <v>1165</v>
      </c>
      <c r="N185" s="58">
        <v>1.0980000000000001</v>
      </c>
      <c r="O185" s="58">
        <v>0.27200000000000002</v>
      </c>
      <c r="P185" s="58">
        <v>0.28899999999999998</v>
      </c>
      <c r="Q185" s="58">
        <v>16.32235084594835</v>
      </c>
      <c r="R185" s="59">
        <v>0.871</v>
      </c>
      <c r="S185" s="59">
        <v>0.94000000000000006</v>
      </c>
      <c r="T185" s="59">
        <v>21.044776119402982</v>
      </c>
      <c r="U185" s="59">
        <v>19.499999999999996</v>
      </c>
      <c r="V185" s="56">
        <v>0.8</v>
      </c>
      <c r="W185" s="60">
        <v>0.2</v>
      </c>
      <c r="X185" s="55">
        <v>4.3644298963447903E-2</v>
      </c>
      <c r="Y185" s="58">
        <v>18.847999572753906</v>
      </c>
      <c r="Z185" s="58">
        <v>19.083000183105469</v>
      </c>
      <c r="AA185" s="58">
        <v>19.10966682434082</v>
      </c>
      <c r="AB185" s="58">
        <v>18.835599899291992</v>
      </c>
      <c r="AC185" s="58">
        <v>19.071100234985352</v>
      </c>
      <c r="AD185" s="61">
        <v>20.027450561523438</v>
      </c>
    </row>
    <row r="186" spans="1:30" ht="14.1" customHeight="1" x14ac:dyDescent="0.3">
      <c r="A186" s="50" t="s">
        <v>208</v>
      </c>
      <c r="B186" s="51" t="s">
        <v>209</v>
      </c>
      <c r="C186" s="51" t="s">
        <v>546</v>
      </c>
      <c r="D186" s="53">
        <v>1111.9063628800002</v>
      </c>
      <c r="E186" s="54">
        <v>-9.1829460000000004E-4</v>
      </c>
      <c r="F186" s="55">
        <v>-0.4667251</v>
      </c>
      <c r="G186" s="29">
        <v>43.52</v>
      </c>
      <c r="H186" s="29">
        <v>95.04</v>
      </c>
      <c r="I186" s="57" t="s">
        <v>1000</v>
      </c>
      <c r="J186" s="29">
        <v>38.67</v>
      </c>
      <c r="K186" s="57" t="s">
        <v>1152</v>
      </c>
      <c r="L186" s="58">
        <v>3.5116619999999998</v>
      </c>
      <c r="M186" s="58" t="s">
        <v>1174</v>
      </c>
      <c r="N186" s="58">
        <v>3.0760000000000001</v>
      </c>
      <c r="O186" s="58">
        <v>0.67</v>
      </c>
      <c r="P186" s="58">
        <v>0.58799999999999997</v>
      </c>
      <c r="Q186" s="58">
        <v>13.998070119009329</v>
      </c>
      <c r="R186" s="59">
        <v>2.4460000000000002</v>
      </c>
      <c r="S186" s="59">
        <v>2.5500000000000003</v>
      </c>
      <c r="T186" s="59">
        <v>17.792313982011446</v>
      </c>
      <c r="U186" s="59">
        <v>17.066666666666666</v>
      </c>
      <c r="V186" s="56">
        <v>1.4039999999999999</v>
      </c>
      <c r="W186" s="60">
        <v>0.42</v>
      </c>
      <c r="X186" s="55">
        <v>3.2261029411764702E-2</v>
      </c>
      <c r="Y186" s="58">
        <v>43.386001586914063</v>
      </c>
      <c r="Z186" s="58">
        <v>44.916000366210938</v>
      </c>
      <c r="AA186" s="58">
        <v>45.698665618896484</v>
      </c>
      <c r="AB186" s="58">
        <v>45.433399200439453</v>
      </c>
      <c r="AC186" s="58">
        <v>48.308101654052734</v>
      </c>
      <c r="AD186" s="61">
        <v>60.974948883056641</v>
      </c>
    </row>
    <row r="187" spans="1:30" ht="14.1" customHeight="1" x14ac:dyDescent="0.3">
      <c r="A187" s="50" t="s">
        <v>1122</v>
      </c>
      <c r="B187" s="51" t="s">
        <v>211</v>
      </c>
      <c r="C187" s="51" t="s">
        <v>547</v>
      </c>
      <c r="D187" s="53">
        <v>949.9220531200001</v>
      </c>
      <c r="E187" s="54">
        <v>-5.8823559999999997E-2</v>
      </c>
      <c r="F187" s="55">
        <v>-0.207816</v>
      </c>
      <c r="G187" s="29">
        <v>2.56</v>
      </c>
      <c r="H187" s="29">
        <v>3.8849999999999998</v>
      </c>
      <c r="I187" s="57" t="s">
        <v>985</v>
      </c>
      <c r="J187" s="29">
        <v>2.0699999999999998</v>
      </c>
      <c r="K187" s="57" t="s">
        <v>1141</v>
      </c>
      <c r="L187" s="58">
        <v>4.0989750000000003</v>
      </c>
      <c r="M187" s="58" t="s">
        <v>1170</v>
      </c>
      <c r="N187" s="58"/>
      <c r="O187" s="58"/>
      <c r="P187" s="58"/>
      <c r="Q187" s="58"/>
      <c r="R187" s="59"/>
      <c r="S187" s="59"/>
      <c r="T187" s="59"/>
      <c r="U187" s="59"/>
      <c r="V187" s="56">
        <v>0.4</v>
      </c>
      <c r="W187" s="60">
        <v>0.1</v>
      </c>
      <c r="X187" s="55">
        <v>0.15625</v>
      </c>
      <c r="Y187" s="58">
        <v>2.7319998741149902</v>
      </c>
      <c r="Z187" s="58">
        <v>2.8080000877380371</v>
      </c>
      <c r="AA187" s="58">
        <v>2.7939999103546143</v>
      </c>
      <c r="AB187" s="58">
        <v>2.7321999073028564</v>
      </c>
      <c r="AC187" s="58">
        <v>2.7023999691009521</v>
      </c>
      <c r="AD187" s="61">
        <v>2.8969500064849854</v>
      </c>
    </row>
    <row r="188" spans="1:30" ht="14.1" customHeight="1" x14ac:dyDescent="0.3">
      <c r="A188" s="50" t="s">
        <v>121</v>
      </c>
      <c r="B188" s="51" t="s">
        <v>122</v>
      </c>
      <c r="C188" s="51" t="s">
        <v>500</v>
      </c>
      <c r="D188" s="53">
        <v>2916.2594422200004</v>
      </c>
      <c r="E188" s="54">
        <v>9.4217290000000002E-3</v>
      </c>
      <c r="F188" s="55">
        <v>-3.2528029999999999E-2</v>
      </c>
      <c r="G188" s="29">
        <v>25.94</v>
      </c>
      <c r="H188" s="29">
        <v>29.64</v>
      </c>
      <c r="I188" s="57" t="s">
        <v>1014</v>
      </c>
      <c r="J188" s="29">
        <v>22.22</v>
      </c>
      <c r="K188" s="57" t="s">
        <v>1150</v>
      </c>
      <c r="L188" s="58">
        <v>4.1857769999999999</v>
      </c>
      <c r="M188" s="58" t="s">
        <v>1173</v>
      </c>
      <c r="N188" s="58">
        <v>2.3479999999999999</v>
      </c>
      <c r="O188" s="58">
        <v>0.59599999999999997</v>
      </c>
      <c r="P188" s="58">
        <v>0.45300000000000001</v>
      </c>
      <c r="Q188" s="58">
        <v>10.821860659157279</v>
      </c>
      <c r="R188" s="59">
        <v>2.286</v>
      </c>
      <c r="S188" s="59">
        <v>1.806</v>
      </c>
      <c r="T188" s="59">
        <v>11.347331583552057</v>
      </c>
      <c r="U188" s="59">
        <v>14.363233665559248</v>
      </c>
      <c r="V188" s="56">
        <v>1.1000000000000001</v>
      </c>
      <c r="W188" s="60">
        <v>0.27500000000000002</v>
      </c>
      <c r="X188" s="55">
        <v>4.2405551272166539E-2</v>
      </c>
      <c r="Y188" s="58">
        <v>25.775999069213867</v>
      </c>
      <c r="Z188" s="58">
        <v>25.882499694824219</v>
      </c>
      <c r="AA188" s="58">
        <v>26.305999755859375</v>
      </c>
      <c r="AB188" s="58">
        <v>26.267799377441406</v>
      </c>
      <c r="AC188" s="58">
        <v>25.771099090576172</v>
      </c>
      <c r="AD188" s="61">
        <v>26.409149169921875</v>
      </c>
    </row>
    <row r="189" spans="1:30" ht="14.1" customHeight="1" x14ac:dyDescent="0.3">
      <c r="A189" s="50" t="s">
        <v>603</v>
      </c>
      <c r="B189" s="51" t="s">
        <v>247</v>
      </c>
      <c r="C189" s="51" t="s">
        <v>604</v>
      </c>
      <c r="D189" s="53">
        <v>468.26285791999999</v>
      </c>
      <c r="E189" s="54">
        <v>-1.1565849999999999E-2</v>
      </c>
      <c r="F189" s="55">
        <v>-0.32184590000000002</v>
      </c>
      <c r="G189" s="29">
        <v>22.22</v>
      </c>
      <c r="H189" s="29">
        <v>36.6</v>
      </c>
      <c r="I189" s="57" t="s">
        <v>985</v>
      </c>
      <c r="J189" s="29">
        <v>20.45</v>
      </c>
      <c r="K189" s="57" t="s">
        <v>1141</v>
      </c>
      <c r="L189" s="58">
        <v>2.5287320000000002</v>
      </c>
      <c r="M189" s="58" t="s">
        <v>1185</v>
      </c>
      <c r="N189" s="58">
        <v>2.0300000000000002</v>
      </c>
      <c r="O189" s="58">
        <v>0.40500000000000003</v>
      </c>
      <c r="P189" s="58">
        <v>0.45</v>
      </c>
      <c r="Q189" s="58">
        <v>13.548780487804876</v>
      </c>
      <c r="R189" s="59">
        <v>1.7830000000000001</v>
      </c>
      <c r="S189" s="59">
        <v>1.9550000000000001</v>
      </c>
      <c r="T189" s="59">
        <v>12.462142456533931</v>
      </c>
      <c r="U189" s="59">
        <v>11.365728900255753</v>
      </c>
      <c r="V189" s="56">
        <v>0.45</v>
      </c>
      <c r="W189" s="60">
        <v>0.45</v>
      </c>
      <c r="X189" s="55">
        <v>2.0252025202520254E-2</v>
      </c>
      <c r="Y189" s="58">
        <v>22.299999237060547</v>
      </c>
      <c r="Z189" s="58">
        <v>22.920000076293945</v>
      </c>
      <c r="AA189" s="58">
        <v>23.249666213989258</v>
      </c>
      <c r="AB189" s="58">
        <v>23.241600036621094</v>
      </c>
      <c r="AC189" s="58">
        <v>23.500999450683594</v>
      </c>
      <c r="AD189" s="61">
        <v>25.605749130249023</v>
      </c>
    </row>
    <row r="190" spans="1:30" ht="14.1" customHeight="1" x14ac:dyDescent="0.3">
      <c r="A190" s="50" t="s">
        <v>1123</v>
      </c>
      <c r="B190" s="51" t="s">
        <v>976</v>
      </c>
      <c r="C190" s="51" t="s">
        <v>977</v>
      </c>
      <c r="D190" s="53">
        <v>483.66322235954476</v>
      </c>
      <c r="E190" s="54">
        <v>-1.3604339999999999E-2</v>
      </c>
      <c r="F190" s="55">
        <v>-0.52430370000000004</v>
      </c>
      <c r="G190" s="29">
        <v>8.5399999999999991</v>
      </c>
      <c r="H190" s="29">
        <v>18.939900000000002</v>
      </c>
      <c r="I190" s="57" t="s">
        <v>982</v>
      </c>
      <c r="J190" s="29">
        <v>8.2850000000000001</v>
      </c>
      <c r="K190" s="57" t="s">
        <v>1220</v>
      </c>
      <c r="L190" s="58">
        <v>9.8533229999999996</v>
      </c>
      <c r="M190" s="58" t="s">
        <v>1181</v>
      </c>
      <c r="N190" s="58">
        <v>1.77</v>
      </c>
      <c r="O190" s="58">
        <v>0.4</v>
      </c>
      <c r="P190" s="58">
        <v>0.33</v>
      </c>
      <c r="Q190" s="58">
        <v>5.3043478260869561</v>
      </c>
      <c r="R190" s="59"/>
      <c r="S190" s="59"/>
      <c r="T190" s="59"/>
      <c r="U190" s="59"/>
      <c r="V190" s="56">
        <v>0</v>
      </c>
      <c r="W190" s="60">
        <v>0.1</v>
      </c>
      <c r="X190" s="55">
        <v>0</v>
      </c>
      <c r="Y190" s="58">
        <v>8.6830005645751953</v>
      </c>
      <c r="Z190" s="58">
        <v>8.9250001907348633</v>
      </c>
      <c r="AA190" s="58">
        <v>9.0460004806518555</v>
      </c>
      <c r="AB190" s="58">
        <v>9.1552000045776367</v>
      </c>
      <c r="AC190" s="58">
        <v>9.4336996078491211</v>
      </c>
      <c r="AD190" s="61">
        <v>11.051250457763672</v>
      </c>
    </row>
    <row r="191" spans="1:30" ht="14.1" customHeight="1" x14ac:dyDescent="0.3">
      <c r="A191" s="50" t="s">
        <v>212</v>
      </c>
      <c r="B191" s="51" t="s">
        <v>213</v>
      </c>
      <c r="C191" s="51" t="s">
        <v>548</v>
      </c>
      <c r="D191" s="53">
        <v>648.35688764999998</v>
      </c>
      <c r="E191" s="54">
        <v>-2.7676560000000003E-2</v>
      </c>
      <c r="F191" s="55">
        <v>-0.39998910000000004</v>
      </c>
      <c r="G191" s="29">
        <v>13.35</v>
      </c>
      <c r="H191" s="29">
        <v>28.25</v>
      </c>
      <c r="I191" s="57" t="s">
        <v>1182</v>
      </c>
      <c r="J191" s="29">
        <v>12.17</v>
      </c>
      <c r="K191" s="57" t="s">
        <v>1154</v>
      </c>
      <c r="L191" s="58">
        <v>5.2212670000000001</v>
      </c>
      <c r="M191" s="58" t="s">
        <v>1171</v>
      </c>
      <c r="N191" s="58">
        <v>4.7279999999999998</v>
      </c>
      <c r="O191" s="58">
        <v>1.095</v>
      </c>
      <c r="P191" s="58">
        <v>0.78</v>
      </c>
      <c r="Q191" s="58">
        <v>2.9912614833071922</v>
      </c>
      <c r="R191" s="59">
        <v>4.4750000000000005</v>
      </c>
      <c r="S191" s="59">
        <v>2.9950000000000001</v>
      </c>
      <c r="T191" s="59">
        <v>2.9832402234636866</v>
      </c>
      <c r="U191" s="59">
        <v>4.4574290484140233</v>
      </c>
      <c r="V191" s="56">
        <v>2.2000000000000002</v>
      </c>
      <c r="W191" s="60">
        <v>0.55000000000000004</v>
      </c>
      <c r="X191" s="55">
        <v>0.16479400749063672</v>
      </c>
      <c r="Y191" s="58">
        <v>13.61299991607666</v>
      </c>
      <c r="Z191" s="58">
        <v>14.017499923706055</v>
      </c>
      <c r="AA191" s="58">
        <v>14.329999923706055</v>
      </c>
      <c r="AB191" s="58">
        <v>14.608599662780762</v>
      </c>
      <c r="AC191" s="58">
        <v>15.652299880981445</v>
      </c>
      <c r="AD191" s="61">
        <v>18.635900497436523</v>
      </c>
    </row>
    <row r="192" spans="1:30" ht="14.1" customHeight="1" x14ac:dyDescent="0.3">
      <c r="A192" s="50" t="s">
        <v>666</v>
      </c>
      <c r="B192" s="51" t="s">
        <v>266</v>
      </c>
      <c r="C192" s="51" t="s">
        <v>667</v>
      </c>
      <c r="D192" s="53">
        <v>2721.6662900799997</v>
      </c>
      <c r="E192" s="54">
        <v>-1.8061820000000001E-3</v>
      </c>
      <c r="F192" s="55">
        <v>-0.34406309999999996</v>
      </c>
      <c r="G192" s="29">
        <v>16.579999999999998</v>
      </c>
      <c r="H192" s="29">
        <v>29.36</v>
      </c>
      <c r="I192" s="57" t="s">
        <v>1014</v>
      </c>
      <c r="J192" s="29">
        <v>14.97</v>
      </c>
      <c r="K192" s="57" t="s">
        <v>1141</v>
      </c>
      <c r="L192" s="58">
        <v>6.1874349999999998</v>
      </c>
      <c r="M192" s="58" t="s">
        <v>1172</v>
      </c>
      <c r="N192" s="58">
        <v>2.0230000000000001</v>
      </c>
      <c r="O192" s="58">
        <v>0.65700000000000003</v>
      </c>
      <c r="P192" s="58">
        <v>0.67800000000000005</v>
      </c>
      <c r="Q192" s="58">
        <v>7.8952380952380938</v>
      </c>
      <c r="R192" s="59"/>
      <c r="S192" s="59">
        <v>1.37</v>
      </c>
      <c r="T192" s="59"/>
      <c r="U192" s="59">
        <v>12.102189781021895</v>
      </c>
      <c r="V192" s="56">
        <v>0.3</v>
      </c>
      <c r="W192" s="60">
        <v>0.3</v>
      </c>
      <c r="X192" s="55">
        <v>1.8094089264173704E-2</v>
      </c>
      <c r="Y192" s="58">
        <v>16.47599983215332</v>
      </c>
      <c r="Z192" s="58">
        <v>16.958000183105469</v>
      </c>
      <c r="AA192" s="58">
        <v>17.306333541870117</v>
      </c>
      <c r="AB192" s="58">
        <v>17.37339973449707</v>
      </c>
      <c r="AC192" s="58">
        <v>17.548700332641602</v>
      </c>
      <c r="AD192" s="61">
        <v>19.555500030517578</v>
      </c>
    </row>
    <row r="193" spans="1:30" ht="14.1" customHeight="1" x14ac:dyDescent="0.3">
      <c r="A193" s="50" t="s">
        <v>1124</v>
      </c>
      <c r="B193" s="51" t="s">
        <v>126</v>
      </c>
      <c r="C193" s="51" t="s">
        <v>502</v>
      </c>
      <c r="D193" s="53">
        <v>3553.3626340000001</v>
      </c>
      <c r="E193" s="54">
        <v>-1.9612149999999998E-2</v>
      </c>
      <c r="F193" s="55">
        <v>-0.22653980000000001</v>
      </c>
      <c r="G193" s="29">
        <v>43.99</v>
      </c>
      <c r="H193" s="29">
        <v>59.403599999999997</v>
      </c>
      <c r="I193" s="57" t="s">
        <v>988</v>
      </c>
      <c r="J193" s="29">
        <v>38.264899999999997</v>
      </c>
      <c r="K193" s="57" t="s">
        <v>1146</v>
      </c>
      <c r="L193" s="58">
        <v>4.004753</v>
      </c>
      <c r="M193" s="58" t="s">
        <v>1166</v>
      </c>
      <c r="N193" s="58"/>
      <c r="O193" s="58"/>
      <c r="P193" s="58"/>
      <c r="Q193" s="58"/>
      <c r="R193" s="59"/>
      <c r="S193" s="59"/>
      <c r="T193" s="59"/>
      <c r="U193" s="59"/>
      <c r="V193" s="56">
        <v>5.67</v>
      </c>
      <c r="W193" s="60">
        <v>0.95</v>
      </c>
      <c r="X193" s="55">
        <v>0.12889293021141168</v>
      </c>
      <c r="Y193" s="58">
        <v>44.171627044677734</v>
      </c>
      <c r="Z193" s="58">
        <v>45.076072692871094</v>
      </c>
      <c r="AA193" s="58">
        <v>45.517498016357422</v>
      </c>
      <c r="AB193" s="58">
        <v>44.989864349365234</v>
      </c>
      <c r="AC193" s="58">
        <v>44.443424224853516</v>
      </c>
      <c r="AD193" s="61">
        <v>46.933403015136719</v>
      </c>
    </row>
    <row r="194" spans="1:30" ht="14.1" customHeight="1" x14ac:dyDescent="0.3">
      <c r="A194" s="50" t="s">
        <v>605</v>
      </c>
      <c r="B194" s="51" t="s">
        <v>248</v>
      </c>
      <c r="C194" s="51" t="s">
        <v>606</v>
      </c>
      <c r="D194" s="53">
        <v>1131.5356531843204</v>
      </c>
      <c r="E194" s="54">
        <v>7.6922739999999998E-3</v>
      </c>
      <c r="F194" s="55">
        <v>-0.46752769999999999</v>
      </c>
      <c r="G194" s="29">
        <v>9.17</v>
      </c>
      <c r="H194" s="29">
        <v>19.84</v>
      </c>
      <c r="I194" s="57" t="s">
        <v>986</v>
      </c>
      <c r="J194" s="29">
        <v>8.7200000000000006</v>
      </c>
      <c r="K194" s="57" t="s">
        <v>1066</v>
      </c>
      <c r="L194" s="58">
        <v>1.229949</v>
      </c>
      <c r="M194" s="58" t="s">
        <v>1178</v>
      </c>
      <c r="N194" s="58">
        <v>2</v>
      </c>
      <c r="O194" s="58">
        <v>0.49299999999999999</v>
      </c>
      <c r="P194" s="58">
        <v>0.28999999999999998</v>
      </c>
      <c r="Q194" s="58">
        <v>4.7098099640472517</v>
      </c>
      <c r="R194" s="59">
        <v>1.97</v>
      </c>
      <c r="S194" s="59">
        <v>1.2</v>
      </c>
      <c r="T194" s="59">
        <v>4.654822335025381</v>
      </c>
      <c r="U194" s="59">
        <v>7.6416666666666666</v>
      </c>
      <c r="V194" s="56">
        <v>0.84</v>
      </c>
      <c r="W194" s="60">
        <v>0.21</v>
      </c>
      <c r="X194" s="55">
        <v>9.1603053435114504E-2</v>
      </c>
      <c r="Y194" s="58">
        <v>9.0360002517700195</v>
      </c>
      <c r="Z194" s="58">
        <v>9.1905002593994141</v>
      </c>
      <c r="AA194" s="58">
        <v>9.5299997329711914</v>
      </c>
      <c r="AB194" s="58">
        <v>9.846400260925293</v>
      </c>
      <c r="AC194" s="58">
        <v>10.707200050354004</v>
      </c>
      <c r="AD194" s="61">
        <v>12.729949951171875</v>
      </c>
    </row>
    <row r="195" spans="1:30" ht="14.1" customHeight="1" x14ac:dyDescent="0.3">
      <c r="A195" s="50" t="s">
        <v>127</v>
      </c>
      <c r="B195" s="51" t="s">
        <v>128</v>
      </c>
      <c r="C195" s="51" t="s">
        <v>503</v>
      </c>
      <c r="D195" s="53">
        <v>1760.4160921100001</v>
      </c>
      <c r="E195" s="54">
        <v>1.362203E-2</v>
      </c>
      <c r="F195" s="55">
        <v>-0.39996429999999994</v>
      </c>
      <c r="G195" s="29">
        <v>13.39</v>
      </c>
      <c r="H195" s="29">
        <v>26.14</v>
      </c>
      <c r="I195" s="57" t="s">
        <v>1000</v>
      </c>
      <c r="J195" s="29">
        <v>12.54</v>
      </c>
      <c r="K195" s="57" t="s">
        <v>1216</v>
      </c>
      <c r="L195" s="58">
        <v>7.3030929999999996</v>
      </c>
      <c r="M195" s="58" t="s">
        <v>1175</v>
      </c>
      <c r="N195" s="58">
        <v>1.6300000000000001</v>
      </c>
      <c r="O195" s="58">
        <v>0.187</v>
      </c>
      <c r="P195" s="58">
        <v>7.6999999999999999E-2</v>
      </c>
      <c r="Q195" s="58">
        <v>7.5056053811659194</v>
      </c>
      <c r="R195" s="59">
        <v>-0.33800000000000002</v>
      </c>
      <c r="S195" s="59">
        <v>-0.502</v>
      </c>
      <c r="T195" s="59">
        <v>-39.615384615384613</v>
      </c>
      <c r="U195" s="59">
        <v>-26.673306772908369</v>
      </c>
      <c r="V195" s="56">
        <v>0.04</v>
      </c>
      <c r="W195" s="60">
        <v>0.01</v>
      </c>
      <c r="X195" s="55">
        <v>2.9873039581777444E-3</v>
      </c>
      <c r="Y195" s="58">
        <v>13.61400032043457</v>
      </c>
      <c r="Z195" s="58">
        <v>14.579500198364258</v>
      </c>
      <c r="AA195" s="58">
        <v>15.10099983215332</v>
      </c>
      <c r="AB195" s="58">
        <v>15.366999626159668</v>
      </c>
      <c r="AC195" s="58">
        <v>16.200700759887695</v>
      </c>
      <c r="AD195" s="61">
        <v>18.739900588989258</v>
      </c>
    </row>
    <row r="196" spans="1:30" ht="14.1" customHeight="1" x14ac:dyDescent="0.3">
      <c r="A196" s="50" t="s">
        <v>1125</v>
      </c>
      <c r="B196" s="51" t="s">
        <v>1093</v>
      </c>
      <c r="C196" s="51" t="s">
        <v>1126</v>
      </c>
      <c r="D196" s="53">
        <v>4191.4333607999997</v>
      </c>
      <c r="E196" s="54">
        <v>-4.3777169999999997E-3</v>
      </c>
      <c r="F196" s="55">
        <v>-3.2327470000000002E-3</v>
      </c>
      <c r="G196" s="29">
        <v>31.84</v>
      </c>
      <c r="H196" s="29">
        <v>36.348500000000001</v>
      </c>
      <c r="I196" s="57" t="s">
        <v>1028</v>
      </c>
      <c r="J196" s="29">
        <v>27.07</v>
      </c>
      <c r="K196" s="57" t="s">
        <v>1141</v>
      </c>
      <c r="L196" s="58">
        <v>9.2687729999999995</v>
      </c>
      <c r="M196" s="58" t="s">
        <v>1159</v>
      </c>
      <c r="N196" s="58">
        <v>2.1930000000000001</v>
      </c>
      <c r="O196" s="58">
        <v>0.53700000000000003</v>
      </c>
      <c r="P196" s="58">
        <v>0.40300000000000002</v>
      </c>
      <c r="Q196" s="58">
        <v>14.170004450378283</v>
      </c>
      <c r="R196" s="59">
        <v>1.9530000000000001</v>
      </c>
      <c r="S196" s="59">
        <v>1.786</v>
      </c>
      <c r="T196" s="59">
        <v>16.303123399897594</v>
      </c>
      <c r="U196" s="59">
        <v>17.827547592385219</v>
      </c>
      <c r="V196" s="56">
        <v>1.0349999999999999</v>
      </c>
      <c r="W196" s="60">
        <v>9.3299999999999994E-2</v>
      </c>
      <c r="X196" s="55">
        <v>3.2506281407035174E-2</v>
      </c>
      <c r="Y196" s="58">
        <v>31.798999786376953</v>
      </c>
      <c r="Z196" s="58">
        <v>32.206001281738281</v>
      </c>
      <c r="AA196" s="58">
        <v>32.062667846679688</v>
      </c>
      <c r="AB196" s="58">
        <v>31.263799667358398</v>
      </c>
      <c r="AC196" s="58">
        <v>31.302499771118164</v>
      </c>
      <c r="AD196" s="61">
        <v>32.571048736572266</v>
      </c>
    </row>
    <row r="197" spans="1:30" ht="14.1" customHeight="1" x14ac:dyDescent="0.3">
      <c r="A197" s="50" t="s">
        <v>1127</v>
      </c>
      <c r="B197" s="51" t="s">
        <v>1094</v>
      </c>
      <c r="C197" s="51" t="s">
        <v>1095</v>
      </c>
      <c r="D197" s="53">
        <v>332.18484547000003</v>
      </c>
      <c r="E197" s="54">
        <v>-1.7579460000000002E-2</v>
      </c>
      <c r="F197" s="55">
        <v>-0.22315409999999999</v>
      </c>
      <c r="G197" s="29">
        <v>14.53</v>
      </c>
      <c r="H197" s="29">
        <v>19.989999999999998</v>
      </c>
      <c r="I197" s="57" t="s">
        <v>988</v>
      </c>
      <c r="J197" s="29">
        <v>14.14</v>
      </c>
      <c r="K197" s="57" t="s">
        <v>1029</v>
      </c>
      <c r="L197" s="58">
        <v>1.961111</v>
      </c>
      <c r="M197" s="58" t="s">
        <v>1185</v>
      </c>
      <c r="N197" s="58">
        <v>0.92800000000000005</v>
      </c>
      <c r="O197" s="58">
        <v>0.23800000000000002</v>
      </c>
      <c r="P197" s="58">
        <v>0.245</v>
      </c>
      <c r="Q197" s="58">
        <v>15.327004219409281</v>
      </c>
      <c r="R197" s="59">
        <v>0.95400000000000007</v>
      </c>
      <c r="S197" s="59">
        <v>1.0640000000000001</v>
      </c>
      <c r="T197" s="59">
        <v>15.230607966457022</v>
      </c>
      <c r="U197" s="59">
        <v>13.656015037593983</v>
      </c>
      <c r="V197" s="56">
        <v>0.91</v>
      </c>
      <c r="W197" s="60" t="s">
        <v>1015</v>
      </c>
      <c r="X197" s="55">
        <v>6.262904335856849E-2</v>
      </c>
      <c r="Y197" s="58">
        <v>14.567999839782715</v>
      </c>
      <c r="Z197" s="58">
        <v>14.881500244140625</v>
      </c>
      <c r="AA197" s="58">
        <v>15.10866641998291</v>
      </c>
      <c r="AB197" s="58">
        <v>15.304200172424316</v>
      </c>
      <c r="AC197" s="58">
        <v>15.293499946594238</v>
      </c>
      <c r="AD197" s="61">
        <v>15.69159984588623</v>
      </c>
    </row>
    <row r="198" spans="1:30" ht="14.1" customHeight="1" x14ac:dyDescent="0.3">
      <c r="A198" s="50" t="s">
        <v>607</v>
      </c>
      <c r="B198" s="51" t="s">
        <v>249</v>
      </c>
      <c r="C198" s="51" t="s">
        <v>608</v>
      </c>
      <c r="D198" s="53">
        <v>4511.2566367200006</v>
      </c>
      <c r="E198" s="54">
        <v>-7.7331259999999999E-3</v>
      </c>
      <c r="F198" s="55">
        <v>-0.1067516</v>
      </c>
      <c r="G198" s="29">
        <v>81.78</v>
      </c>
      <c r="H198" s="29">
        <v>101.19</v>
      </c>
      <c r="I198" s="57" t="s">
        <v>1003</v>
      </c>
      <c r="J198" s="29">
        <v>70.465000000000003</v>
      </c>
      <c r="K198" s="57" t="s">
        <v>1035</v>
      </c>
      <c r="L198" s="58">
        <v>5.0896480000000004</v>
      </c>
      <c r="M198" s="58" t="s">
        <v>1165</v>
      </c>
      <c r="N198" s="58">
        <v>6.1150000000000002</v>
      </c>
      <c r="O198" s="58">
        <v>1.69</v>
      </c>
      <c r="P198" s="58">
        <v>1.696</v>
      </c>
      <c r="Q198" s="58">
        <v>11.903930131004367</v>
      </c>
      <c r="R198" s="59">
        <v>0.90300000000000002</v>
      </c>
      <c r="S198" s="59">
        <v>0.745</v>
      </c>
      <c r="T198" s="59">
        <v>90.564784053156146</v>
      </c>
      <c r="U198" s="59">
        <v>109.77181208053692</v>
      </c>
      <c r="V198" s="56">
        <v>0</v>
      </c>
      <c r="W198" s="60">
        <v>0.25</v>
      </c>
      <c r="X198" s="55">
        <v>0</v>
      </c>
      <c r="Y198" s="58">
        <v>82.69000244140625</v>
      </c>
      <c r="Z198" s="58">
        <v>85.681999206542969</v>
      </c>
      <c r="AA198" s="58">
        <v>87.166000366210938</v>
      </c>
      <c r="AB198" s="58">
        <v>87.088401794433594</v>
      </c>
      <c r="AC198" s="58">
        <v>85.223197937011719</v>
      </c>
      <c r="AD198" s="61">
        <v>86.07550048828125</v>
      </c>
    </row>
    <row r="199" spans="1:30" ht="14.1" customHeight="1" x14ac:dyDescent="0.3">
      <c r="A199" s="50" t="s">
        <v>609</v>
      </c>
      <c r="B199" s="51" t="s">
        <v>250</v>
      </c>
      <c r="C199" s="51" t="s">
        <v>610</v>
      </c>
      <c r="D199" s="53">
        <v>1716.1513622700002</v>
      </c>
      <c r="E199" s="54">
        <v>9.5374669999999991E-3</v>
      </c>
      <c r="F199" s="55">
        <v>-0.2310962</v>
      </c>
      <c r="G199" s="29">
        <v>10.59</v>
      </c>
      <c r="H199" s="29">
        <v>15.45</v>
      </c>
      <c r="I199" s="57" t="s">
        <v>1192</v>
      </c>
      <c r="J199" s="29">
        <v>9.84</v>
      </c>
      <c r="K199" s="57" t="s">
        <v>1141</v>
      </c>
      <c r="L199" s="58">
        <v>7.6136039999999996</v>
      </c>
      <c r="M199" s="58" t="s">
        <v>1172</v>
      </c>
      <c r="N199" s="58">
        <v>1.383</v>
      </c>
      <c r="O199" s="58">
        <v>0.35000000000000003</v>
      </c>
      <c r="P199" s="58">
        <v>0.32</v>
      </c>
      <c r="Q199" s="58">
        <v>6.2699822380106571</v>
      </c>
      <c r="R199" s="59">
        <v>0.215</v>
      </c>
      <c r="S199" s="59">
        <v>0.108</v>
      </c>
      <c r="T199" s="59">
        <v>49.255813953488371</v>
      </c>
      <c r="U199" s="59">
        <v>98.055555555555557</v>
      </c>
      <c r="V199" s="56">
        <v>0.04</v>
      </c>
      <c r="W199" s="60">
        <v>0.05</v>
      </c>
      <c r="X199" s="55">
        <v>3.7771482530689331E-3</v>
      </c>
      <c r="Y199" s="58">
        <v>10.572999954223633</v>
      </c>
      <c r="Z199" s="58">
        <v>11.071999549865723</v>
      </c>
      <c r="AA199" s="58">
        <v>11.335999488830566</v>
      </c>
      <c r="AB199" s="58">
        <v>11.481399536132813</v>
      </c>
      <c r="AC199" s="58">
        <v>11.617300033569336</v>
      </c>
      <c r="AD199" s="61">
        <v>12.222299575805664</v>
      </c>
    </row>
    <row r="200" spans="1:30" ht="14.1" customHeight="1" x14ac:dyDescent="0.3">
      <c r="A200" s="50" t="s">
        <v>218</v>
      </c>
      <c r="B200" s="51" t="s">
        <v>219</v>
      </c>
      <c r="C200" s="51" t="s">
        <v>551</v>
      </c>
      <c r="D200" s="53">
        <v>855.90064271999984</v>
      </c>
      <c r="E200" s="54">
        <v>-3.9682499999999996E-3</v>
      </c>
      <c r="F200" s="55">
        <v>-0.21084040000000001</v>
      </c>
      <c r="G200" s="29">
        <v>10.039999999999999</v>
      </c>
      <c r="H200" s="29">
        <v>14.365</v>
      </c>
      <c r="I200" s="57" t="s">
        <v>999</v>
      </c>
      <c r="J200" s="29">
        <v>7.28</v>
      </c>
      <c r="K200" s="57" t="s">
        <v>1141</v>
      </c>
      <c r="L200" s="58">
        <v>3.0220880000000001</v>
      </c>
      <c r="M200" s="58" t="s">
        <v>1174</v>
      </c>
      <c r="N200" s="58">
        <v>1.02</v>
      </c>
      <c r="O200" s="58">
        <v>0.24299999999999999</v>
      </c>
      <c r="P200" s="58">
        <v>0.17500000000000002</v>
      </c>
      <c r="Q200" s="58">
        <v>9.8142717497556191</v>
      </c>
      <c r="R200" s="59">
        <v>0.93</v>
      </c>
      <c r="S200" s="59">
        <v>0.64</v>
      </c>
      <c r="T200" s="59">
        <v>10.795698924731182</v>
      </c>
      <c r="U200" s="59">
        <v>15.687499999999998</v>
      </c>
      <c r="V200" s="56">
        <v>0.39</v>
      </c>
      <c r="W200" s="60">
        <v>0.13</v>
      </c>
      <c r="X200" s="55">
        <v>3.884462151394423E-2</v>
      </c>
      <c r="Y200" s="58">
        <v>10.027000427246094</v>
      </c>
      <c r="Z200" s="58">
        <v>10.451999664306641</v>
      </c>
      <c r="AA200" s="58">
        <v>10.659000396728516</v>
      </c>
      <c r="AB200" s="58">
        <v>10.28279972076416</v>
      </c>
      <c r="AC200" s="58">
        <v>9.7377004623413086</v>
      </c>
      <c r="AD200" s="61">
        <v>10.75784969329834</v>
      </c>
    </row>
    <row r="201" spans="1:30" ht="14.1" customHeight="1" x14ac:dyDescent="0.3">
      <c r="A201" s="50" t="s">
        <v>1128</v>
      </c>
      <c r="B201" s="51" t="s">
        <v>1096</v>
      </c>
      <c r="C201" s="51" t="s">
        <v>1129</v>
      </c>
      <c r="D201" s="53">
        <v>795.9501760899999</v>
      </c>
      <c r="E201" s="54">
        <v>-3.7337669999999996E-2</v>
      </c>
      <c r="F201" s="55">
        <v>-0.27014840000000001</v>
      </c>
      <c r="G201" s="29">
        <v>5.93</v>
      </c>
      <c r="H201" s="29">
        <v>9.48</v>
      </c>
      <c r="I201" s="57" t="s">
        <v>987</v>
      </c>
      <c r="J201" s="29">
        <v>5.46</v>
      </c>
      <c r="K201" s="57" t="s">
        <v>1152</v>
      </c>
      <c r="L201" s="58">
        <v>2.9532310000000002</v>
      </c>
      <c r="M201" s="58" t="s">
        <v>1172</v>
      </c>
      <c r="N201" s="58">
        <v>0.95500000000000007</v>
      </c>
      <c r="O201" s="58">
        <v>0.24</v>
      </c>
      <c r="P201" s="58">
        <v>0.26300000000000001</v>
      </c>
      <c r="Q201" s="58">
        <v>6.0203045685279184</v>
      </c>
      <c r="R201" s="59">
        <v>0.92500000000000004</v>
      </c>
      <c r="S201" s="59">
        <v>1.04</v>
      </c>
      <c r="T201" s="59">
        <v>6.4108108108108102</v>
      </c>
      <c r="U201" s="59">
        <v>5.7019230769230766</v>
      </c>
      <c r="V201" s="56">
        <v>0</v>
      </c>
      <c r="W201" s="60">
        <v>0.21249999999999999</v>
      </c>
      <c r="X201" s="55">
        <v>0</v>
      </c>
      <c r="Y201" s="58">
        <v>5.9749999046325684</v>
      </c>
      <c r="Z201" s="58">
        <v>6.307499885559082</v>
      </c>
      <c r="AA201" s="58">
        <v>6.3946666717529297</v>
      </c>
      <c r="AB201" s="58">
        <v>6.4619998931884766</v>
      </c>
      <c r="AC201" s="58">
        <v>6.6933002471923828</v>
      </c>
      <c r="AD201" s="61">
        <v>7.1315498352050781</v>
      </c>
    </row>
    <row r="202" spans="1:30" ht="14.1" customHeight="1" x14ac:dyDescent="0.3">
      <c r="A202" s="50" t="s">
        <v>1130</v>
      </c>
      <c r="B202" s="51" t="s">
        <v>1097</v>
      </c>
      <c r="C202" s="51" t="s">
        <v>1131</v>
      </c>
      <c r="D202" s="53">
        <v>766.24364075999995</v>
      </c>
      <c r="E202" s="54">
        <v>-2.7338070000000003E-2</v>
      </c>
      <c r="F202" s="55">
        <v>-0.42161219999999999</v>
      </c>
      <c r="G202" s="29">
        <v>6.76</v>
      </c>
      <c r="H202" s="29">
        <v>13.69</v>
      </c>
      <c r="I202" s="57" t="s">
        <v>985</v>
      </c>
      <c r="J202" s="29">
        <v>5.5149999999999997</v>
      </c>
      <c r="K202" s="57" t="s">
        <v>1151</v>
      </c>
      <c r="L202" s="58">
        <v>8.8922530000000002</v>
      </c>
      <c r="M202" s="58" t="s">
        <v>1159</v>
      </c>
      <c r="N202" s="58"/>
      <c r="O202" s="58"/>
      <c r="P202" s="58"/>
      <c r="Q202" s="58"/>
      <c r="R202" s="59"/>
      <c r="S202" s="59"/>
      <c r="T202" s="59"/>
      <c r="U202" s="59"/>
      <c r="V202" s="56">
        <v>0.78</v>
      </c>
      <c r="W202" s="60">
        <v>0.23</v>
      </c>
      <c r="X202" s="55">
        <v>0.11538461538461539</v>
      </c>
      <c r="Y202" s="58">
        <v>6.9200000762939453</v>
      </c>
      <c r="Z202" s="58">
        <v>7.25</v>
      </c>
      <c r="AA202" s="58">
        <v>7.375666618347168</v>
      </c>
      <c r="AB202" s="58">
        <v>7.2369999885559082</v>
      </c>
      <c r="AC202" s="58">
        <v>7.1484999656677246</v>
      </c>
      <c r="AD202" s="61">
        <v>8.1116504669189453</v>
      </c>
    </row>
    <row r="203" spans="1:30" ht="14.1" customHeight="1" x14ac:dyDescent="0.3">
      <c r="A203" s="50" t="s">
        <v>220</v>
      </c>
      <c r="B203" s="51" t="s">
        <v>221</v>
      </c>
      <c r="C203" s="51" t="s">
        <v>552</v>
      </c>
      <c r="D203" s="53">
        <v>1779.8043324600001</v>
      </c>
      <c r="E203" s="54">
        <v>-3.6698879999999996E-2</v>
      </c>
      <c r="F203" s="55">
        <v>-0.6339861</v>
      </c>
      <c r="G203" s="29">
        <v>28.62</v>
      </c>
      <c r="H203" s="29">
        <v>80.66</v>
      </c>
      <c r="I203" s="57" t="s">
        <v>985</v>
      </c>
      <c r="J203" s="29">
        <v>23.645</v>
      </c>
      <c r="K203" s="57" t="s">
        <v>1154</v>
      </c>
      <c r="L203" s="58">
        <v>11.18806</v>
      </c>
      <c r="M203" s="58" t="s">
        <v>1174</v>
      </c>
      <c r="N203" s="58">
        <v>2.0230000000000001</v>
      </c>
      <c r="O203" s="58">
        <v>0.41300000000000003</v>
      </c>
      <c r="P203" s="58">
        <v>0.315</v>
      </c>
      <c r="Q203" s="58">
        <v>18.194532739987288</v>
      </c>
      <c r="R203" s="59">
        <v>1.488</v>
      </c>
      <c r="S203" s="59">
        <v>0.503</v>
      </c>
      <c r="T203" s="59">
        <v>19.233870967741936</v>
      </c>
      <c r="U203" s="59">
        <v>56.898608349900599</v>
      </c>
      <c r="V203" s="56">
        <v>0.61799999999999999</v>
      </c>
      <c r="W203" s="60">
        <v>0.17699999999999999</v>
      </c>
      <c r="X203" s="55">
        <v>2.1593291404612157E-2</v>
      </c>
      <c r="Y203" s="58">
        <v>29.474000930786133</v>
      </c>
      <c r="Z203" s="58">
        <v>29.084499359130859</v>
      </c>
      <c r="AA203" s="58">
        <v>29.299333572387695</v>
      </c>
      <c r="AB203" s="58">
        <v>29.165199279785156</v>
      </c>
      <c r="AC203" s="58">
        <v>31.979099273681641</v>
      </c>
      <c r="AD203" s="61">
        <v>38.015499114990234</v>
      </c>
    </row>
    <row r="204" spans="1:30" ht="14.1" customHeight="1" x14ac:dyDescent="0.3">
      <c r="A204" s="50" t="s">
        <v>1132</v>
      </c>
      <c r="B204" s="51" t="s">
        <v>136</v>
      </c>
      <c r="C204" s="51" t="s">
        <v>507</v>
      </c>
      <c r="D204" s="53">
        <v>2871.0392125799999</v>
      </c>
      <c r="E204" s="54">
        <v>-3.207695E-3</v>
      </c>
      <c r="F204" s="55">
        <v>4.5155880000000001E-3</v>
      </c>
      <c r="G204" s="29">
        <v>12.43</v>
      </c>
      <c r="H204" s="29">
        <v>16.600000000000001</v>
      </c>
      <c r="I204" s="57" t="s">
        <v>1056</v>
      </c>
      <c r="J204" s="29">
        <v>11.44</v>
      </c>
      <c r="K204" s="57" t="s">
        <v>1005</v>
      </c>
      <c r="L204" s="58">
        <v>5.6491429999999996</v>
      </c>
      <c r="M204" s="58" t="s">
        <v>1175</v>
      </c>
      <c r="N204" s="58">
        <v>1.4570000000000001</v>
      </c>
      <c r="O204" s="58">
        <v>0.36</v>
      </c>
      <c r="P204" s="58">
        <v>0.36</v>
      </c>
      <c r="Q204" s="58">
        <v>8.6319444444444446</v>
      </c>
      <c r="R204" s="59">
        <v>1.5680000000000001</v>
      </c>
      <c r="S204" s="59">
        <v>1.498</v>
      </c>
      <c r="T204" s="59">
        <v>7.9272959183673466</v>
      </c>
      <c r="U204" s="59">
        <v>8.297730307076101</v>
      </c>
      <c r="V204" s="56">
        <v>1.2</v>
      </c>
      <c r="W204" s="60">
        <v>0.3</v>
      </c>
      <c r="X204" s="55">
        <v>9.6540627514078839E-2</v>
      </c>
      <c r="Y204" s="58">
        <v>12.381000518798828</v>
      </c>
      <c r="Z204" s="58">
        <v>12.58899974822998</v>
      </c>
      <c r="AA204" s="58">
        <v>12.552666664123535</v>
      </c>
      <c r="AB204" s="58">
        <v>12.750900268554688</v>
      </c>
      <c r="AC204" s="58">
        <v>13.486849784851074</v>
      </c>
      <c r="AD204" s="61">
        <v>13.683424949645996</v>
      </c>
    </row>
    <row r="205" spans="1:30" ht="14.1" customHeight="1" x14ac:dyDescent="0.3">
      <c r="A205" s="50" t="s">
        <v>611</v>
      </c>
      <c r="B205" s="51" t="s">
        <v>251</v>
      </c>
      <c r="C205" s="51" t="s">
        <v>612</v>
      </c>
      <c r="D205" s="53">
        <v>2032.4593632000001</v>
      </c>
      <c r="E205" s="54">
        <v>7.2612800000000002E-3</v>
      </c>
      <c r="F205" s="55">
        <v>-0.16782820000000001</v>
      </c>
      <c r="G205" s="29">
        <v>9.66</v>
      </c>
      <c r="H205" s="29">
        <v>12.72</v>
      </c>
      <c r="I205" s="57" t="s">
        <v>1000</v>
      </c>
      <c r="J205" s="29">
        <v>9.1950000000000003</v>
      </c>
      <c r="K205" s="57" t="s">
        <v>1216</v>
      </c>
      <c r="L205" s="58">
        <v>5.3067000000000002</v>
      </c>
      <c r="M205" s="58" t="s">
        <v>1175</v>
      </c>
      <c r="N205" s="58">
        <v>0.76600000000000001</v>
      </c>
      <c r="O205" s="58">
        <v>0.186</v>
      </c>
      <c r="P205" s="58">
        <v>0.17699999999999999</v>
      </c>
      <c r="Q205" s="58">
        <v>11.582733812949641</v>
      </c>
      <c r="R205" s="59">
        <v>5.6000000000000001E-2</v>
      </c>
      <c r="S205" s="59">
        <v>-5.0000000000000001E-3</v>
      </c>
      <c r="T205" s="59">
        <v>172.5</v>
      </c>
      <c r="U205" s="59">
        <v>-1932</v>
      </c>
      <c r="V205" s="56">
        <v>0</v>
      </c>
      <c r="W205" s="60">
        <v>0.05</v>
      </c>
      <c r="X205" s="55">
        <v>0</v>
      </c>
      <c r="Y205" s="58">
        <v>9.6770000457763672</v>
      </c>
      <c r="Z205" s="58">
        <v>10.022500038146973</v>
      </c>
      <c r="AA205" s="58">
        <v>10.258000373840332</v>
      </c>
      <c r="AB205" s="58">
        <v>10.425600051879883</v>
      </c>
      <c r="AC205" s="58">
        <v>10.595000267028809</v>
      </c>
      <c r="AD205" s="61">
        <v>10.906000137329102</v>
      </c>
    </row>
    <row r="206" spans="1:30" ht="14.1" customHeight="1" x14ac:dyDescent="0.3">
      <c r="A206" s="50" t="s">
        <v>613</v>
      </c>
      <c r="B206" s="51" t="s">
        <v>225</v>
      </c>
      <c r="C206" s="51" t="s">
        <v>554</v>
      </c>
      <c r="D206" s="53">
        <v>1871.9838883200002</v>
      </c>
      <c r="E206" s="54">
        <v>-1.1570199999999999E-2</v>
      </c>
      <c r="F206" s="55">
        <v>-2.4416859999999999E-2</v>
      </c>
      <c r="G206" s="29">
        <v>17.940000000000001</v>
      </c>
      <c r="H206" s="29">
        <v>20.29</v>
      </c>
      <c r="I206" s="57" t="s">
        <v>987</v>
      </c>
      <c r="J206" s="29">
        <v>13.255000000000001</v>
      </c>
      <c r="K206" s="57" t="s">
        <v>1143</v>
      </c>
      <c r="L206" s="58">
        <v>9.2708440000000003</v>
      </c>
      <c r="M206" s="58" t="s">
        <v>1170</v>
      </c>
      <c r="N206" s="58">
        <v>1.8109999999999999</v>
      </c>
      <c r="O206" s="58">
        <v>0.44700000000000001</v>
      </c>
      <c r="P206" s="58">
        <v>0.33800000000000002</v>
      </c>
      <c r="Q206" s="58">
        <v>9.9335548172757484</v>
      </c>
      <c r="R206" s="59">
        <v>1.264</v>
      </c>
      <c r="S206" s="59">
        <v>1.482</v>
      </c>
      <c r="T206" s="59">
        <v>14.193037974683545</v>
      </c>
      <c r="U206" s="59">
        <v>12.105263157894738</v>
      </c>
      <c r="V206" s="56">
        <v>0.71499999999999997</v>
      </c>
      <c r="W206" s="60">
        <v>0.22</v>
      </c>
      <c r="X206" s="55">
        <v>3.9855072463768113E-2</v>
      </c>
      <c r="Y206" s="58">
        <v>18.031999588012695</v>
      </c>
      <c r="Z206" s="58">
        <v>18.490499496459961</v>
      </c>
      <c r="AA206" s="58">
        <v>18.809333801269531</v>
      </c>
      <c r="AB206" s="58">
        <v>18.60099983215332</v>
      </c>
      <c r="AC206" s="58">
        <v>17.096599578857422</v>
      </c>
      <c r="AD206" s="61">
        <v>16.710350036621094</v>
      </c>
    </row>
    <row r="207" spans="1:30" ht="14.1" customHeight="1" x14ac:dyDescent="0.3">
      <c r="A207" s="50" t="s">
        <v>614</v>
      </c>
      <c r="B207" s="51" t="s">
        <v>252</v>
      </c>
      <c r="C207" s="51" t="s">
        <v>615</v>
      </c>
      <c r="D207" s="53">
        <v>662.86306723000007</v>
      </c>
      <c r="E207" s="54">
        <v>-1.004183E-2</v>
      </c>
      <c r="F207" s="55">
        <v>-0.1085154</v>
      </c>
      <c r="G207" s="29">
        <v>11.83</v>
      </c>
      <c r="H207" s="29">
        <v>14.62</v>
      </c>
      <c r="I207" s="57" t="s">
        <v>987</v>
      </c>
      <c r="J207" s="29">
        <v>4.9000000000000004</v>
      </c>
      <c r="K207" s="57" t="s">
        <v>1037</v>
      </c>
      <c r="L207" s="58">
        <v>21.75431</v>
      </c>
      <c r="M207" s="58" t="s">
        <v>1196</v>
      </c>
      <c r="N207" s="58"/>
      <c r="O207" s="58"/>
      <c r="P207" s="58"/>
      <c r="Q207" s="58"/>
      <c r="R207" s="59"/>
      <c r="S207" s="59"/>
      <c r="T207" s="59"/>
      <c r="U207" s="59"/>
      <c r="V207" s="56">
        <v>0</v>
      </c>
      <c r="W207" s="60" t="s">
        <v>952</v>
      </c>
      <c r="X207" s="55">
        <v>0</v>
      </c>
      <c r="Y207" s="58">
        <v>11.807999610900879</v>
      </c>
      <c r="Z207" s="58">
        <v>11.920999526977539</v>
      </c>
      <c r="AA207" s="58">
        <v>11.85099983215332</v>
      </c>
      <c r="AB207" s="58">
        <v>11.532400131225586</v>
      </c>
      <c r="AC207" s="58">
        <v>11.423500061035156</v>
      </c>
      <c r="AD207" s="61">
        <v>10.596699714660645</v>
      </c>
    </row>
    <row r="208" spans="1:30" ht="14.1" customHeight="1" x14ac:dyDescent="0.3">
      <c r="A208" s="50" t="s">
        <v>1133</v>
      </c>
      <c r="B208" s="51" t="s">
        <v>1098</v>
      </c>
      <c r="C208" s="51" t="s">
        <v>1134</v>
      </c>
      <c r="D208" s="53">
        <v>5914.2426895799999</v>
      </c>
      <c r="E208" s="54">
        <v>-1.4303570000000002E-2</v>
      </c>
      <c r="F208" s="55">
        <v>-0.29692669999999999</v>
      </c>
      <c r="G208" s="29">
        <v>32.31</v>
      </c>
      <c r="H208" s="29">
        <v>48.27</v>
      </c>
      <c r="I208" s="57" t="s">
        <v>982</v>
      </c>
      <c r="J208" s="29">
        <v>26.56</v>
      </c>
      <c r="K208" s="57" t="s">
        <v>1154</v>
      </c>
      <c r="L208" s="58">
        <v>3.7979699999999998</v>
      </c>
      <c r="M208" s="58" t="s">
        <v>1171</v>
      </c>
      <c r="N208" s="58">
        <v>2.2029999999999998</v>
      </c>
      <c r="O208" s="58">
        <v>0.55000000000000004</v>
      </c>
      <c r="P208" s="58">
        <v>0.48199999999999998</v>
      </c>
      <c r="Q208" s="58">
        <v>14.527877697841726</v>
      </c>
      <c r="R208" s="59">
        <v>2.0430000000000001</v>
      </c>
      <c r="S208" s="59">
        <v>1.86</v>
      </c>
      <c r="T208" s="59">
        <v>15.814977973568283</v>
      </c>
      <c r="U208" s="59">
        <v>17.370967741935484</v>
      </c>
      <c r="V208" s="56">
        <v>1.449163</v>
      </c>
      <c r="W208" s="60" t="s">
        <v>952</v>
      </c>
      <c r="X208" s="55">
        <v>4.4851841535128438E-2</v>
      </c>
      <c r="Y208" s="58">
        <v>32.561000823974609</v>
      </c>
      <c r="Z208" s="58">
        <v>32.833000183105469</v>
      </c>
      <c r="AA208" s="58">
        <v>32.722999572753906</v>
      </c>
      <c r="AB208" s="58">
        <v>32.117801666259766</v>
      </c>
      <c r="AC208" s="58">
        <v>31.410999298095703</v>
      </c>
      <c r="AD208" s="61">
        <v>33.198101043701172</v>
      </c>
    </row>
    <row r="209" spans="1:30" ht="14.1" customHeight="1" x14ac:dyDescent="0.3">
      <c r="A209" s="50" t="s">
        <v>616</v>
      </c>
      <c r="B209" s="51" t="s">
        <v>227</v>
      </c>
      <c r="C209" s="51" t="s">
        <v>555</v>
      </c>
      <c r="D209" s="53">
        <v>661.50075760999994</v>
      </c>
      <c r="E209" s="54">
        <v>0</v>
      </c>
      <c r="F209" s="55">
        <v>-0.61243199999999998</v>
      </c>
      <c r="G209" s="29">
        <v>7.63</v>
      </c>
      <c r="H209" s="29">
        <v>20.792899999999999</v>
      </c>
      <c r="I209" s="57" t="s">
        <v>1194</v>
      </c>
      <c r="J209" s="29">
        <v>6.4379</v>
      </c>
      <c r="K209" s="57" t="s">
        <v>1152</v>
      </c>
      <c r="L209" s="58">
        <v>3.1254219999999999</v>
      </c>
      <c r="M209" s="58" t="s">
        <v>1165</v>
      </c>
      <c r="N209" s="58"/>
      <c r="O209" s="58"/>
      <c r="P209" s="58"/>
      <c r="Q209" s="58"/>
      <c r="R209" s="59">
        <v>2.06</v>
      </c>
      <c r="S209" s="59">
        <v>2.37</v>
      </c>
      <c r="T209" s="59">
        <v>3.703883495145631</v>
      </c>
      <c r="U209" s="59">
        <v>3.2194092827004219</v>
      </c>
      <c r="V209" s="56">
        <v>0.48499999999999999</v>
      </c>
      <c r="W209" s="60">
        <v>0.125</v>
      </c>
      <c r="X209" s="55">
        <v>6.3564875491481002E-2</v>
      </c>
      <c r="Y209" s="58">
        <v>7.6449999809265137</v>
      </c>
      <c r="Z209" s="58">
        <v>7.6475000381469727</v>
      </c>
      <c r="AA209" s="58">
        <v>7.7736802101135254</v>
      </c>
      <c r="AB209" s="58">
        <v>7.8671407699584961</v>
      </c>
      <c r="AC209" s="58">
        <v>8.7726116180419922</v>
      </c>
      <c r="AD209" s="61">
        <v>11.178369522094727</v>
      </c>
    </row>
    <row r="210" spans="1:30" ht="14.1" customHeight="1" x14ac:dyDescent="0.3">
      <c r="A210" s="50" t="s">
        <v>617</v>
      </c>
      <c r="B210" s="51" t="s">
        <v>253</v>
      </c>
      <c r="C210" s="51" t="s">
        <v>618</v>
      </c>
      <c r="D210" s="53">
        <v>4325.9147969819678</v>
      </c>
      <c r="E210" s="54">
        <v>-3.5588130000000001E-3</v>
      </c>
      <c r="F210" s="55">
        <v>-0.3161023</v>
      </c>
      <c r="G210" s="29">
        <v>56.87</v>
      </c>
      <c r="H210" s="29">
        <v>86</v>
      </c>
      <c r="I210" s="57" t="s">
        <v>982</v>
      </c>
      <c r="J210" s="29">
        <v>50.36</v>
      </c>
      <c r="K210" s="57" t="s">
        <v>1154</v>
      </c>
      <c r="L210" s="58">
        <v>4.1939780000000004</v>
      </c>
      <c r="M210" s="58" t="s">
        <v>1159</v>
      </c>
      <c r="N210" s="58">
        <v>1.9830000000000001</v>
      </c>
      <c r="O210" s="58">
        <v>0.52200000000000002</v>
      </c>
      <c r="P210" s="58">
        <v>0.39300000000000002</v>
      </c>
      <c r="Q210" s="58">
        <v>26.787564766839374</v>
      </c>
      <c r="R210" s="59">
        <v>1.72</v>
      </c>
      <c r="S210" s="59">
        <v>1.2450000000000001</v>
      </c>
      <c r="T210" s="59">
        <v>33.063953488372093</v>
      </c>
      <c r="U210" s="59">
        <v>45.678714859437747</v>
      </c>
      <c r="V210" s="56">
        <v>1.26</v>
      </c>
      <c r="W210" s="60">
        <v>0.4</v>
      </c>
      <c r="X210" s="55">
        <v>2.2155793915948657E-2</v>
      </c>
      <c r="Y210" s="58">
        <v>56.579002380371094</v>
      </c>
      <c r="Z210" s="58">
        <v>57.118000030517578</v>
      </c>
      <c r="AA210" s="58">
        <v>57.455001831054688</v>
      </c>
      <c r="AB210" s="58">
        <v>56.911201477050781</v>
      </c>
      <c r="AC210" s="58">
        <v>57.885200500488281</v>
      </c>
      <c r="AD210" s="61">
        <v>61.303001403808594</v>
      </c>
    </row>
    <row r="211" spans="1:30" ht="14.1" customHeight="1" x14ac:dyDescent="0.3">
      <c r="A211" s="50" t="s">
        <v>1135</v>
      </c>
      <c r="B211" s="51" t="s">
        <v>1099</v>
      </c>
      <c r="C211" s="51" t="s">
        <v>1136</v>
      </c>
      <c r="D211" s="53">
        <v>1362.12671658</v>
      </c>
      <c r="E211" s="54">
        <v>-2.2318579999999998E-2</v>
      </c>
      <c r="F211" s="55">
        <v>-0.2331222</v>
      </c>
      <c r="G211" s="29">
        <v>15.77</v>
      </c>
      <c r="H211" s="29">
        <v>24</v>
      </c>
      <c r="I211" s="57" t="s">
        <v>1190</v>
      </c>
      <c r="J211" s="29">
        <v>12.12</v>
      </c>
      <c r="K211" s="57" t="s">
        <v>1154</v>
      </c>
      <c r="L211" s="58">
        <v>2.556486</v>
      </c>
      <c r="M211" s="58" t="s">
        <v>1159</v>
      </c>
      <c r="N211" s="58"/>
      <c r="O211" s="58"/>
      <c r="P211" s="58"/>
      <c r="Q211" s="58"/>
      <c r="R211" s="59"/>
      <c r="S211" s="59"/>
      <c r="T211" s="59"/>
      <c r="U211" s="59"/>
      <c r="V211" s="56">
        <v>2.72</v>
      </c>
      <c r="W211" s="60">
        <v>0.6</v>
      </c>
      <c r="X211" s="55">
        <v>0.17247939124920739</v>
      </c>
      <c r="Y211" s="58">
        <v>15.927000045776367</v>
      </c>
      <c r="Z211" s="58">
        <v>16.049999237060547</v>
      </c>
      <c r="AA211" s="58">
        <v>16.100334167480469</v>
      </c>
      <c r="AB211" s="58">
        <v>15.498000144958496</v>
      </c>
      <c r="AC211" s="58">
        <v>16.458599090576172</v>
      </c>
      <c r="AD211" s="61">
        <v>18.415700912475586</v>
      </c>
    </row>
    <row r="212" spans="1:30" ht="14.1" customHeight="1" x14ac:dyDescent="0.3">
      <c r="A212" s="50" t="s">
        <v>619</v>
      </c>
      <c r="B212" s="51" t="s">
        <v>229</v>
      </c>
      <c r="C212" s="51" t="s">
        <v>556</v>
      </c>
      <c r="D212" s="53">
        <v>752.61636513999997</v>
      </c>
      <c r="E212" s="54">
        <v>-1.5805469999999999E-3</v>
      </c>
      <c r="F212" s="55">
        <v>-6.128157E-2</v>
      </c>
      <c r="G212" s="29">
        <v>18.95</v>
      </c>
      <c r="H212" s="29">
        <v>21.635000000000002</v>
      </c>
      <c r="I212" s="57" t="s">
        <v>985</v>
      </c>
      <c r="J212" s="29">
        <v>15.07</v>
      </c>
      <c r="K212" s="57" t="s">
        <v>1142</v>
      </c>
      <c r="L212" s="58">
        <v>2.9987879999999998</v>
      </c>
      <c r="M212" s="58" t="s">
        <v>1185</v>
      </c>
      <c r="N212" s="58">
        <v>1.573</v>
      </c>
      <c r="O212" s="58">
        <v>0.36499999999999999</v>
      </c>
      <c r="P212" s="58">
        <v>0.3</v>
      </c>
      <c r="Q212" s="58">
        <v>12.031746031746032</v>
      </c>
      <c r="R212" s="59">
        <v>1.3680000000000001</v>
      </c>
      <c r="S212" s="59">
        <v>1.0050000000000001</v>
      </c>
      <c r="T212" s="59">
        <v>13.852339181286547</v>
      </c>
      <c r="U212" s="59">
        <v>18.855721393034823</v>
      </c>
      <c r="V212" s="56">
        <v>0.95</v>
      </c>
      <c r="W212" s="60">
        <v>0.25</v>
      </c>
      <c r="X212" s="55">
        <v>5.0131926121372031E-2</v>
      </c>
      <c r="Y212" s="58">
        <v>18.786998748779297</v>
      </c>
      <c r="Z212" s="58">
        <v>18.667499542236328</v>
      </c>
      <c r="AA212" s="58">
        <v>18.757999420166016</v>
      </c>
      <c r="AB212" s="58">
        <v>18.667200088500977</v>
      </c>
      <c r="AC212" s="58">
        <v>17.757499694824219</v>
      </c>
      <c r="AD212" s="61">
        <v>17.618200302124023</v>
      </c>
    </row>
    <row r="213" spans="1:30" ht="14.1" customHeight="1" x14ac:dyDescent="0.3">
      <c r="A213" s="50" t="s">
        <v>141</v>
      </c>
      <c r="B213" s="51" t="s">
        <v>142</v>
      </c>
      <c r="C213" s="51" t="s">
        <v>513</v>
      </c>
      <c r="D213" s="53">
        <v>1654.7034246096382</v>
      </c>
      <c r="E213" s="54">
        <v>-3.5360809999999999E-3</v>
      </c>
      <c r="F213" s="55">
        <v>-0.22801939999999998</v>
      </c>
      <c r="G213" s="29">
        <v>14.09</v>
      </c>
      <c r="H213" s="29">
        <v>19.96</v>
      </c>
      <c r="I213" s="57" t="s">
        <v>1028</v>
      </c>
      <c r="J213" s="29">
        <v>12.91</v>
      </c>
      <c r="K213" s="57" t="s">
        <v>1152</v>
      </c>
      <c r="L213" s="58">
        <v>3.4405709999999998</v>
      </c>
      <c r="M213" s="58" t="s">
        <v>1180</v>
      </c>
      <c r="N213" s="58">
        <v>1.175</v>
      </c>
      <c r="O213" s="58">
        <v>0.29799999999999999</v>
      </c>
      <c r="P213" s="58">
        <v>0.21299999999999999</v>
      </c>
      <c r="Q213" s="58">
        <v>12.199134199134198</v>
      </c>
      <c r="R213" s="59">
        <v>1.08</v>
      </c>
      <c r="S213" s="59">
        <v>0.90700000000000003</v>
      </c>
      <c r="T213" s="59">
        <v>13.046296296296296</v>
      </c>
      <c r="U213" s="59">
        <v>15.534729878721057</v>
      </c>
      <c r="V213" s="56">
        <v>0.6</v>
      </c>
      <c r="W213" s="60">
        <v>0.16</v>
      </c>
      <c r="X213" s="55">
        <v>4.2583392476933997E-2</v>
      </c>
      <c r="Y213" s="58">
        <v>14.095999717712402</v>
      </c>
      <c r="Z213" s="58">
        <v>14.568499565124512</v>
      </c>
      <c r="AA213" s="58">
        <v>14.812999725341797</v>
      </c>
      <c r="AB213" s="58">
        <v>14.591400146484375</v>
      </c>
      <c r="AC213" s="58">
        <v>14.846699714660645</v>
      </c>
      <c r="AD213" s="61">
        <v>16.093399047851563</v>
      </c>
    </row>
    <row r="214" spans="1:30" ht="14.1" customHeight="1" x14ac:dyDescent="0.3">
      <c r="A214" s="50" t="s">
        <v>230</v>
      </c>
      <c r="B214" s="51" t="s">
        <v>231</v>
      </c>
      <c r="C214" s="51" t="s">
        <v>557</v>
      </c>
      <c r="D214" s="53">
        <v>658.77938783999991</v>
      </c>
      <c r="E214" s="54">
        <v>-7.8985879999999998E-3</v>
      </c>
      <c r="F214" s="55">
        <v>-0.15149950000000001</v>
      </c>
      <c r="G214" s="29">
        <v>47.73</v>
      </c>
      <c r="H214" s="29">
        <v>61.32</v>
      </c>
      <c r="I214" s="57" t="s">
        <v>985</v>
      </c>
      <c r="J214" s="29">
        <v>40.92</v>
      </c>
      <c r="K214" s="57" t="s">
        <v>1141</v>
      </c>
      <c r="L214" s="58">
        <v>6.7102870000000001</v>
      </c>
      <c r="M214" s="58" t="s">
        <v>1165</v>
      </c>
      <c r="N214" s="58"/>
      <c r="O214" s="58"/>
      <c r="P214" s="58"/>
      <c r="Q214" s="58"/>
      <c r="R214" s="59"/>
      <c r="S214" s="59"/>
      <c r="T214" s="59"/>
      <c r="U214" s="59"/>
      <c r="V214" s="56">
        <v>2.8</v>
      </c>
      <c r="W214" s="60">
        <v>0.71499999999999997</v>
      </c>
      <c r="X214" s="55">
        <v>5.8663314477267962E-2</v>
      </c>
      <c r="Y214" s="58">
        <v>47.817001342773438</v>
      </c>
      <c r="Z214" s="58">
        <v>49.907001495361328</v>
      </c>
      <c r="AA214" s="58">
        <v>50.497333526611328</v>
      </c>
      <c r="AB214" s="58">
        <v>49.469799041748047</v>
      </c>
      <c r="AC214" s="58">
        <v>48.803298950195313</v>
      </c>
      <c r="AD214" s="61">
        <v>51.095600128173828</v>
      </c>
    </row>
    <row r="215" spans="1:30" ht="14.1" customHeight="1" x14ac:dyDescent="0.3">
      <c r="A215" s="50" t="s">
        <v>620</v>
      </c>
      <c r="B215" s="51" t="s">
        <v>254</v>
      </c>
      <c r="C215" s="51" t="s">
        <v>621</v>
      </c>
      <c r="D215" s="53">
        <v>897.33715470000016</v>
      </c>
      <c r="E215" s="54">
        <v>-7.3982079999999999E-3</v>
      </c>
      <c r="F215" s="55">
        <v>-0.3864937</v>
      </c>
      <c r="G215" s="29">
        <v>16.100000000000001</v>
      </c>
      <c r="H215" s="29">
        <v>27.5</v>
      </c>
      <c r="I215" s="57" t="s">
        <v>982</v>
      </c>
      <c r="J215" s="29">
        <v>15.135</v>
      </c>
      <c r="K215" s="57" t="s">
        <v>1150</v>
      </c>
      <c r="L215" s="58">
        <v>3.586462</v>
      </c>
      <c r="M215" s="58" t="s">
        <v>1165</v>
      </c>
      <c r="N215" s="58">
        <v>0.70599999999999996</v>
      </c>
      <c r="O215" s="58">
        <v>0.224</v>
      </c>
      <c r="P215" s="58">
        <v>0.21299999999999999</v>
      </c>
      <c r="Q215" s="58">
        <v>17.109458023379386</v>
      </c>
      <c r="R215" s="59">
        <v>0.875</v>
      </c>
      <c r="S215" s="59">
        <v>0.878</v>
      </c>
      <c r="T215" s="59">
        <v>18.400000000000002</v>
      </c>
      <c r="U215" s="59">
        <v>18.337129840546698</v>
      </c>
      <c r="V215" s="56">
        <v>0.76</v>
      </c>
      <c r="W215" s="60">
        <v>0.2</v>
      </c>
      <c r="X215" s="55">
        <v>4.7204968944099375E-2</v>
      </c>
      <c r="Y215" s="58">
        <v>16.160999298095703</v>
      </c>
      <c r="Z215" s="58">
        <v>16.624000549316406</v>
      </c>
      <c r="AA215" s="58">
        <v>16.916000366210938</v>
      </c>
      <c r="AB215" s="58">
        <v>17.019800186157227</v>
      </c>
      <c r="AC215" s="58">
        <v>17.317699432373047</v>
      </c>
      <c r="AD215" s="61">
        <v>19.085550308227539</v>
      </c>
    </row>
    <row r="216" spans="1:30" ht="14.1" customHeight="1" x14ac:dyDescent="0.3">
      <c r="A216" s="50" t="s">
        <v>1137</v>
      </c>
      <c r="B216" s="51" t="s">
        <v>143</v>
      </c>
      <c r="C216" s="51" t="s">
        <v>514</v>
      </c>
      <c r="D216" s="53">
        <v>1334.9422765000002</v>
      </c>
      <c r="E216" s="54">
        <v>-3.6585289999999999E-2</v>
      </c>
      <c r="F216" s="55">
        <v>-0.57758370000000003</v>
      </c>
      <c r="G216" s="29">
        <v>5.53</v>
      </c>
      <c r="H216" s="29">
        <v>14.265000000000001</v>
      </c>
      <c r="I216" s="57" t="s">
        <v>982</v>
      </c>
      <c r="J216" s="29">
        <v>5.34</v>
      </c>
      <c r="K216" s="57" t="s">
        <v>1217</v>
      </c>
      <c r="L216" s="58">
        <v>3.532915</v>
      </c>
      <c r="M216" s="58" t="s">
        <v>1165</v>
      </c>
      <c r="N216" s="58">
        <v>0.81800000000000006</v>
      </c>
      <c r="O216" s="58">
        <v>0.379</v>
      </c>
      <c r="P216" s="58">
        <v>0.438</v>
      </c>
      <c r="Q216" s="58">
        <v>3.3781307269395238</v>
      </c>
      <c r="R216" s="59">
        <v>1.3240000000000001</v>
      </c>
      <c r="S216" s="59">
        <v>1.6480000000000001</v>
      </c>
      <c r="T216" s="59">
        <v>4.1767371601208456</v>
      </c>
      <c r="U216" s="59">
        <v>3.3555825242718447</v>
      </c>
      <c r="V216" s="56">
        <v>0.6</v>
      </c>
      <c r="W216" s="60">
        <v>0.15</v>
      </c>
      <c r="X216" s="55">
        <v>0.10849909584086799</v>
      </c>
      <c r="Y216" s="58">
        <v>5.5959997177124023</v>
      </c>
      <c r="Z216" s="58">
        <v>5.9937500953674316</v>
      </c>
      <c r="AA216" s="58">
        <v>6.4681668281555176</v>
      </c>
      <c r="AB216" s="58">
        <v>6.8105001449584961</v>
      </c>
      <c r="AC216" s="58">
        <v>7.653749942779541</v>
      </c>
      <c r="AD216" s="61">
        <v>9.4842748641967773</v>
      </c>
    </row>
    <row r="217" spans="1:30" ht="14.1" customHeight="1" x14ac:dyDescent="0.3">
      <c r="A217" s="50" t="s">
        <v>981</v>
      </c>
      <c r="B217" s="51" t="s">
        <v>979</v>
      </c>
      <c r="C217" s="51" t="s">
        <v>980</v>
      </c>
      <c r="D217" s="53">
        <v>1450.9608399900001</v>
      </c>
      <c r="E217" s="54">
        <v>-1.7273210000000001E-2</v>
      </c>
      <c r="F217" s="55">
        <v>-0.1332971</v>
      </c>
      <c r="G217" s="29">
        <v>15.93</v>
      </c>
      <c r="H217" s="29">
        <v>19.600000000000001</v>
      </c>
      <c r="I217" s="57" t="s">
        <v>1182</v>
      </c>
      <c r="J217" s="29">
        <v>10.215</v>
      </c>
      <c r="K217" s="57" t="s">
        <v>1150</v>
      </c>
      <c r="L217" s="58">
        <v>3.2225899999999998</v>
      </c>
      <c r="M217" s="58" t="s">
        <v>1165</v>
      </c>
      <c r="N217" s="58">
        <v>0.51800000000000002</v>
      </c>
      <c r="O217" s="58">
        <v>0.13</v>
      </c>
      <c r="P217" s="58">
        <v>0.03</v>
      </c>
      <c r="Q217" s="58">
        <v>29.999999999999996</v>
      </c>
      <c r="R217" s="59">
        <v>0.67</v>
      </c>
      <c r="S217" s="59">
        <v>0.25</v>
      </c>
      <c r="T217" s="59">
        <v>23.776119402985074</v>
      </c>
      <c r="U217" s="59">
        <v>63.72</v>
      </c>
      <c r="V217" s="56">
        <v>0</v>
      </c>
      <c r="W217" s="60" t="s">
        <v>1015</v>
      </c>
      <c r="X217" s="55">
        <v>0</v>
      </c>
      <c r="Y217" s="58">
        <v>16.069999694824219</v>
      </c>
      <c r="Z217" s="58">
        <v>16.100000381469727</v>
      </c>
      <c r="AA217" s="58">
        <v>15.886666297912598</v>
      </c>
      <c r="AB217" s="58">
        <v>15.570799827575684</v>
      </c>
      <c r="AC217" s="58">
        <v>14.274499893188477</v>
      </c>
      <c r="AD217" s="61">
        <v>14.673799514770508</v>
      </c>
    </row>
    <row r="218" spans="1:30" ht="14.1" customHeight="1" x14ac:dyDescent="0.3">
      <c r="A218" s="50" t="s">
        <v>1161</v>
      </c>
      <c r="B218" s="51" t="s">
        <v>1163</v>
      </c>
      <c r="C218" s="51" t="s">
        <v>1164</v>
      </c>
      <c r="D218" s="53">
        <v>1557.8111262</v>
      </c>
      <c r="E218" s="54">
        <v>-1.111115E-2</v>
      </c>
      <c r="F218" s="55">
        <v>-0.28839939999999997</v>
      </c>
      <c r="G218" s="29">
        <v>17.8</v>
      </c>
      <c r="H218" s="29">
        <v>26.79</v>
      </c>
      <c r="I218" s="57" t="s">
        <v>1032</v>
      </c>
      <c r="J218" s="29">
        <v>16.14</v>
      </c>
      <c r="K218" s="57" t="s">
        <v>1152</v>
      </c>
      <c r="L218" s="58">
        <v>7.1705819999999996</v>
      </c>
      <c r="M218" s="58" t="s">
        <v>1171</v>
      </c>
      <c r="N218" s="58">
        <v>0.88800000000000001</v>
      </c>
      <c r="O218" s="58">
        <v>0.25</v>
      </c>
      <c r="P218" s="58">
        <v>0.21299999999999999</v>
      </c>
      <c r="Q218" s="58">
        <v>18.144750254841998</v>
      </c>
      <c r="R218" s="59">
        <v>0.89200000000000002</v>
      </c>
      <c r="S218" s="59">
        <v>1.0170000000000001</v>
      </c>
      <c r="T218" s="59">
        <v>19.955156950672645</v>
      </c>
      <c r="U218" s="59">
        <v>17.502458210422812</v>
      </c>
      <c r="V218" s="56">
        <v>0.94</v>
      </c>
      <c r="W218" s="60">
        <v>0.17</v>
      </c>
      <c r="X218" s="55">
        <v>5.280898876404494E-2</v>
      </c>
      <c r="Y218" s="58">
        <v>17.88800048828125</v>
      </c>
      <c r="Z218" s="58">
        <v>18.544500350952148</v>
      </c>
      <c r="AA218" s="58">
        <v>18.816665649414063</v>
      </c>
      <c r="AB218" s="58">
        <v>18.741199493408203</v>
      </c>
      <c r="AC218" s="58">
        <v>18.990900039672852</v>
      </c>
      <c r="AD218" s="61">
        <v>21.093349456787109</v>
      </c>
    </row>
    <row r="219" spans="1:30" ht="14.1" customHeight="1" x14ac:dyDescent="0.3">
      <c r="A219" s="50" t="s">
        <v>232</v>
      </c>
      <c r="B219" s="51" t="s">
        <v>233</v>
      </c>
      <c r="C219" s="51" t="s">
        <v>558</v>
      </c>
      <c r="D219" s="53">
        <v>476.08167624000004</v>
      </c>
      <c r="E219" s="54">
        <v>3.12182E-3</v>
      </c>
      <c r="F219" s="55">
        <v>-5.597833E-3</v>
      </c>
      <c r="G219" s="29">
        <v>9.64</v>
      </c>
      <c r="H219" s="29">
        <v>13.66</v>
      </c>
      <c r="I219" s="57" t="s">
        <v>1003</v>
      </c>
      <c r="J219" s="29">
        <v>8.15</v>
      </c>
      <c r="K219" s="57" t="s">
        <v>1152</v>
      </c>
      <c r="L219" s="58">
        <v>2.3783189999999998</v>
      </c>
      <c r="M219" s="58" t="s">
        <v>1183</v>
      </c>
      <c r="N219" s="58">
        <v>1.018</v>
      </c>
      <c r="O219" s="58">
        <v>0.22700000000000001</v>
      </c>
      <c r="P219" s="58">
        <v>0.193</v>
      </c>
      <c r="Q219" s="58">
        <v>9.9586776859504145</v>
      </c>
      <c r="R219" s="59">
        <v>1</v>
      </c>
      <c r="S219" s="59">
        <v>0.76</v>
      </c>
      <c r="T219" s="59">
        <v>9.64</v>
      </c>
      <c r="U219" s="59">
        <v>12.684210526315789</v>
      </c>
      <c r="V219" s="56">
        <v>0.43</v>
      </c>
      <c r="W219" s="60">
        <v>0.04</v>
      </c>
      <c r="X219" s="55">
        <v>4.46058091286307E-2</v>
      </c>
      <c r="Y219" s="58">
        <v>9.5249996185302734</v>
      </c>
      <c r="Z219" s="58">
        <v>9.6064996719360352</v>
      </c>
      <c r="AA219" s="58">
        <v>9.5506668090820313</v>
      </c>
      <c r="AB219" s="58">
        <v>9.3727998733520508</v>
      </c>
      <c r="AC219" s="58">
        <v>9.4907999038696289</v>
      </c>
      <c r="AD219" s="61">
        <v>10.631349563598633</v>
      </c>
    </row>
    <row r="220" spans="1:30" ht="14.1" customHeight="1" thickBot="1" x14ac:dyDescent="0.35">
      <c r="A220" s="62" t="s">
        <v>1138</v>
      </c>
      <c r="B220" s="63" t="s">
        <v>1077</v>
      </c>
      <c r="C220" s="63" t="s">
        <v>1100</v>
      </c>
      <c r="D220" s="65">
        <v>1500.51372722</v>
      </c>
      <c r="E220" s="66">
        <v>6.1361719999999996E-3</v>
      </c>
      <c r="F220" s="67">
        <v>-0.26128770000000001</v>
      </c>
      <c r="G220" s="69">
        <v>13.18</v>
      </c>
      <c r="H220" s="85">
        <v>20.36</v>
      </c>
      <c r="I220" s="70" t="s">
        <v>999</v>
      </c>
      <c r="J220" s="85">
        <v>12.64</v>
      </c>
      <c r="K220" s="70" t="s">
        <v>1220</v>
      </c>
      <c r="L220" s="71">
        <v>2.7204609999999998</v>
      </c>
      <c r="M220" s="71" t="s">
        <v>1183</v>
      </c>
      <c r="N220" s="71">
        <v>1.393</v>
      </c>
      <c r="O220" s="71">
        <v>0.32600000000000001</v>
      </c>
      <c r="P220" s="71">
        <v>0.32200000000000001</v>
      </c>
      <c r="Q220" s="71">
        <v>9.0646492434663006</v>
      </c>
      <c r="R220" s="72">
        <v>0.16700000000000001</v>
      </c>
      <c r="S220" s="72">
        <v>-2E-3</v>
      </c>
      <c r="T220" s="72">
        <v>78.922155688622752</v>
      </c>
      <c r="U220" s="72">
        <v>-6590</v>
      </c>
      <c r="V220" s="69">
        <v>0</v>
      </c>
      <c r="W220" s="73">
        <v>0.1</v>
      </c>
      <c r="X220" s="67">
        <v>0</v>
      </c>
      <c r="Y220" s="71">
        <v>13.256999969482422</v>
      </c>
      <c r="Z220" s="71">
        <v>14.09850025177002</v>
      </c>
      <c r="AA220" s="71">
        <v>14.441333770751953</v>
      </c>
      <c r="AB220" s="71">
        <v>14.892600059509277</v>
      </c>
      <c r="AC220" s="71">
        <v>15.372799873352051</v>
      </c>
      <c r="AD220" s="74">
        <v>16.36454963684082</v>
      </c>
    </row>
    <row r="221" spans="1:30" ht="14.1" customHeight="1" x14ac:dyDescent="0.3">
      <c r="A221" s="26"/>
      <c r="C221" s="143"/>
      <c r="D221" s="143"/>
      <c r="E221" s="76"/>
      <c r="F221" s="76"/>
      <c r="G221" s="76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</row>
    <row r="222" spans="1:30" ht="14.1" customHeight="1" thickBot="1" x14ac:dyDescent="0.35">
      <c r="A222" s="26"/>
      <c r="C222" s="143"/>
      <c r="D222" s="143"/>
      <c r="E222" s="76"/>
      <c r="F222" s="76"/>
      <c r="G222" s="76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</row>
    <row r="223" spans="1:30" ht="14.1" customHeight="1" thickBot="1" x14ac:dyDescent="0.35">
      <c r="A223" s="88" t="s">
        <v>255</v>
      </c>
      <c r="B223" s="89" t="s">
        <v>1</v>
      </c>
      <c r="C223" s="89" t="s">
        <v>2</v>
      </c>
      <c r="D223" s="144" t="s">
        <v>3</v>
      </c>
      <c r="E223" s="90" t="s">
        <v>4</v>
      </c>
      <c r="F223" s="89" t="s">
        <v>945</v>
      </c>
      <c r="G223" s="89" t="s">
        <v>5</v>
      </c>
      <c r="H223" s="154" t="s">
        <v>6</v>
      </c>
      <c r="I223" s="155"/>
      <c r="J223" s="154" t="s">
        <v>7</v>
      </c>
      <c r="K223" s="155"/>
      <c r="L223" s="89" t="s">
        <v>8</v>
      </c>
      <c r="M223" s="96" t="s">
        <v>9</v>
      </c>
      <c r="N223" s="89" t="s">
        <v>10</v>
      </c>
      <c r="O223" s="89" t="s">
        <v>11</v>
      </c>
      <c r="P223" s="89" t="s">
        <v>12</v>
      </c>
      <c r="Q223" s="89" t="s">
        <v>13</v>
      </c>
      <c r="R223" s="142" t="s">
        <v>14</v>
      </c>
      <c r="S223" s="142" t="s">
        <v>15</v>
      </c>
      <c r="T223" s="142" t="s">
        <v>16</v>
      </c>
      <c r="U223" s="142" t="s">
        <v>17</v>
      </c>
      <c r="V223" s="91" t="s">
        <v>18</v>
      </c>
      <c r="W223" s="97" t="s">
        <v>19</v>
      </c>
      <c r="X223" s="34" t="s">
        <v>20</v>
      </c>
      <c r="Y223" s="93" t="s">
        <v>21</v>
      </c>
      <c r="Z223" s="94" t="s">
        <v>22</v>
      </c>
      <c r="AA223" s="94" t="s">
        <v>23</v>
      </c>
      <c r="AB223" s="94" t="s">
        <v>24</v>
      </c>
      <c r="AC223" s="94" t="s">
        <v>25</v>
      </c>
      <c r="AD223" s="95" t="s">
        <v>26</v>
      </c>
    </row>
    <row r="224" spans="1:30" ht="14.1" customHeight="1" x14ac:dyDescent="0.3">
      <c r="A224" s="38" t="s">
        <v>479</v>
      </c>
      <c r="B224" s="39" t="s">
        <v>85</v>
      </c>
      <c r="C224" s="39" t="s">
        <v>86</v>
      </c>
      <c r="D224" s="41">
        <v>5194.1445128799996</v>
      </c>
      <c r="E224" s="42">
        <v>-1.7456379999999999E-3</v>
      </c>
      <c r="F224" s="43">
        <v>-0.3458311</v>
      </c>
      <c r="G224" s="79">
        <v>34.31</v>
      </c>
      <c r="H224" s="79">
        <v>55.82</v>
      </c>
      <c r="I224" s="45" t="s">
        <v>999</v>
      </c>
      <c r="J224" s="79">
        <v>33.619999999999997</v>
      </c>
      <c r="K224" s="45" t="s">
        <v>1219</v>
      </c>
      <c r="L224" s="46">
        <v>2.5515409999999998</v>
      </c>
      <c r="M224" s="46" t="s">
        <v>1159</v>
      </c>
      <c r="N224" s="46">
        <v>2.375</v>
      </c>
      <c r="O224" s="46">
        <v>0.59899999999999998</v>
      </c>
      <c r="P224" s="46">
        <v>0.54800000000000004</v>
      </c>
      <c r="Q224" s="46">
        <v>14.183546920214965</v>
      </c>
      <c r="R224" s="47">
        <v>2.1360000000000001</v>
      </c>
      <c r="S224" s="47">
        <v>1.8720000000000001</v>
      </c>
      <c r="T224" s="47">
        <v>16.062734082397004</v>
      </c>
      <c r="U224" s="47">
        <v>18.327991452991451</v>
      </c>
      <c r="V224" s="44">
        <v>1.76</v>
      </c>
      <c r="W224" s="48">
        <v>0.45</v>
      </c>
      <c r="X224" s="43">
        <v>5.129699795977849E-2</v>
      </c>
      <c r="Y224" s="46">
        <v>34.380001068115234</v>
      </c>
      <c r="Z224" s="46">
        <v>35.561500549316406</v>
      </c>
      <c r="AA224" s="46">
        <v>36.004001617431641</v>
      </c>
      <c r="AB224" s="46">
        <v>36.502399444580078</v>
      </c>
      <c r="AC224" s="46">
        <v>38.639400482177734</v>
      </c>
      <c r="AD224" s="49">
        <v>42.401351928710938</v>
      </c>
    </row>
    <row r="225" spans="1:30" ht="14.1" customHeight="1" x14ac:dyDescent="0.3">
      <c r="A225" s="50" t="s">
        <v>996</v>
      </c>
      <c r="B225" s="51" t="s">
        <v>990</v>
      </c>
      <c r="C225" s="51" t="s">
        <v>997</v>
      </c>
      <c r="D225" s="53">
        <v>10652.8182849</v>
      </c>
      <c r="E225" s="54">
        <v>-1.0830319999999999E-2</v>
      </c>
      <c r="F225" s="55">
        <v>-0.29441420000000001</v>
      </c>
      <c r="G225" s="29">
        <v>30.14</v>
      </c>
      <c r="H225" s="29">
        <v>44.07</v>
      </c>
      <c r="I225" s="57" t="s">
        <v>982</v>
      </c>
      <c r="J225" s="29">
        <v>29.31</v>
      </c>
      <c r="K225" s="57" t="s">
        <v>1049</v>
      </c>
      <c r="L225" s="58">
        <v>7.2329949999999998</v>
      </c>
      <c r="M225" s="58" t="s">
        <v>1165</v>
      </c>
      <c r="N225" s="58">
        <v>1.5270000000000001</v>
      </c>
      <c r="O225" s="58">
        <v>0.39600000000000002</v>
      </c>
      <c r="P225" s="58">
        <v>0.35899999999999999</v>
      </c>
      <c r="Q225" s="58">
        <v>18.422982885085574</v>
      </c>
      <c r="R225" s="59">
        <v>1.363</v>
      </c>
      <c r="S225" s="59">
        <v>1.2130000000000001</v>
      </c>
      <c r="T225" s="59">
        <v>22.112986060161408</v>
      </c>
      <c r="U225" s="59">
        <v>24.847485572959602</v>
      </c>
      <c r="V225" s="56">
        <v>0.4</v>
      </c>
      <c r="W225" s="60">
        <v>0.18</v>
      </c>
      <c r="X225" s="55">
        <v>1.3271400132714002E-2</v>
      </c>
      <c r="Y225" s="58">
        <v>30.282999038696289</v>
      </c>
      <c r="Z225" s="58">
        <v>31.403499603271484</v>
      </c>
      <c r="AA225" s="58">
        <v>31.66200065612793</v>
      </c>
      <c r="AB225" s="58">
        <v>31.600799560546875</v>
      </c>
      <c r="AC225" s="58">
        <v>33.271400451660156</v>
      </c>
      <c r="AD225" s="61">
        <v>35.444450378417969</v>
      </c>
    </row>
    <row r="226" spans="1:30" ht="14.1" customHeight="1" x14ac:dyDescent="0.3">
      <c r="A226" s="50" t="s">
        <v>622</v>
      </c>
      <c r="B226" s="84" t="s">
        <v>28</v>
      </c>
      <c r="C226" s="51" t="s">
        <v>450</v>
      </c>
      <c r="D226" s="53">
        <v>98643.20305158</v>
      </c>
      <c r="E226" s="54">
        <v>4.5991840000000001E-3</v>
      </c>
      <c r="F226" s="55">
        <v>-0.25630790000000003</v>
      </c>
      <c r="G226" s="29">
        <v>211.86</v>
      </c>
      <c r="H226" s="29">
        <v>294.39999999999998</v>
      </c>
      <c r="I226" s="57" t="s">
        <v>982</v>
      </c>
      <c r="J226" s="29">
        <v>178.17</v>
      </c>
      <c r="K226" s="57" t="s">
        <v>1152</v>
      </c>
      <c r="L226" s="58">
        <v>2.0074559999999999</v>
      </c>
      <c r="M226" s="58" t="s">
        <v>1165</v>
      </c>
      <c r="N226" s="58">
        <v>12.624000000000001</v>
      </c>
      <c r="O226" s="58">
        <v>2.5060000000000002</v>
      </c>
      <c r="P226" s="58">
        <v>2.2810000000000001</v>
      </c>
      <c r="Q226" s="58">
        <v>19.263502454991816</v>
      </c>
      <c r="R226" s="59">
        <v>10.317</v>
      </c>
      <c r="S226" s="59">
        <v>9.6340000000000003</v>
      </c>
      <c r="T226" s="59">
        <v>20.535039255597557</v>
      </c>
      <c r="U226" s="59">
        <v>21.990865684035708</v>
      </c>
      <c r="V226" s="56">
        <v>5.21</v>
      </c>
      <c r="W226" s="60">
        <v>1.56</v>
      </c>
      <c r="X226" s="55">
        <v>2.4591711507599357E-2</v>
      </c>
      <c r="Y226" s="58">
        <v>211.4010009765625</v>
      </c>
      <c r="Z226" s="58">
        <v>213.802001953125</v>
      </c>
      <c r="AA226" s="58">
        <v>215.27833557128906</v>
      </c>
      <c r="AB226" s="58">
        <v>210.90020751953125</v>
      </c>
      <c r="AC226" s="58">
        <v>225.06430053710938</v>
      </c>
      <c r="AD226" s="61">
        <v>238.952392578125</v>
      </c>
    </row>
    <row r="227" spans="1:30" ht="14.1" customHeight="1" x14ac:dyDescent="0.3">
      <c r="A227" s="50" t="s">
        <v>623</v>
      </c>
      <c r="B227" s="84" t="s">
        <v>30</v>
      </c>
      <c r="C227" s="51" t="s">
        <v>451</v>
      </c>
      <c r="D227" s="53">
        <v>23902.593494919998</v>
      </c>
      <c r="E227" s="54">
        <v>-2.4184620000000001E-3</v>
      </c>
      <c r="F227" s="55">
        <v>-0.32635829999999999</v>
      </c>
      <c r="G227" s="29">
        <v>145.66999999999999</v>
      </c>
      <c r="H227" s="29">
        <v>224.95</v>
      </c>
      <c r="I227" s="57" t="s">
        <v>982</v>
      </c>
      <c r="J227" s="29">
        <v>126.74</v>
      </c>
      <c r="K227" s="57" t="s">
        <v>1052</v>
      </c>
      <c r="L227" s="58">
        <v>2.3491749999999998</v>
      </c>
      <c r="M227" s="58" t="s">
        <v>1207</v>
      </c>
      <c r="N227" s="58">
        <v>8.4139999999999997</v>
      </c>
      <c r="O227" s="58">
        <v>2.1339999999999999</v>
      </c>
      <c r="P227" s="58">
        <v>1.76</v>
      </c>
      <c r="Q227" s="58">
        <v>16.560936789449748</v>
      </c>
      <c r="R227" s="59">
        <v>7.76</v>
      </c>
      <c r="S227" s="59">
        <v>6.1379999999999999</v>
      </c>
      <c r="T227" s="59">
        <v>18.771907216494846</v>
      </c>
      <c r="U227" s="59">
        <v>23.732486151840988</v>
      </c>
      <c r="V227" s="56">
        <v>4.4800000000000004</v>
      </c>
      <c r="W227" s="60">
        <v>1.21</v>
      </c>
      <c r="X227" s="55">
        <v>3.0754444978375785E-2</v>
      </c>
      <c r="Y227" s="58">
        <v>145.48500061035156</v>
      </c>
      <c r="Z227" s="58">
        <v>147.74049377441406</v>
      </c>
      <c r="AA227" s="58">
        <v>149.08934020996094</v>
      </c>
      <c r="AB227" s="58">
        <v>146.81340026855469</v>
      </c>
      <c r="AC227" s="58">
        <v>148.252197265625</v>
      </c>
      <c r="AD227" s="61">
        <v>158.04930114746094</v>
      </c>
    </row>
    <row r="228" spans="1:30" ht="14.1" customHeight="1" x14ac:dyDescent="0.3">
      <c r="A228" s="50" t="s">
        <v>624</v>
      </c>
      <c r="B228" s="84" t="s">
        <v>32</v>
      </c>
      <c r="C228" s="51" t="s">
        <v>452</v>
      </c>
      <c r="D228" s="53">
        <v>22596.220133520001</v>
      </c>
      <c r="E228" s="54">
        <v>4.2304929999999999E-4</v>
      </c>
      <c r="F228" s="55">
        <v>-0.33918409999999999</v>
      </c>
      <c r="G228" s="29">
        <v>161.52000000000001</v>
      </c>
      <c r="H228" s="29">
        <v>259.05</v>
      </c>
      <c r="I228" s="57" t="s">
        <v>1014</v>
      </c>
      <c r="J228" s="29">
        <v>158.35</v>
      </c>
      <c r="K228" s="57" t="s">
        <v>1053</v>
      </c>
      <c r="L228" s="58">
        <v>2.6717770000000001</v>
      </c>
      <c r="M228" s="58" t="s">
        <v>1167</v>
      </c>
      <c r="N228" s="58">
        <v>9.7729999999999997</v>
      </c>
      <c r="O228" s="58">
        <v>2.6030000000000002</v>
      </c>
      <c r="P228" s="58">
        <v>2.3980000000000001</v>
      </c>
      <c r="Q228" s="58">
        <v>15.480161012075905</v>
      </c>
      <c r="R228" s="59">
        <v>8.2089999999999996</v>
      </c>
      <c r="S228" s="59">
        <v>7.4009999999999998</v>
      </c>
      <c r="T228" s="59">
        <v>19.675965403825071</v>
      </c>
      <c r="U228" s="59">
        <v>21.824077827320636</v>
      </c>
      <c r="V228" s="56">
        <v>6.36</v>
      </c>
      <c r="W228" s="60">
        <v>1.59</v>
      </c>
      <c r="X228" s="55">
        <v>3.9375928677563149E-2</v>
      </c>
      <c r="Y228" s="58">
        <v>162.37300109863281</v>
      </c>
      <c r="Z228" s="58">
        <v>166.322998046875</v>
      </c>
      <c r="AA228" s="58">
        <v>167.496337890625</v>
      </c>
      <c r="AB228" s="58">
        <v>168.55439758300781</v>
      </c>
      <c r="AC228" s="58">
        <v>182.77439880371094</v>
      </c>
      <c r="AD228" s="61">
        <v>198.93269348144531</v>
      </c>
    </row>
    <row r="229" spans="1:30" ht="14.1" customHeight="1" x14ac:dyDescent="0.3">
      <c r="A229" s="50" t="s">
        <v>625</v>
      </c>
      <c r="B229" s="84" t="s">
        <v>256</v>
      </c>
      <c r="C229" s="51" t="s">
        <v>626</v>
      </c>
      <c r="D229" s="53">
        <v>6799.0308838000001</v>
      </c>
      <c r="E229" s="54">
        <v>8.451980999999999E-3</v>
      </c>
      <c r="F229" s="55">
        <v>-6.856785E-2</v>
      </c>
      <c r="G229" s="29">
        <v>22.67</v>
      </c>
      <c r="H229" s="29">
        <v>27.19</v>
      </c>
      <c r="I229" s="57" t="s">
        <v>999</v>
      </c>
      <c r="J229" s="29">
        <v>17.62</v>
      </c>
      <c r="K229" s="57" t="s">
        <v>1141</v>
      </c>
      <c r="L229" s="58">
        <v>1.1362749999999999</v>
      </c>
      <c r="M229" s="58" t="s">
        <v>1179</v>
      </c>
      <c r="N229" s="58">
        <v>1.96</v>
      </c>
      <c r="O229" s="58">
        <v>0.48899999999999999</v>
      </c>
      <c r="P229" s="58">
        <v>0.35000000000000003</v>
      </c>
      <c r="Q229" s="58">
        <v>11.374811841445059</v>
      </c>
      <c r="R229" s="59">
        <v>1.7470000000000001</v>
      </c>
      <c r="S229" s="59">
        <v>1.419</v>
      </c>
      <c r="T229" s="59">
        <v>12.976531196336577</v>
      </c>
      <c r="U229" s="59">
        <v>15.976039464411558</v>
      </c>
      <c r="V229" s="56">
        <v>0.88500000000000001</v>
      </c>
      <c r="W229" s="60">
        <v>0.26</v>
      </c>
      <c r="X229" s="55">
        <v>3.9038376709307453E-2</v>
      </c>
      <c r="Y229" s="58">
        <v>22.291999816894531</v>
      </c>
      <c r="Z229" s="58">
        <v>22.480499267578125</v>
      </c>
      <c r="AA229" s="58">
        <v>22.6163330078125</v>
      </c>
      <c r="AB229" s="58">
        <v>22.052799224853516</v>
      </c>
      <c r="AC229" s="58">
        <v>21.492300033569336</v>
      </c>
      <c r="AD229" s="61">
        <v>22.382749557495117</v>
      </c>
    </row>
    <row r="230" spans="1:30" ht="14.1" customHeight="1" x14ac:dyDescent="0.3">
      <c r="A230" s="50" t="s">
        <v>627</v>
      </c>
      <c r="B230" s="84" t="s">
        <v>34</v>
      </c>
      <c r="C230" s="51" t="s">
        <v>453</v>
      </c>
      <c r="D230" s="53">
        <v>10593.483436960001</v>
      </c>
      <c r="E230" s="54">
        <v>2.3476679999999998E-3</v>
      </c>
      <c r="F230" s="55">
        <v>-0.38581020000000005</v>
      </c>
      <c r="G230" s="29">
        <v>67.58</v>
      </c>
      <c r="H230" s="29">
        <v>133.11000000000001</v>
      </c>
      <c r="I230" s="57" t="s">
        <v>1014</v>
      </c>
      <c r="J230" s="29">
        <v>64.430000000000007</v>
      </c>
      <c r="K230" s="57" t="s">
        <v>1211</v>
      </c>
      <c r="L230" s="58">
        <v>2.3068979999999999</v>
      </c>
      <c r="M230" s="58" t="s">
        <v>1168</v>
      </c>
      <c r="N230" s="58">
        <v>7.5090000000000003</v>
      </c>
      <c r="O230" s="58">
        <v>1.8440000000000001</v>
      </c>
      <c r="P230" s="58">
        <v>1.1500000000000001</v>
      </c>
      <c r="Q230" s="58">
        <v>9.2855179994503985</v>
      </c>
      <c r="R230" s="59">
        <v>6.5789999999999997</v>
      </c>
      <c r="S230" s="59">
        <v>4.3579999999999997</v>
      </c>
      <c r="T230" s="59">
        <v>10.272077823377414</v>
      </c>
      <c r="U230" s="59">
        <v>15.507113354749887</v>
      </c>
      <c r="V230" s="56">
        <v>3.92</v>
      </c>
      <c r="W230" s="60">
        <v>0.98</v>
      </c>
      <c r="X230" s="55">
        <v>5.800532701982835E-2</v>
      </c>
      <c r="Y230" s="58">
        <v>67.527999877929688</v>
      </c>
      <c r="Z230" s="58">
        <v>67.571998596191406</v>
      </c>
      <c r="AA230" s="58">
        <v>68.663665771484375</v>
      </c>
      <c r="AB230" s="58">
        <v>70.27239990234375</v>
      </c>
      <c r="AC230" s="58">
        <v>75.141502380371094</v>
      </c>
      <c r="AD230" s="61">
        <v>90.848846435546875</v>
      </c>
    </row>
    <row r="231" spans="1:30" ht="14.1" customHeight="1" x14ac:dyDescent="0.3">
      <c r="A231" s="50" t="s">
        <v>628</v>
      </c>
      <c r="B231" s="84" t="s">
        <v>36</v>
      </c>
      <c r="C231" s="51" t="s">
        <v>454</v>
      </c>
      <c r="D231" s="53">
        <v>24315.399484479996</v>
      </c>
      <c r="E231" s="54">
        <v>3.782456E-3</v>
      </c>
      <c r="F231" s="55">
        <v>-0.29075659999999998</v>
      </c>
      <c r="G231" s="29">
        <v>76.959999999999994</v>
      </c>
      <c r="H231" s="29">
        <v>111</v>
      </c>
      <c r="I231" s="57" t="s">
        <v>985</v>
      </c>
      <c r="J231" s="29">
        <v>66.31</v>
      </c>
      <c r="K231" s="57" t="s">
        <v>1152</v>
      </c>
      <c r="L231" s="58">
        <v>3.5898240000000001</v>
      </c>
      <c r="M231" s="58" t="s">
        <v>1165</v>
      </c>
      <c r="N231" s="58"/>
      <c r="O231" s="58"/>
      <c r="P231" s="58"/>
      <c r="Q231" s="58"/>
      <c r="R231" s="59"/>
      <c r="S231" s="59"/>
      <c r="T231" s="59"/>
      <c r="U231" s="59"/>
      <c r="V231" s="56">
        <v>0</v>
      </c>
      <c r="W231" s="60">
        <v>0</v>
      </c>
      <c r="X231" s="55">
        <v>0</v>
      </c>
      <c r="Y231" s="58">
        <v>76.106002807617188</v>
      </c>
      <c r="Z231" s="58">
        <v>76.819503784179688</v>
      </c>
      <c r="AA231" s="58">
        <v>76.738670349121094</v>
      </c>
      <c r="AB231" s="58">
        <v>74.859397888183594</v>
      </c>
      <c r="AC231" s="58">
        <v>75.636100769042969</v>
      </c>
      <c r="AD231" s="61">
        <v>78.590599060058594</v>
      </c>
    </row>
    <row r="232" spans="1:30" ht="14.1" customHeight="1" x14ac:dyDescent="0.3">
      <c r="A232" s="50" t="s">
        <v>1054</v>
      </c>
      <c r="B232" s="84" t="s">
        <v>38</v>
      </c>
      <c r="C232" s="51" t="s">
        <v>455</v>
      </c>
      <c r="D232" s="53">
        <v>58738.630855639996</v>
      </c>
      <c r="E232" s="54">
        <v>-9.7824230000000002E-3</v>
      </c>
      <c r="F232" s="55">
        <v>-0.32513190000000003</v>
      </c>
      <c r="G232" s="29">
        <v>135.63999999999999</v>
      </c>
      <c r="H232" s="29">
        <v>209.86500000000001</v>
      </c>
      <c r="I232" s="57" t="s">
        <v>982</v>
      </c>
      <c r="J232" s="29">
        <v>121.71</v>
      </c>
      <c r="K232" s="57" t="s">
        <v>1062</v>
      </c>
      <c r="L232" s="58">
        <v>1.7340390000000001</v>
      </c>
      <c r="M232" s="58" t="s">
        <v>1158</v>
      </c>
      <c r="N232" s="58">
        <v>7.6240000000000006</v>
      </c>
      <c r="O232" s="58">
        <v>1.9219999999999999</v>
      </c>
      <c r="P232" s="58">
        <v>1.8340000000000001</v>
      </c>
      <c r="Q232" s="58">
        <v>17.506453278265358</v>
      </c>
      <c r="R232" s="59">
        <v>6.34</v>
      </c>
      <c r="S232" s="59">
        <v>6.8890000000000002</v>
      </c>
      <c r="T232" s="59">
        <v>21.394321766561511</v>
      </c>
      <c r="U232" s="59">
        <v>19.689359849034691</v>
      </c>
      <c r="V232" s="56">
        <v>5.46</v>
      </c>
      <c r="W232" s="60">
        <v>1.5649999999999999</v>
      </c>
      <c r="X232" s="55">
        <v>4.0253612503686233E-2</v>
      </c>
      <c r="Y232" s="58">
        <v>135.47100830078125</v>
      </c>
      <c r="Z232" s="58">
        <v>137.48500061035156</v>
      </c>
      <c r="AA232" s="58">
        <v>137.94866943359375</v>
      </c>
      <c r="AB232" s="58">
        <v>135.068603515625</v>
      </c>
      <c r="AC232" s="58">
        <v>147.61430358886719</v>
      </c>
      <c r="AD232" s="61">
        <v>163.56809997558594</v>
      </c>
    </row>
    <row r="233" spans="1:30" ht="14.1" customHeight="1" x14ac:dyDescent="0.3">
      <c r="A233" s="50" t="s">
        <v>88</v>
      </c>
      <c r="B233" s="84" t="s">
        <v>89</v>
      </c>
      <c r="C233" s="51" t="s">
        <v>481</v>
      </c>
      <c r="D233" s="53">
        <v>11918.356555799999</v>
      </c>
      <c r="E233" s="54">
        <v>5.1208310000000002E-3</v>
      </c>
      <c r="F233" s="55">
        <v>-0.35568569999999999</v>
      </c>
      <c r="G233" s="29">
        <v>111.88</v>
      </c>
      <c r="H233" s="29">
        <v>180.37</v>
      </c>
      <c r="I233" s="57" t="s">
        <v>982</v>
      </c>
      <c r="J233" s="29">
        <v>107.9</v>
      </c>
      <c r="K233" s="57" t="s">
        <v>1049</v>
      </c>
      <c r="L233" s="58">
        <v>1.9718659999999999</v>
      </c>
      <c r="M233" s="58" t="s">
        <v>1169</v>
      </c>
      <c r="N233" s="58">
        <v>6.5970000000000004</v>
      </c>
      <c r="O233" s="58">
        <v>1.7550000000000001</v>
      </c>
      <c r="P233" s="58">
        <v>1.544</v>
      </c>
      <c r="Q233" s="58">
        <v>15.829088851160156</v>
      </c>
      <c r="R233" s="59">
        <v>5.3740000000000006</v>
      </c>
      <c r="S233" s="59">
        <v>4.702</v>
      </c>
      <c r="T233" s="59">
        <v>20.818756978042423</v>
      </c>
      <c r="U233" s="59">
        <v>23.794130157379836</v>
      </c>
      <c r="V233" s="56">
        <v>3.32</v>
      </c>
      <c r="W233" s="60">
        <v>0.94</v>
      </c>
      <c r="X233" s="55">
        <v>2.9674651412227387E-2</v>
      </c>
      <c r="Y233" s="58">
        <v>111.05699920654297</v>
      </c>
      <c r="Z233" s="58">
        <v>113.70999908447266</v>
      </c>
      <c r="AA233" s="58">
        <v>114.7969970703125</v>
      </c>
      <c r="AB233" s="58">
        <v>114.20600128173828</v>
      </c>
      <c r="AC233" s="58">
        <v>120.99210357666016</v>
      </c>
      <c r="AD233" s="61">
        <v>133.86344909667969</v>
      </c>
    </row>
    <row r="234" spans="1:30" ht="14.1" customHeight="1" x14ac:dyDescent="0.3">
      <c r="A234" s="50" t="s">
        <v>629</v>
      </c>
      <c r="B234" s="84" t="s">
        <v>257</v>
      </c>
      <c r="C234" s="51" t="s">
        <v>630</v>
      </c>
      <c r="D234" s="53">
        <v>9039.1311115000008</v>
      </c>
      <c r="E234" s="54">
        <v>1.474866E-3</v>
      </c>
      <c r="F234" s="55">
        <v>-0.26312590000000002</v>
      </c>
      <c r="G234" s="29">
        <v>40.25</v>
      </c>
      <c r="H234" s="29">
        <v>57.34</v>
      </c>
      <c r="I234" s="57" t="s">
        <v>982</v>
      </c>
      <c r="J234" s="29">
        <v>36.82</v>
      </c>
      <c r="K234" s="57" t="s">
        <v>1152</v>
      </c>
      <c r="L234" s="58">
        <v>2.5583770000000001</v>
      </c>
      <c r="M234" s="58" t="s">
        <v>1165</v>
      </c>
      <c r="N234" s="58">
        <v>2.5060000000000002</v>
      </c>
      <c r="O234" s="58">
        <v>0.65700000000000003</v>
      </c>
      <c r="P234" s="58">
        <v>0.623</v>
      </c>
      <c r="Q234" s="58">
        <v>15.120210368144253</v>
      </c>
      <c r="R234" s="59">
        <v>2.0950000000000002</v>
      </c>
      <c r="S234" s="59">
        <v>1.974</v>
      </c>
      <c r="T234" s="59">
        <v>19.212410501193315</v>
      </c>
      <c r="U234" s="59">
        <v>20.390070921985817</v>
      </c>
      <c r="V234" s="56">
        <v>1.45</v>
      </c>
      <c r="W234" s="60">
        <v>0.49</v>
      </c>
      <c r="X234" s="55">
        <v>3.6024844720496892E-2</v>
      </c>
      <c r="Y234" s="58">
        <v>40.293998718261719</v>
      </c>
      <c r="Z234" s="58">
        <v>41.35150146484375</v>
      </c>
      <c r="AA234" s="58">
        <v>41.035331726074219</v>
      </c>
      <c r="AB234" s="58">
        <v>40.55780029296875</v>
      </c>
      <c r="AC234" s="58">
        <v>42.344001770019531</v>
      </c>
      <c r="AD234" s="61">
        <v>44.183498382568359</v>
      </c>
    </row>
    <row r="235" spans="1:30" ht="14.1" customHeight="1" x14ac:dyDescent="0.3">
      <c r="A235" s="50" t="s">
        <v>576</v>
      </c>
      <c r="B235" s="84" t="s">
        <v>91</v>
      </c>
      <c r="C235" s="51" t="s">
        <v>482</v>
      </c>
      <c r="D235" s="53">
        <v>3829.7729664899998</v>
      </c>
      <c r="E235" s="54">
        <v>-5.1140509999999997E-3</v>
      </c>
      <c r="F235" s="55">
        <v>-0.34692189999999995</v>
      </c>
      <c r="G235" s="29">
        <v>25.29</v>
      </c>
      <c r="H235" s="29">
        <v>42.41</v>
      </c>
      <c r="I235" s="57" t="s">
        <v>986</v>
      </c>
      <c r="J235" s="29">
        <v>21.72</v>
      </c>
      <c r="K235" s="57" t="s">
        <v>1152</v>
      </c>
      <c r="L235" s="58">
        <v>3.3328700000000002</v>
      </c>
      <c r="M235" s="58" t="s">
        <v>1169</v>
      </c>
      <c r="N235" s="58">
        <v>2.7090000000000001</v>
      </c>
      <c r="O235" s="58">
        <v>0.65600000000000003</v>
      </c>
      <c r="P235" s="58">
        <v>0.44</v>
      </c>
      <c r="Q235" s="58">
        <v>9.5977229601518008</v>
      </c>
      <c r="R235" s="59">
        <v>2.7530000000000001</v>
      </c>
      <c r="S235" s="59">
        <v>1.9870000000000001</v>
      </c>
      <c r="T235" s="59">
        <v>9.1863421721758076</v>
      </c>
      <c r="U235" s="59">
        <v>12.727730246602919</v>
      </c>
      <c r="V235" s="56">
        <v>1.24</v>
      </c>
      <c r="W235" s="60">
        <v>0.32</v>
      </c>
      <c r="X235" s="55">
        <v>4.9031237643337292E-2</v>
      </c>
      <c r="Y235" s="58">
        <v>25.132999420166016</v>
      </c>
      <c r="Z235" s="58">
        <v>25.169000625610352</v>
      </c>
      <c r="AA235" s="58">
        <v>25.295000076293945</v>
      </c>
      <c r="AB235" s="58">
        <v>24.785600662231445</v>
      </c>
      <c r="AC235" s="58">
        <v>25.499799728393555</v>
      </c>
      <c r="AD235" s="61">
        <v>29.65315055847168</v>
      </c>
    </row>
    <row r="236" spans="1:30" ht="14.1" customHeight="1" x14ac:dyDescent="0.3">
      <c r="A236" s="50" t="s">
        <v>631</v>
      </c>
      <c r="B236" s="84" t="s">
        <v>93</v>
      </c>
      <c r="C236" s="51" t="s">
        <v>483</v>
      </c>
      <c r="D236" s="53">
        <v>2756.3700303999999</v>
      </c>
      <c r="E236" s="54">
        <v>-1.059438E-4</v>
      </c>
      <c r="F236" s="55">
        <v>-0.50881580000000004</v>
      </c>
      <c r="G236" s="29">
        <v>15.68</v>
      </c>
      <c r="H236" s="29">
        <v>36.97</v>
      </c>
      <c r="I236" s="57" t="s">
        <v>986</v>
      </c>
      <c r="J236" s="29">
        <v>15.08</v>
      </c>
      <c r="K236" s="57" t="s">
        <v>1211</v>
      </c>
      <c r="L236" s="58">
        <v>4.1012890000000004</v>
      </c>
      <c r="M236" s="58" t="s">
        <v>1176</v>
      </c>
      <c r="N236" s="58">
        <v>2.0340000000000003</v>
      </c>
      <c r="O236" s="58">
        <v>0.51800000000000002</v>
      </c>
      <c r="P236" s="58">
        <v>0.434</v>
      </c>
      <c r="Q236" s="58">
        <v>7.7739216658403576</v>
      </c>
      <c r="R236" s="59">
        <v>1.867</v>
      </c>
      <c r="S236" s="59">
        <v>1.583</v>
      </c>
      <c r="T236" s="59">
        <v>8.3985002678093199</v>
      </c>
      <c r="U236" s="59">
        <v>9.9052432090966516</v>
      </c>
      <c r="V236" s="56">
        <v>1.1200000000000001</v>
      </c>
      <c r="W236" s="60">
        <v>0.19</v>
      </c>
      <c r="X236" s="55">
        <v>7.1428571428571438E-2</v>
      </c>
      <c r="Y236" s="58">
        <v>15.717999458312988</v>
      </c>
      <c r="Z236" s="58">
        <v>15.842499732971191</v>
      </c>
      <c r="AA236" s="58">
        <v>16.15333366394043</v>
      </c>
      <c r="AB236" s="58">
        <v>16.509799957275391</v>
      </c>
      <c r="AC236" s="58">
        <v>18.058799743652344</v>
      </c>
      <c r="AD236" s="61">
        <v>22.537349700927734</v>
      </c>
    </row>
    <row r="237" spans="1:30" ht="14.1" customHeight="1" x14ac:dyDescent="0.3">
      <c r="A237" s="50" t="s">
        <v>632</v>
      </c>
      <c r="B237" s="84" t="s">
        <v>40</v>
      </c>
      <c r="C237" s="51" t="s">
        <v>456</v>
      </c>
      <c r="D237" s="53">
        <v>29461.024874609997</v>
      </c>
      <c r="E237" s="54">
        <v>-5.9483100000000001E-3</v>
      </c>
      <c r="F237" s="55">
        <v>-0.40938830000000004</v>
      </c>
      <c r="G237" s="29">
        <v>100.27</v>
      </c>
      <c r="H237" s="29">
        <v>178.22</v>
      </c>
      <c r="I237" s="57" t="s">
        <v>982</v>
      </c>
      <c r="J237" s="29">
        <v>85.76</v>
      </c>
      <c r="K237" s="57" t="s">
        <v>1152</v>
      </c>
      <c r="L237" s="58">
        <v>4.8272760000000003</v>
      </c>
      <c r="M237" s="58" t="s">
        <v>1170</v>
      </c>
      <c r="N237" s="58">
        <v>6.7090000000000005</v>
      </c>
      <c r="O237" s="58">
        <v>1.6600000000000001</v>
      </c>
      <c r="P237" s="58">
        <v>1.5720000000000001</v>
      </c>
      <c r="Q237" s="58">
        <v>14.876854599406528</v>
      </c>
      <c r="R237" s="59">
        <v>6.53</v>
      </c>
      <c r="S237" s="59">
        <v>6.3380000000000001</v>
      </c>
      <c r="T237" s="59">
        <v>15.355283307810106</v>
      </c>
      <c r="U237" s="59">
        <v>15.820448090880403</v>
      </c>
      <c r="V237" s="56">
        <v>4.6399999999999997</v>
      </c>
      <c r="W237" s="60">
        <v>1.22</v>
      </c>
      <c r="X237" s="55">
        <v>4.6275057345168048E-2</v>
      </c>
      <c r="Y237" s="58">
        <v>100.21700286865234</v>
      </c>
      <c r="Z237" s="58">
        <v>104.08249664306641</v>
      </c>
      <c r="AA237" s="58">
        <v>106.13800048828125</v>
      </c>
      <c r="AB237" s="58">
        <v>104.03559875488281</v>
      </c>
      <c r="AC237" s="58">
        <v>108.3760986328125</v>
      </c>
      <c r="AD237" s="61">
        <v>121.89514923095703</v>
      </c>
    </row>
    <row r="238" spans="1:30" ht="14.1" customHeight="1" x14ac:dyDescent="0.3">
      <c r="A238" s="50" t="s">
        <v>633</v>
      </c>
      <c r="B238" s="84" t="s">
        <v>258</v>
      </c>
      <c r="C238" s="51" t="s">
        <v>634</v>
      </c>
      <c r="D238" s="53">
        <v>12022.770923</v>
      </c>
      <c r="E238" s="54">
        <v>8.4392840000000006E-5</v>
      </c>
      <c r="F238" s="55">
        <v>-0.24510100000000001</v>
      </c>
      <c r="G238" s="29">
        <v>64.599999999999994</v>
      </c>
      <c r="H238" s="29">
        <v>88.7</v>
      </c>
      <c r="I238" s="57" t="s">
        <v>982</v>
      </c>
      <c r="J238" s="29">
        <v>56.91</v>
      </c>
      <c r="K238" s="57" t="s">
        <v>1052</v>
      </c>
      <c r="L238" s="58">
        <v>4.2543350000000002</v>
      </c>
      <c r="M238" s="58" t="s">
        <v>1162</v>
      </c>
      <c r="N238" s="58">
        <v>2.6760000000000002</v>
      </c>
      <c r="O238" s="58">
        <v>0.61499999999999999</v>
      </c>
      <c r="P238" s="58">
        <v>0.50800000000000001</v>
      </c>
      <c r="Q238" s="58">
        <v>23.533697632058285</v>
      </c>
      <c r="R238" s="59">
        <v>2.5300000000000002</v>
      </c>
      <c r="S238" s="59">
        <v>2.19</v>
      </c>
      <c r="T238" s="59">
        <v>25.533596837944661</v>
      </c>
      <c r="U238" s="59">
        <v>29.497716894977167</v>
      </c>
      <c r="V238" s="56">
        <v>1.45</v>
      </c>
      <c r="W238" s="60">
        <v>0.41</v>
      </c>
      <c r="X238" s="55">
        <v>2.2445820433436535E-2</v>
      </c>
      <c r="Y238" s="58">
        <v>64.524002075195313</v>
      </c>
      <c r="Z238" s="58">
        <v>64.808502197265625</v>
      </c>
      <c r="AA238" s="58">
        <v>64.845664978027344</v>
      </c>
      <c r="AB238" s="58">
        <v>63.7666015625</v>
      </c>
      <c r="AC238" s="58">
        <v>66.3052978515625</v>
      </c>
      <c r="AD238" s="61">
        <v>70.233901977539063</v>
      </c>
    </row>
    <row r="239" spans="1:30" ht="14.1" customHeight="1" x14ac:dyDescent="0.3">
      <c r="A239" s="50" t="s">
        <v>98</v>
      </c>
      <c r="B239" s="84" t="s">
        <v>99</v>
      </c>
      <c r="C239" s="51" t="s">
        <v>488</v>
      </c>
      <c r="D239" s="53">
        <v>2829.79404372</v>
      </c>
      <c r="E239" s="54">
        <v>-8.2243509999999995E-3</v>
      </c>
      <c r="F239" s="55">
        <v>-0.14629929999999999</v>
      </c>
      <c r="G239" s="29">
        <v>37.72</v>
      </c>
      <c r="H239" s="29">
        <v>56.38</v>
      </c>
      <c r="I239" s="57" t="s">
        <v>1018</v>
      </c>
      <c r="J239" s="29">
        <v>34.58</v>
      </c>
      <c r="K239" s="57" t="s">
        <v>1141</v>
      </c>
      <c r="L239" s="58">
        <v>3.5778210000000001</v>
      </c>
      <c r="M239" s="58" t="s">
        <v>1175</v>
      </c>
      <c r="N239" s="58">
        <v>4.54</v>
      </c>
      <c r="O239" s="58">
        <v>1.1679999999999999</v>
      </c>
      <c r="P239" s="58">
        <v>1.2190000000000001</v>
      </c>
      <c r="Q239" s="58">
        <v>8.0684491978609625</v>
      </c>
      <c r="R239" s="59">
        <v>2.9260000000000002</v>
      </c>
      <c r="S239" s="59">
        <v>3.09</v>
      </c>
      <c r="T239" s="59">
        <v>12.89131920710868</v>
      </c>
      <c r="U239" s="59">
        <v>12.207119741100323</v>
      </c>
      <c r="V239" s="56">
        <v>1.5</v>
      </c>
      <c r="W239" s="60">
        <v>0.27500000000000002</v>
      </c>
      <c r="X239" s="55">
        <v>3.9766702014846236E-2</v>
      </c>
      <c r="Y239" s="58">
        <v>38.485000610351563</v>
      </c>
      <c r="Z239" s="58">
        <v>39.681999206542969</v>
      </c>
      <c r="AA239" s="58">
        <v>40.012664794921875</v>
      </c>
      <c r="AB239" s="58">
        <v>39.46820068359375</v>
      </c>
      <c r="AC239" s="58">
        <v>40.988700866699219</v>
      </c>
      <c r="AD239" s="61">
        <v>45.992198944091797</v>
      </c>
    </row>
    <row r="240" spans="1:30" ht="14.1" customHeight="1" x14ac:dyDescent="0.3">
      <c r="A240" s="50" t="s">
        <v>1139</v>
      </c>
      <c r="B240" s="84" t="s">
        <v>42</v>
      </c>
      <c r="C240" s="51" t="s">
        <v>457</v>
      </c>
      <c r="D240" s="53">
        <v>60615.241468450004</v>
      </c>
      <c r="E240" s="54">
        <v>-4.0292590000000003E-3</v>
      </c>
      <c r="F240" s="55">
        <v>-0.21142450000000002</v>
      </c>
      <c r="G240" s="29">
        <v>655.03</v>
      </c>
      <c r="H240" s="29">
        <v>853.42</v>
      </c>
      <c r="I240" s="57" t="s">
        <v>982</v>
      </c>
      <c r="J240" s="29">
        <v>494.89</v>
      </c>
      <c r="K240" s="57" t="s">
        <v>1152</v>
      </c>
      <c r="L240" s="58">
        <v>4.2595840000000003</v>
      </c>
      <c r="M240" s="58" t="s">
        <v>1171</v>
      </c>
      <c r="N240" s="58">
        <v>20.344000000000001</v>
      </c>
      <c r="O240" s="58">
        <v>4.8340000000000005</v>
      </c>
      <c r="P240" s="58">
        <v>6.8140000000000001</v>
      </c>
      <c r="Q240" s="58">
        <v>31.299216360856267</v>
      </c>
      <c r="R240" s="59">
        <v>17.388000000000002</v>
      </c>
      <c r="S240" s="59">
        <v>27.187000000000001</v>
      </c>
      <c r="T240" s="59">
        <v>37.671382562686908</v>
      </c>
      <c r="U240" s="59">
        <v>24.093500570125425</v>
      </c>
      <c r="V240" s="56">
        <v>11.48</v>
      </c>
      <c r="W240" s="60">
        <v>3.1</v>
      </c>
      <c r="X240" s="55">
        <v>1.7525914843594951E-2</v>
      </c>
      <c r="Y240" s="58">
        <v>658.4410400390625</v>
      </c>
      <c r="Z240" s="58">
        <v>673.6724853515625</v>
      </c>
      <c r="AA240" s="58">
        <v>671.35198974609375</v>
      </c>
      <c r="AB240" s="58">
        <v>637.71099853515625</v>
      </c>
      <c r="AC240" s="58">
        <v>628.6019287109375</v>
      </c>
      <c r="AD240" s="61">
        <v>658.38446044921875</v>
      </c>
    </row>
    <row r="241" spans="1:30" ht="14.1" customHeight="1" x14ac:dyDescent="0.3">
      <c r="A241" s="50" t="s">
        <v>43</v>
      </c>
      <c r="B241" s="84" t="s">
        <v>44</v>
      </c>
      <c r="C241" s="51" t="s">
        <v>458</v>
      </c>
      <c r="D241" s="53">
        <v>22297.216280000001</v>
      </c>
      <c r="E241" s="54">
        <v>3.1123410000000002E-3</v>
      </c>
      <c r="F241" s="55">
        <v>-0.32464489999999996</v>
      </c>
      <c r="G241" s="29">
        <v>59</v>
      </c>
      <c r="H241" s="29">
        <v>94.32</v>
      </c>
      <c r="I241" s="57" t="s">
        <v>999</v>
      </c>
      <c r="J241" s="29">
        <v>58.151400000000002</v>
      </c>
      <c r="K241" s="57" t="s">
        <v>1216</v>
      </c>
      <c r="L241" s="58">
        <v>3.8067869999999999</v>
      </c>
      <c r="M241" s="58" t="s">
        <v>1160</v>
      </c>
      <c r="N241" s="58">
        <v>3.528</v>
      </c>
      <c r="O241" s="58">
        <v>0.94800000000000006</v>
      </c>
      <c r="P241" s="58">
        <v>0.83000000000000007</v>
      </c>
      <c r="Q241" s="58">
        <v>15.699840340606706</v>
      </c>
      <c r="R241" s="59">
        <v>2.976</v>
      </c>
      <c r="S241" s="59">
        <v>2.62</v>
      </c>
      <c r="T241" s="59">
        <v>19.8252688172043</v>
      </c>
      <c r="U241" s="59">
        <v>22.519083969465647</v>
      </c>
      <c r="V241" s="56">
        <v>2.41</v>
      </c>
      <c r="W241" s="60">
        <v>0.625</v>
      </c>
      <c r="X241" s="55">
        <v>4.0847457627118645E-2</v>
      </c>
      <c r="Y241" s="58">
        <v>59.409000396728516</v>
      </c>
      <c r="Z241" s="58">
        <v>61.233001708984375</v>
      </c>
      <c r="AA241" s="58">
        <v>61.881999969482422</v>
      </c>
      <c r="AB241" s="58">
        <v>62.134201049804688</v>
      </c>
      <c r="AC241" s="58">
        <v>66.889602661132813</v>
      </c>
      <c r="AD241" s="61">
        <v>72.891647338867188</v>
      </c>
    </row>
    <row r="242" spans="1:30" ht="14.1" customHeight="1" x14ac:dyDescent="0.3">
      <c r="A242" s="50" t="s">
        <v>639</v>
      </c>
      <c r="B242" s="84" t="s">
        <v>46</v>
      </c>
      <c r="C242" s="51" t="s">
        <v>459</v>
      </c>
      <c r="D242" s="53">
        <v>13722.627839039998</v>
      </c>
      <c r="E242" s="54">
        <v>1.1670140000000001E-2</v>
      </c>
      <c r="F242" s="55">
        <v>-0.37745049999999997</v>
      </c>
      <c r="G242" s="29">
        <v>211.92</v>
      </c>
      <c r="H242" s="29">
        <v>363.36</v>
      </c>
      <c r="I242" s="57" t="s">
        <v>999</v>
      </c>
      <c r="J242" s="29">
        <v>205.24</v>
      </c>
      <c r="K242" s="57" t="s">
        <v>1217</v>
      </c>
      <c r="L242" s="58">
        <v>1.916277</v>
      </c>
      <c r="M242" s="58" t="s">
        <v>1167</v>
      </c>
      <c r="N242" s="58">
        <v>14.297000000000001</v>
      </c>
      <c r="O242" s="58">
        <v>3.74</v>
      </c>
      <c r="P242" s="58">
        <v>3.3420000000000001</v>
      </c>
      <c r="Q242" s="58">
        <v>14.016800052913553</v>
      </c>
      <c r="R242" s="59">
        <v>12.525</v>
      </c>
      <c r="S242" s="59">
        <v>11.212</v>
      </c>
      <c r="T242" s="59">
        <v>16.919760479041916</v>
      </c>
      <c r="U242" s="59">
        <v>18.901177310024973</v>
      </c>
      <c r="V242" s="56">
        <v>8.36</v>
      </c>
      <c r="W242" s="60">
        <v>2.2000000000000002</v>
      </c>
      <c r="X242" s="55">
        <v>3.9448848622121557E-2</v>
      </c>
      <c r="Y242" s="58">
        <v>210.39799499511719</v>
      </c>
      <c r="Z242" s="58">
        <v>213.48800659179688</v>
      </c>
      <c r="AA242" s="58">
        <v>213.52799987792969</v>
      </c>
      <c r="AB242" s="58">
        <v>215.51960754394531</v>
      </c>
      <c r="AC242" s="58">
        <v>237.52360534667969</v>
      </c>
      <c r="AD242" s="61">
        <v>268.0963134765625</v>
      </c>
    </row>
    <row r="243" spans="1:30" ht="14.1" customHeight="1" x14ac:dyDescent="0.3">
      <c r="A243" s="50" t="s">
        <v>640</v>
      </c>
      <c r="B243" s="84" t="s">
        <v>48</v>
      </c>
      <c r="C243" s="51" t="s">
        <v>460</v>
      </c>
      <c r="D243" s="53">
        <v>19710.570491040002</v>
      </c>
      <c r="E243" s="54">
        <v>1.8377850000000002E-3</v>
      </c>
      <c r="F243" s="55">
        <v>-0.32808490000000001</v>
      </c>
      <c r="G243" s="29">
        <v>147.18</v>
      </c>
      <c r="H243" s="29">
        <v>228.83500000000001</v>
      </c>
      <c r="I243" s="57" t="s">
        <v>982</v>
      </c>
      <c r="J243" s="29">
        <v>143.59180000000001</v>
      </c>
      <c r="K243" s="57" t="s">
        <v>1216</v>
      </c>
      <c r="L243" s="58">
        <v>3.910828</v>
      </c>
      <c r="M243" s="58" t="s">
        <v>1172</v>
      </c>
      <c r="N243" s="58">
        <v>8.3970000000000002</v>
      </c>
      <c r="O243" s="58">
        <v>2.0659999999999998</v>
      </c>
      <c r="P243" s="58">
        <v>1.98</v>
      </c>
      <c r="Q243" s="58">
        <v>16.989495555812073</v>
      </c>
      <c r="R243" s="59">
        <v>6.859</v>
      </c>
      <c r="S243" s="59">
        <v>6.556</v>
      </c>
      <c r="T243" s="59">
        <v>21.457938474996357</v>
      </c>
      <c r="U243" s="59">
        <v>22.449664429530202</v>
      </c>
      <c r="V243" s="56">
        <v>4.5</v>
      </c>
      <c r="W243" s="60">
        <v>1.5</v>
      </c>
      <c r="X243" s="55">
        <v>3.0574806359559722E-2</v>
      </c>
      <c r="Y243" s="58">
        <v>147.10200500488281</v>
      </c>
      <c r="Z243" s="58">
        <v>152.10000610351563</v>
      </c>
      <c r="AA243" s="58">
        <v>153.62300109863281</v>
      </c>
      <c r="AB243" s="58">
        <v>157.35319519042969</v>
      </c>
      <c r="AC243" s="58">
        <v>173.12310791015625</v>
      </c>
      <c r="AD243" s="61">
        <v>179.2508544921875</v>
      </c>
    </row>
    <row r="244" spans="1:30" ht="14.1" customHeight="1" x14ac:dyDescent="0.3">
      <c r="A244" s="50" t="s">
        <v>49</v>
      </c>
      <c r="B244" s="84" t="s">
        <v>50</v>
      </c>
      <c r="C244" s="51" t="s">
        <v>461</v>
      </c>
      <c r="D244" s="53">
        <v>8205.4057581600009</v>
      </c>
      <c r="E244" s="54">
        <v>-2.1497090000000001E-3</v>
      </c>
      <c r="F244" s="55">
        <v>-0.22662099999999999</v>
      </c>
      <c r="G244" s="29">
        <v>101.04</v>
      </c>
      <c r="H244" s="29">
        <v>140.51</v>
      </c>
      <c r="I244" s="57" t="s">
        <v>985</v>
      </c>
      <c r="J244" s="29">
        <v>86.43</v>
      </c>
      <c r="K244" s="57" t="s">
        <v>1143</v>
      </c>
      <c r="L244" s="58">
        <v>3.9137379999999999</v>
      </c>
      <c r="M244" s="58" t="s">
        <v>1179</v>
      </c>
      <c r="N244" s="58">
        <v>6.2930000000000001</v>
      </c>
      <c r="O244" s="58">
        <v>1.5660000000000001</v>
      </c>
      <c r="P244" s="58">
        <v>1.228</v>
      </c>
      <c r="Q244" s="58">
        <v>16.045736064792759</v>
      </c>
      <c r="R244" s="59">
        <v>5.5040000000000004</v>
      </c>
      <c r="S244" s="59">
        <v>4.3040000000000003</v>
      </c>
      <c r="T244" s="59">
        <v>18.357558139534884</v>
      </c>
      <c r="U244" s="59">
        <v>23.475836431226767</v>
      </c>
      <c r="V244" s="56">
        <v>4.28</v>
      </c>
      <c r="W244" s="60">
        <v>1.08</v>
      </c>
      <c r="X244" s="55">
        <v>4.2359461599366585E-2</v>
      </c>
      <c r="Y244" s="58">
        <v>101.65699768066406</v>
      </c>
      <c r="Z244" s="58">
        <v>104.5885009765625</v>
      </c>
      <c r="AA244" s="58">
        <v>106.11433410644531</v>
      </c>
      <c r="AB244" s="58">
        <v>103.86299896240234</v>
      </c>
      <c r="AC244" s="58">
        <v>101.48149871826172</v>
      </c>
      <c r="AD244" s="61">
        <v>105.78479766845703</v>
      </c>
    </row>
    <row r="245" spans="1:30" ht="14.1" customHeight="1" x14ac:dyDescent="0.3">
      <c r="A245" s="50" t="s">
        <v>641</v>
      </c>
      <c r="B245" s="84" t="s">
        <v>261</v>
      </c>
      <c r="C245" s="51" t="s">
        <v>642</v>
      </c>
      <c r="D245" s="53">
        <v>9688.8984797492521</v>
      </c>
      <c r="E245" s="54">
        <v>-7.0260120000000007E-3</v>
      </c>
      <c r="F245" s="55">
        <v>-5.6830030000000004E-2</v>
      </c>
      <c r="G245" s="29">
        <v>90.45</v>
      </c>
      <c r="H245" s="29">
        <v>108.1</v>
      </c>
      <c r="I245" s="57" t="s">
        <v>974</v>
      </c>
      <c r="J245" s="29">
        <v>70.12</v>
      </c>
      <c r="K245" s="57" t="s">
        <v>1035</v>
      </c>
      <c r="L245" s="58">
        <v>3.7137549999999999</v>
      </c>
      <c r="M245" s="58" t="s">
        <v>1171</v>
      </c>
      <c r="N245" s="58"/>
      <c r="O245" s="58"/>
      <c r="P245" s="58"/>
      <c r="Q245" s="58"/>
      <c r="R245" s="59"/>
      <c r="S245" s="59"/>
      <c r="T245" s="59"/>
      <c r="U245" s="59"/>
      <c r="V245" s="56">
        <v>0</v>
      </c>
      <c r="W245" s="60" t="s">
        <v>1015</v>
      </c>
      <c r="X245" s="55">
        <v>0</v>
      </c>
      <c r="Y245" s="58">
        <v>91.59100341796875</v>
      </c>
      <c r="Z245" s="58">
        <v>94.947502136230469</v>
      </c>
      <c r="AA245" s="58">
        <v>95.579666137695313</v>
      </c>
      <c r="AB245" s="58">
        <v>93.879402160644531</v>
      </c>
      <c r="AC245" s="58">
        <v>90.825698852539063</v>
      </c>
      <c r="AD245" s="61">
        <v>88.238548278808594</v>
      </c>
    </row>
    <row r="246" spans="1:30" ht="14.1" customHeight="1" x14ac:dyDescent="0.3">
      <c r="A246" s="50" t="s">
        <v>643</v>
      </c>
      <c r="B246" s="84" t="s">
        <v>262</v>
      </c>
      <c r="C246" s="51" t="s">
        <v>644</v>
      </c>
      <c r="D246" s="53">
        <v>3813.4246382400001</v>
      </c>
      <c r="E246" s="54">
        <v>-1.0616259999999999E-2</v>
      </c>
      <c r="F246" s="55">
        <v>-0.24916489999999999</v>
      </c>
      <c r="G246" s="29">
        <v>76.42</v>
      </c>
      <c r="H246" s="29">
        <v>105.51</v>
      </c>
      <c r="I246" s="57" t="s">
        <v>1033</v>
      </c>
      <c r="J246" s="29">
        <v>50.9</v>
      </c>
      <c r="K246" s="57" t="s">
        <v>1152</v>
      </c>
      <c r="L246" s="58">
        <v>6.3126300000000004</v>
      </c>
      <c r="M246" s="58" t="s">
        <v>1177</v>
      </c>
      <c r="N246" s="58">
        <v>7.66</v>
      </c>
      <c r="O246" s="58">
        <v>1.78</v>
      </c>
      <c r="P246" s="58">
        <v>2.0100000000000002</v>
      </c>
      <c r="Q246" s="58">
        <v>15.920833333333334</v>
      </c>
      <c r="R246" s="59">
        <v>4.54</v>
      </c>
      <c r="S246" s="59">
        <v>5.07</v>
      </c>
      <c r="T246" s="59">
        <v>16.832599118942731</v>
      </c>
      <c r="U246" s="59">
        <v>15.072978303747535</v>
      </c>
      <c r="V246" s="56">
        <v>0</v>
      </c>
      <c r="W246" s="60">
        <v>0</v>
      </c>
      <c r="X246" s="55">
        <v>0</v>
      </c>
      <c r="Y246" s="58">
        <v>75.998001098632813</v>
      </c>
      <c r="Z246" s="58">
        <v>76.020500183105469</v>
      </c>
      <c r="AA246" s="58">
        <v>74.201332092285156</v>
      </c>
      <c r="AB246" s="58">
        <v>69.416397094726563</v>
      </c>
      <c r="AC246" s="58">
        <v>66.329299926757813</v>
      </c>
      <c r="AD246" s="61">
        <v>74.745002746582031</v>
      </c>
    </row>
    <row r="247" spans="1:30" ht="14.1" customHeight="1" x14ac:dyDescent="0.3">
      <c r="A247" s="50" t="s">
        <v>645</v>
      </c>
      <c r="B247" s="84" t="s">
        <v>103</v>
      </c>
      <c r="C247" s="51" t="s">
        <v>490</v>
      </c>
      <c r="D247" s="53">
        <v>2943.43047084</v>
      </c>
      <c r="E247" s="54">
        <v>7.1993830000000002E-3</v>
      </c>
      <c r="F247" s="55">
        <v>-0.3357734</v>
      </c>
      <c r="G247" s="29">
        <v>27.98</v>
      </c>
      <c r="H247" s="29">
        <v>47.44</v>
      </c>
      <c r="I247" s="57" t="s">
        <v>1182</v>
      </c>
      <c r="J247" s="29">
        <v>24.51</v>
      </c>
      <c r="K247" s="57" t="s">
        <v>1150</v>
      </c>
      <c r="L247" s="58">
        <v>3.232097</v>
      </c>
      <c r="M247" s="58" t="s">
        <v>1178</v>
      </c>
      <c r="N247" s="58">
        <v>4.0069999999999997</v>
      </c>
      <c r="O247" s="58">
        <v>0.96599999999999997</v>
      </c>
      <c r="P247" s="58">
        <v>0.63300000000000001</v>
      </c>
      <c r="Q247" s="58">
        <v>7.2694206287347356</v>
      </c>
      <c r="R247" s="59">
        <v>3.7760000000000002</v>
      </c>
      <c r="S247" s="59">
        <v>2.7050000000000001</v>
      </c>
      <c r="T247" s="59">
        <v>7.4099576271186436</v>
      </c>
      <c r="U247" s="59">
        <v>10.343807763401109</v>
      </c>
      <c r="V247" s="56">
        <v>1.96</v>
      </c>
      <c r="W247" s="60">
        <v>0.5</v>
      </c>
      <c r="X247" s="55">
        <v>7.0050035739814151E-2</v>
      </c>
      <c r="Y247" s="58">
        <v>27.739999771118164</v>
      </c>
      <c r="Z247" s="58">
        <v>28.159999847412109</v>
      </c>
      <c r="AA247" s="58">
        <v>28.418666839599609</v>
      </c>
      <c r="AB247" s="58">
        <v>28.28700065612793</v>
      </c>
      <c r="AC247" s="58">
        <v>28.970600128173828</v>
      </c>
      <c r="AD247" s="61">
        <v>33.806800842285156</v>
      </c>
    </row>
    <row r="248" spans="1:30" ht="14.1" customHeight="1" x14ac:dyDescent="0.3">
      <c r="A248" s="50" t="s">
        <v>646</v>
      </c>
      <c r="B248" s="84" t="s">
        <v>263</v>
      </c>
      <c r="C248" s="51" t="s">
        <v>647</v>
      </c>
      <c r="D248" s="53">
        <v>34174.822308119998</v>
      </c>
      <c r="E248" s="54">
        <v>-5.5366360000000002E-4</v>
      </c>
      <c r="F248" s="55">
        <v>-0.18723919999999999</v>
      </c>
      <c r="G248" s="29">
        <v>126.36</v>
      </c>
      <c r="H248" s="29">
        <v>167.99</v>
      </c>
      <c r="I248" s="57" t="s">
        <v>999</v>
      </c>
      <c r="J248" s="29">
        <v>108.41</v>
      </c>
      <c r="K248" s="57" t="s">
        <v>1042</v>
      </c>
      <c r="L248" s="58">
        <v>2.7144710000000001</v>
      </c>
      <c r="M248" s="58" t="s">
        <v>1171</v>
      </c>
      <c r="N248" s="58"/>
      <c r="O248" s="58"/>
      <c r="P248" s="58"/>
      <c r="Q248" s="58"/>
      <c r="R248" s="59"/>
      <c r="S248" s="59"/>
      <c r="T248" s="59"/>
      <c r="U248" s="59"/>
      <c r="V248" s="56">
        <v>0</v>
      </c>
      <c r="W248" s="60">
        <v>0.15</v>
      </c>
      <c r="X248" s="55">
        <v>0</v>
      </c>
      <c r="Y248" s="58">
        <v>127.21600341796875</v>
      </c>
      <c r="Z248" s="58">
        <v>132.26800537109375</v>
      </c>
      <c r="AA248" s="58">
        <v>134.60633850097656</v>
      </c>
      <c r="AB248" s="58">
        <v>133.90060424804688</v>
      </c>
      <c r="AC248" s="58">
        <v>131.21769714355469</v>
      </c>
      <c r="AD248" s="61">
        <v>133.20150756835938</v>
      </c>
    </row>
    <row r="249" spans="1:30" ht="14.1" customHeight="1" x14ac:dyDescent="0.3">
      <c r="A249" s="50" t="s">
        <v>648</v>
      </c>
      <c r="B249" s="84" t="s">
        <v>104</v>
      </c>
      <c r="C249" s="51" t="s">
        <v>491</v>
      </c>
      <c r="D249" s="53">
        <v>1371.1839035999999</v>
      </c>
      <c r="E249" s="54">
        <v>-1.026718E-3</v>
      </c>
      <c r="F249" s="55">
        <v>-0.57798879999999997</v>
      </c>
      <c r="G249" s="29">
        <v>9.73</v>
      </c>
      <c r="H249" s="29">
        <v>28.66</v>
      </c>
      <c r="I249" s="57" t="s">
        <v>1020</v>
      </c>
      <c r="J249" s="29">
        <v>9.31</v>
      </c>
      <c r="K249" s="57" t="s">
        <v>1216</v>
      </c>
      <c r="L249" s="58">
        <v>3.4101349999999999</v>
      </c>
      <c r="M249" s="58" t="s">
        <v>1171</v>
      </c>
      <c r="N249" s="58">
        <v>1.9970000000000001</v>
      </c>
      <c r="O249" s="58">
        <v>0.50700000000000001</v>
      </c>
      <c r="P249" s="58">
        <v>0.34500000000000003</v>
      </c>
      <c r="Q249" s="58">
        <v>5.0258264462809921</v>
      </c>
      <c r="R249" s="59">
        <v>1.923</v>
      </c>
      <c r="S249" s="59">
        <v>1.413</v>
      </c>
      <c r="T249" s="59">
        <v>5.0598023920956843</v>
      </c>
      <c r="U249" s="59">
        <v>6.8860580325548479</v>
      </c>
      <c r="V249" s="56">
        <v>1</v>
      </c>
      <c r="W249" s="60">
        <v>0.25</v>
      </c>
      <c r="X249" s="55">
        <v>0.10277492291880781</v>
      </c>
      <c r="Y249" s="58">
        <v>9.7069997787475586</v>
      </c>
      <c r="Z249" s="58">
        <v>10.064999580383301</v>
      </c>
      <c r="AA249" s="58">
        <v>10.387332916259766</v>
      </c>
      <c r="AB249" s="58">
        <v>10.615799903869629</v>
      </c>
      <c r="AC249" s="58">
        <v>11.622799873352051</v>
      </c>
      <c r="AD249" s="61">
        <v>15.841950416564941</v>
      </c>
    </row>
    <row r="250" spans="1:30" ht="14.1" customHeight="1" x14ac:dyDescent="0.3">
      <c r="A250" s="50" t="s">
        <v>1046</v>
      </c>
      <c r="B250" s="84" t="s">
        <v>106</v>
      </c>
      <c r="C250" s="51" t="s">
        <v>492</v>
      </c>
      <c r="D250" s="53">
        <v>7333.6282025121691</v>
      </c>
      <c r="E250" s="54">
        <v>2.4455130000000002E-2</v>
      </c>
      <c r="F250" s="55">
        <v>-0.27276070000000002</v>
      </c>
      <c r="G250" s="29">
        <v>19.27</v>
      </c>
      <c r="H250" s="29">
        <v>28.602799999999998</v>
      </c>
      <c r="I250" s="57" t="s">
        <v>985</v>
      </c>
      <c r="J250" s="29">
        <v>18.16</v>
      </c>
      <c r="K250" s="57" t="s">
        <v>1217</v>
      </c>
      <c r="L250" s="58">
        <v>4.1399020000000002</v>
      </c>
      <c r="M250" s="58" t="s">
        <v>1177</v>
      </c>
      <c r="N250" s="58">
        <v>1.583</v>
      </c>
      <c r="O250" s="58">
        <v>0.40200000000000002</v>
      </c>
      <c r="P250" s="58">
        <v>0.315</v>
      </c>
      <c r="Q250" s="58">
        <v>11.902408894379246</v>
      </c>
      <c r="R250" s="59">
        <v>1.764</v>
      </c>
      <c r="S250" s="59">
        <v>1.476</v>
      </c>
      <c r="T250" s="59">
        <v>10.924036281179138</v>
      </c>
      <c r="U250" s="59">
        <v>13.055555555555555</v>
      </c>
      <c r="V250" s="56">
        <v>1.29</v>
      </c>
      <c r="W250" s="60">
        <v>0.31</v>
      </c>
      <c r="X250" s="55">
        <v>6.6943435391800726E-2</v>
      </c>
      <c r="Y250" s="58">
        <v>18.881000518798828</v>
      </c>
      <c r="Z250" s="58">
        <v>19.312000274658203</v>
      </c>
      <c r="AA250" s="58">
        <v>19.450666427612305</v>
      </c>
      <c r="AB250" s="58">
        <v>19.586599349975586</v>
      </c>
      <c r="AC250" s="58">
        <v>21.357099533081055</v>
      </c>
      <c r="AD250" s="61">
        <v>23.136148452758789</v>
      </c>
    </row>
    <row r="251" spans="1:30" ht="14.1" customHeight="1" x14ac:dyDescent="0.3">
      <c r="A251" s="50" t="s">
        <v>649</v>
      </c>
      <c r="B251" s="84" t="s">
        <v>52</v>
      </c>
      <c r="C251" s="51" t="s">
        <v>462</v>
      </c>
      <c r="D251" s="53">
        <v>11476.195564050002</v>
      </c>
      <c r="E251" s="54">
        <v>2.133219E-3</v>
      </c>
      <c r="F251" s="55">
        <v>-4.6159410000000005E-2</v>
      </c>
      <c r="G251" s="29">
        <v>16.05</v>
      </c>
      <c r="H251" s="29">
        <v>21.354800000000001</v>
      </c>
      <c r="I251" s="57" t="s">
        <v>1002</v>
      </c>
      <c r="J251" s="29">
        <v>14.9079</v>
      </c>
      <c r="K251" s="57" t="s">
        <v>1041</v>
      </c>
      <c r="L251" s="58">
        <v>5.769857</v>
      </c>
      <c r="M251" s="58" t="s">
        <v>1174</v>
      </c>
      <c r="N251" s="58">
        <v>1.778</v>
      </c>
      <c r="O251" s="58">
        <v>0.42299999999999999</v>
      </c>
      <c r="P251" s="58">
        <v>0.378</v>
      </c>
      <c r="Q251" s="58">
        <v>8.6383207750269104</v>
      </c>
      <c r="R251" s="59">
        <v>0.48199999999999998</v>
      </c>
      <c r="S251" s="59">
        <v>0.40700000000000003</v>
      </c>
      <c r="T251" s="59">
        <v>33.298755186721998</v>
      </c>
      <c r="U251" s="59">
        <v>39.434889434889435</v>
      </c>
      <c r="V251" s="56">
        <v>0</v>
      </c>
      <c r="W251" s="60">
        <v>0.12</v>
      </c>
      <c r="X251" s="55">
        <v>0</v>
      </c>
      <c r="Y251" s="58">
        <v>16.115379333496094</v>
      </c>
      <c r="Z251" s="58">
        <v>16.819278717041016</v>
      </c>
      <c r="AA251" s="58">
        <v>17.272100448608398</v>
      </c>
      <c r="AB251" s="58">
        <v>17.450922012329102</v>
      </c>
      <c r="AC251" s="58">
        <v>17.398294448852539</v>
      </c>
      <c r="AD251" s="61">
        <v>17.814428329467773</v>
      </c>
    </row>
    <row r="252" spans="1:30" ht="14.1" customHeight="1" x14ac:dyDescent="0.3">
      <c r="A252" s="50" t="s">
        <v>650</v>
      </c>
      <c r="B252" s="84" t="s">
        <v>264</v>
      </c>
      <c r="C252" s="51" t="s">
        <v>651</v>
      </c>
      <c r="D252" s="53">
        <v>18122.189702759999</v>
      </c>
      <c r="E252" s="54">
        <v>-8.6956599999999992E-3</v>
      </c>
      <c r="F252" s="55">
        <v>-0.33003759999999999</v>
      </c>
      <c r="G252" s="29">
        <v>29.64</v>
      </c>
      <c r="H252" s="29">
        <v>45.8</v>
      </c>
      <c r="I252" s="57" t="s">
        <v>982</v>
      </c>
      <c r="J252" s="29">
        <v>29.07</v>
      </c>
      <c r="K252" s="57" t="s">
        <v>1216</v>
      </c>
      <c r="L252" s="58">
        <v>4.8095990000000004</v>
      </c>
      <c r="M252" s="58" t="s">
        <v>1174</v>
      </c>
      <c r="N252" s="58">
        <v>1.6240000000000001</v>
      </c>
      <c r="O252" s="58">
        <v>0.41200000000000003</v>
      </c>
      <c r="P252" s="58">
        <v>0.35299999999999998</v>
      </c>
      <c r="Q252" s="58">
        <v>16.995412844036696</v>
      </c>
      <c r="R252" s="59">
        <v>1.4970000000000001</v>
      </c>
      <c r="S252" s="59">
        <v>1.292</v>
      </c>
      <c r="T252" s="59">
        <v>19.799599198396791</v>
      </c>
      <c r="U252" s="59">
        <v>22.941176470588236</v>
      </c>
      <c r="V252" s="56">
        <v>0.68</v>
      </c>
      <c r="W252" s="60">
        <v>0.22</v>
      </c>
      <c r="X252" s="55">
        <v>2.2941970310391364E-2</v>
      </c>
      <c r="Y252" s="58">
        <v>29.746000289916992</v>
      </c>
      <c r="Z252" s="58">
        <v>30.797000885009766</v>
      </c>
      <c r="AA252" s="58">
        <v>31.067667007446289</v>
      </c>
      <c r="AB252" s="58">
        <v>31.329200744628906</v>
      </c>
      <c r="AC252" s="58">
        <v>33.765598297119141</v>
      </c>
      <c r="AD252" s="61">
        <v>35.893051147460938</v>
      </c>
    </row>
    <row r="253" spans="1:30" ht="14.1" customHeight="1" x14ac:dyDescent="0.3">
      <c r="A253" s="50" t="s">
        <v>652</v>
      </c>
      <c r="B253" s="84" t="s">
        <v>54</v>
      </c>
      <c r="C253" s="51" t="s">
        <v>463</v>
      </c>
      <c r="D253" s="53">
        <v>14492.094744450002</v>
      </c>
      <c r="E253" s="54">
        <v>-1.540594E-2</v>
      </c>
      <c r="F253" s="55">
        <v>-2.3834129999999998E-4</v>
      </c>
      <c r="G253" s="29">
        <v>49.85</v>
      </c>
      <c r="H253" s="29">
        <v>58.61</v>
      </c>
      <c r="I253" s="57" t="s">
        <v>999</v>
      </c>
      <c r="J253" s="29">
        <v>41.67</v>
      </c>
      <c r="K253" s="57" t="s">
        <v>973</v>
      </c>
      <c r="L253" s="58">
        <v>14.66338</v>
      </c>
      <c r="M253" s="58" t="s">
        <v>1165</v>
      </c>
      <c r="N253" s="58">
        <v>2.92</v>
      </c>
      <c r="O253" s="58">
        <v>0.75800000000000001</v>
      </c>
      <c r="P253" s="58">
        <v>0.94000000000000006</v>
      </c>
      <c r="Q253" s="58">
        <v>15.957106274007682</v>
      </c>
      <c r="R253" s="59">
        <v>2.762</v>
      </c>
      <c r="S253" s="59">
        <v>3.4279999999999999</v>
      </c>
      <c r="T253" s="59">
        <v>18.048515568428677</v>
      </c>
      <c r="U253" s="59">
        <v>14.542007001166862</v>
      </c>
      <c r="V253" s="56">
        <v>2.4740000000000002</v>
      </c>
      <c r="W253" s="60">
        <v>0.61850000000000005</v>
      </c>
      <c r="X253" s="55">
        <v>4.9628886659979943E-2</v>
      </c>
      <c r="Y253" s="58">
        <v>50.362998962402344</v>
      </c>
      <c r="Z253" s="58">
        <v>52.572502136230469</v>
      </c>
      <c r="AA253" s="58">
        <v>52.793666839599609</v>
      </c>
      <c r="AB253" s="58">
        <v>51.660999298095703</v>
      </c>
      <c r="AC253" s="58">
        <v>51.109699249267578</v>
      </c>
      <c r="AD253" s="61">
        <v>51.263698577880859</v>
      </c>
    </row>
    <row r="254" spans="1:30" ht="14.1" customHeight="1" x14ac:dyDescent="0.3">
      <c r="A254" s="50" t="s">
        <v>653</v>
      </c>
      <c r="B254" s="84" t="s">
        <v>108</v>
      </c>
      <c r="C254" s="51" t="s">
        <v>493</v>
      </c>
      <c r="D254" s="53">
        <v>2159.6949873200001</v>
      </c>
      <c r="E254" s="54">
        <v>-1.336819E-2</v>
      </c>
      <c r="F254" s="55">
        <v>-0.31033110000000003</v>
      </c>
      <c r="G254" s="29">
        <v>18.98</v>
      </c>
      <c r="H254" s="29">
        <v>31.09</v>
      </c>
      <c r="I254" s="57" t="s">
        <v>986</v>
      </c>
      <c r="J254" s="29">
        <v>17.39</v>
      </c>
      <c r="K254" s="57" t="s">
        <v>1154</v>
      </c>
      <c r="L254" s="58">
        <v>5.794753</v>
      </c>
      <c r="M254" s="58" t="s">
        <v>1175</v>
      </c>
      <c r="N254" s="58">
        <v>1.3069999999999999</v>
      </c>
      <c r="O254" s="58">
        <v>0.313</v>
      </c>
      <c r="P254" s="58">
        <v>0.27</v>
      </c>
      <c r="Q254" s="58">
        <v>14.909662215239591</v>
      </c>
      <c r="R254" s="59">
        <v>1.37</v>
      </c>
      <c r="S254" s="59">
        <v>1.05</v>
      </c>
      <c r="T254" s="59">
        <v>13.854014598540145</v>
      </c>
      <c r="U254" s="59">
        <v>18.076190476190476</v>
      </c>
      <c r="V254" s="56">
        <v>0.9</v>
      </c>
      <c r="W254" s="60">
        <v>0.22500000000000001</v>
      </c>
      <c r="X254" s="55">
        <v>4.7418335089567963E-2</v>
      </c>
      <c r="Y254" s="58">
        <v>19.167999267578125</v>
      </c>
      <c r="Z254" s="58">
        <v>19.552000045776367</v>
      </c>
      <c r="AA254" s="58">
        <v>19.660667419433594</v>
      </c>
      <c r="AB254" s="58">
        <v>19.53700065612793</v>
      </c>
      <c r="AC254" s="58">
        <v>20.285600662231445</v>
      </c>
      <c r="AD254" s="61">
        <v>23.033199310302734</v>
      </c>
    </row>
    <row r="255" spans="1:30" ht="14.1" customHeight="1" x14ac:dyDescent="0.3">
      <c r="A255" s="50" t="s">
        <v>654</v>
      </c>
      <c r="B255" s="84" t="s">
        <v>56</v>
      </c>
      <c r="C255" s="51" t="s">
        <v>464</v>
      </c>
      <c r="D255" s="53">
        <v>13099.000358219999</v>
      </c>
      <c r="E255" s="54">
        <v>-4.2313189999999999E-3</v>
      </c>
      <c r="F255" s="55">
        <v>-0.10793609999999999</v>
      </c>
      <c r="G255" s="29">
        <v>21.18</v>
      </c>
      <c r="H255" s="29">
        <v>26.565000000000001</v>
      </c>
      <c r="I255" s="57" t="s">
        <v>1000</v>
      </c>
      <c r="J255" s="29">
        <v>17.71</v>
      </c>
      <c r="K255" s="57" t="s">
        <v>1141</v>
      </c>
      <c r="L255" s="58">
        <v>3.3223009999999999</v>
      </c>
      <c r="M255" s="58" t="s">
        <v>1159</v>
      </c>
      <c r="N255" s="58">
        <v>1.579</v>
      </c>
      <c r="O255" s="58">
        <v>0.38800000000000001</v>
      </c>
      <c r="P255" s="58">
        <v>0.30299999999999999</v>
      </c>
      <c r="Q255" s="58">
        <v>13.354350567465321</v>
      </c>
      <c r="R255" s="59">
        <v>1.367</v>
      </c>
      <c r="S255" s="59">
        <v>1.08</v>
      </c>
      <c r="T255" s="59">
        <v>15.493782004389173</v>
      </c>
      <c r="U255" s="59">
        <v>19.611111111111111</v>
      </c>
      <c r="V255" s="56">
        <v>0.68</v>
      </c>
      <c r="W255" s="60">
        <v>0.23</v>
      </c>
      <c r="X255" s="55">
        <v>3.2105760151085933E-2</v>
      </c>
      <c r="Y255" s="58">
        <v>21.091999053955078</v>
      </c>
      <c r="Z255" s="58">
        <v>21.524499893188477</v>
      </c>
      <c r="AA255" s="58">
        <v>21.844999313354492</v>
      </c>
      <c r="AB255" s="58">
        <v>21.527200698852539</v>
      </c>
      <c r="AC255" s="58">
        <v>21.093999862670898</v>
      </c>
      <c r="AD255" s="61">
        <v>21.832849502563477</v>
      </c>
    </row>
    <row r="256" spans="1:30" ht="14.1" customHeight="1" x14ac:dyDescent="0.3">
      <c r="A256" s="50" t="s">
        <v>655</v>
      </c>
      <c r="B256" s="84" t="s">
        <v>110</v>
      </c>
      <c r="C256" s="51" t="s">
        <v>494</v>
      </c>
      <c r="D256" s="53">
        <v>4519.6511075100007</v>
      </c>
      <c r="E256" s="54">
        <v>1.9982070000000001E-3</v>
      </c>
      <c r="F256" s="55">
        <v>-0.39240730000000001</v>
      </c>
      <c r="G256" s="29">
        <v>38.67</v>
      </c>
      <c r="H256" s="29">
        <v>79.06</v>
      </c>
      <c r="I256" s="57" t="s">
        <v>1014</v>
      </c>
      <c r="J256" s="29">
        <v>37.659999999999997</v>
      </c>
      <c r="K256" s="57" t="s">
        <v>1220</v>
      </c>
      <c r="L256" s="58">
        <v>2.784503</v>
      </c>
      <c r="M256" s="58" t="s">
        <v>1166</v>
      </c>
      <c r="N256" s="58">
        <v>4.6470000000000002</v>
      </c>
      <c r="O256" s="58">
        <v>1.155</v>
      </c>
      <c r="P256" s="58">
        <v>0.90400000000000003</v>
      </c>
      <c r="Q256" s="58">
        <v>8.2911663807890239</v>
      </c>
      <c r="R256" s="59">
        <v>3.794</v>
      </c>
      <c r="S256" s="59">
        <v>3.0100000000000002</v>
      </c>
      <c r="T256" s="59">
        <v>10.192409066947812</v>
      </c>
      <c r="U256" s="59">
        <v>12.847176079734218</v>
      </c>
      <c r="V256" s="56">
        <v>2.04</v>
      </c>
      <c r="W256" s="60">
        <v>0.54</v>
      </c>
      <c r="X256" s="55">
        <v>5.2754072924747868E-2</v>
      </c>
      <c r="Y256" s="58">
        <v>38.847000122070313</v>
      </c>
      <c r="Z256" s="58">
        <v>39.422500610351563</v>
      </c>
      <c r="AA256" s="58">
        <v>40.183666229248047</v>
      </c>
      <c r="AB256" s="58">
        <v>41.049598693847656</v>
      </c>
      <c r="AC256" s="58">
        <v>43.981899261474609</v>
      </c>
      <c r="AD256" s="61">
        <v>52.969200134277344</v>
      </c>
    </row>
    <row r="257" spans="1:30" ht="14.1" customHeight="1" x14ac:dyDescent="0.3">
      <c r="A257" s="50" t="s">
        <v>656</v>
      </c>
      <c r="B257" s="84" t="s">
        <v>112</v>
      </c>
      <c r="C257" s="51" t="s">
        <v>495</v>
      </c>
      <c r="D257" s="53">
        <v>9598.9197231566613</v>
      </c>
      <c r="E257" s="54">
        <v>6.8259319999999998E-3</v>
      </c>
      <c r="F257" s="55">
        <v>-0.17977049999999997</v>
      </c>
      <c r="G257" s="29">
        <v>94.4</v>
      </c>
      <c r="H257" s="29">
        <v>123.9306</v>
      </c>
      <c r="I257" s="57" t="s">
        <v>985</v>
      </c>
      <c r="J257" s="29">
        <v>80.846000000000004</v>
      </c>
      <c r="K257" s="57" t="s">
        <v>1152</v>
      </c>
      <c r="L257" s="58">
        <v>4.3342359999999998</v>
      </c>
      <c r="M257" s="58" t="s">
        <v>1165</v>
      </c>
      <c r="N257" s="58">
        <v>7.38</v>
      </c>
      <c r="O257" s="58">
        <v>1.85</v>
      </c>
      <c r="P257" s="58">
        <v>1.8800000000000001</v>
      </c>
      <c r="Q257" s="58"/>
      <c r="R257" s="59"/>
      <c r="S257" s="59">
        <v>6.48</v>
      </c>
      <c r="T257" s="59"/>
      <c r="U257" s="59">
        <v>14.567901234567902</v>
      </c>
      <c r="V257" s="56">
        <v>4</v>
      </c>
      <c r="W257" s="60">
        <v>1.2</v>
      </c>
      <c r="X257" s="55">
        <v>4.2372881355932202E-2</v>
      </c>
      <c r="Y257" s="58">
        <v>93.503997802734375</v>
      </c>
      <c r="Z257" s="58">
        <v>94.850379943847656</v>
      </c>
      <c r="AA257" s="58">
        <v>95.957443237304688</v>
      </c>
      <c r="AB257" s="58">
        <v>94.028533935546875</v>
      </c>
      <c r="AC257" s="58">
        <v>93.227073669433594</v>
      </c>
      <c r="AD257" s="61">
        <v>97.095932006835938</v>
      </c>
    </row>
    <row r="258" spans="1:30" ht="14.1" customHeight="1" x14ac:dyDescent="0.3">
      <c r="A258" s="50" t="s">
        <v>657</v>
      </c>
      <c r="B258" s="84" t="s">
        <v>114</v>
      </c>
      <c r="C258" s="51" t="s">
        <v>496</v>
      </c>
      <c r="D258" s="53">
        <v>8372.2592660000009</v>
      </c>
      <c r="E258" s="54">
        <v>-1.381655E-2</v>
      </c>
      <c r="F258" s="55">
        <v>-0.33468470000000006</v>
      </c>
      <c r="G258" s="29">
        <v>98.5</v>
      </c>
      <c r="H258" s="29">
        <v>154.44999999999999</v>
      </c>
      <c r="I258" s="57" t="s">
        <v>982</v>
      </c>
      <c r="J258" s="29">
        <v>96.95</v>
      </c>
      <c r="K258" s="57" t="s">
        <v>1216</v>
      </c>
      <c r="L258" s="58">
        <v>2.1505619999999999</v>
      </c>
      <c r="M258" s="58" t="s">
        <v>1165</v>
      </c>
      <c r="N258" s="58">
        <v>6.4690000000000003</v>
      </c>
      <c r="O258" s="58">
        <v>1.6380000000000001</v>
      </c>
      <c r="P258" s="58">
        <v>1.5</v>
      </c>
      <c r="Q258" s="58">
        <v>14.430120128918839</v>
      </c>
      <c r="R258" s="59">
        <v>5.0019999999999998</v>
      </c>
      <c r="S258" s="59">
        <v>4.6130000000000004</v>
      </c>
      <c r="T258" s="59">
        <v>19.692123150739704</v>
      </c>
      <c r="U258" s="59">
        <v>21.352698894428787</v>
      </c>
      <c r="V258" s="56">
        <v>3.08</v>
      </c>
      <c r="W258" s="60">
        <v>1.08</v>
      </c>
      <c r="X258" s="55">
        <v>3.1269035532994927E-2</v>
      </c>
      <c r="Y258" s="58">
        <v>99.532997131347656</v>
      </c>
      <c r="Z258" s="58">
        <v>102.76999664306641</v>
      </c>
      <c r="AA258" s="58">
        <v>103.83433532714844</v>
      </c>
      <c r="AB258" s="58">
        <v>104.41999816894531</v>
      </c>
      <c r="AC258" s="58">
        <v>112.44979858398438</v>
      </c>
      <c r="AD258" s="61">
        <v>118.07955169677734</v>
      </c>
    </row>
    <row r="259" spans="1:30" ht="14.1" customHeight="1" x14ac:dyDescent="0.3">
      <c r="A259" s="50" t="s">
        <v>658</v>
      </c>
      <c r="B259" s="84" t="s">
        <v>58</v>
      </c>
      <c r="C259" s="51" t="s">
        <v>465</v>
      </c>
      <c r="D259" s="53">
        <v>18128.737055820002</v>
      </c>
      <c r="E259" s="54">
        <v>4.0933760000000001E-3</v>
      </c>
      <c r="F259" s="55">
        <v>-0.29757459999999997</v>
      </c>
      <c r="G259" s="29">
        <v>156.99</v>
      </c>
      <c r="H259" s="29">
        <v>231.63</v>
      </c>
      <c r="I259" s="57" t="s">
        <v>982</v>
      </c>
      <c r="J259" s="29">
        <v>141.13</v>
      </c>
      <c r="K259" s="57" t="s">
        <v>1152</v>
      </c>
      <c r="L259" s="58">
        <v>3.8538830000000002</v>
      </c>
      <c r="M259" s="58" t="s">
        <v>1167</v>
      </c>
      <c r="N259" s="58">
        <v>8.402000000000001</v>
      </c>
      <c r="O259" s="58">
        <v>2.258</v>
      </c>
      <c r="P259" s="58">
        <v>2.12</v>
      </c>
      <c r="Q259" s="58">
        <v>17.310618590803838</v>
      </c>
      <c r="R259" s="59">
        <v>6.9770000000000003</v>
      </c>
      <c r="S259" s="59">
        <v>6.2830000000000004</v>
      </c>
      <c r="T259" s="59">
        <v>22.501074960584781</v>
      </c>
      <c r="U259" s="59">
        <v>24.986471430845139</v>
      </c>
      <c r="V259" s="56">
        <v>4.1624999999999996</v>
      </c>
      <c r="W259" s="60">
        <v>1.4</v>
      </c>
      <c r="X259" s="55">
        <v>2.651442767055226E-2</v>
      </c>
      <c r="Y259" s="58">
        <v>155.97000122070313</v>
      </c>
      <c r="Z259" s="58">
        <v>158.97850036621094</v>
      </c>
      <c r="AA259" s="58">
        <v>159.56134033203125</v>
      </c>
      <c r="AB259" s="58">
        <v>157.47300720214844</v>
      </c>
      <c r="AC259" s="58">
        <v>161.19009399414063</v>
      </c>
      <c r="AD259" s="61">
        <v>173.21875</v>
      </c>
    </row>
    <row r="260" spans="1:30" ht="14.1" customHeight="1" x14ac:dyDescent="0.3">
      <c r="A260" s="50" t="s">
        <v>660</v>
      </c>
      <c r="B260" s="84" t="s">
        <v>265</v>
      </c>
      <c r="C260" s="51" t="s">
        <v>661</v>
      </c>
      <c r="D260" s="53">
        <v>47129.58297956999</v>
      </c>
      <c r="E260" s="54">
        <v>2.0864019999999998E-3</v>
      </c>
      <c r="F260" s="55">
        <v>-9.3446870000000001E-2</v>
      </c>
      <c r="G260" s="29">
        <v>148.88999999999999</v>
      </c>
      <c r="H260" s="29">
        <v>195.9</v>
      </c>
      <c r="I260" s="57" t="s">
        <v>999</v>
      </c>
      <c r="J260" s="29">
        <v>131.01</v>
      </c>
      <c r="K260" s="57" t="s">
        <v>1035</v>
      </c>
      <c r="L260" s="58">
        <v>2.7630249999999998</v>
      </c>
      <c r="M260" s="58" t="s">
        <v>1174</v>
      </c>
      <c r="N260" s="58"/>
      <c r="O260" s="58"/>
      <c r="P260" s="58"/>
      <c r="Q260" s="58"/>
      <c r="R260" s="59"/>
      <c r="S260" s="59"/>
      <c r="T260" s="59"/>
      <c r="U260" s="59"/>
      <c r="V260" s="56">
        <v>0</v>
      </c>
      <c r="W260" s="60">
        <v>0.4</v>
      </c>
      <c r="X260" s="55">
        <v>0</v>
      </c>
      <c r="Y260" s="58">
        <v>149.09300231933594</v>
      </c>
      <c r="Z260" s="58">
        <v>154.96000671386719</v>
      </c>
      <c r="AA260" s="58">
        <v>157.30166625976563</v>
      </c>
      <c r="AB260" s="58">
        <v>156.46200561523438</v>
      </c>
      <c r="AC260" s="58">
        <v>154.45500183105469</v>
      </c>
      <c r="AD260" s="61">
        <v>158.07890319824219</v>
      </c>
    </row>
    <row r="261" spans="1:30" ht="14.1" customHeight="1" x14ac:dyDescent="0.3">
      <c r="A261" s="50" t="s">
        <v>662</v>
      </c>
      <c r="B261" s="84" t="s">
        <v>118</v>
      </c>
      <c r="C261" s="51" t="s">
        <v>498</v>
      </c>
      <c r="D261" s="53">
        <v>6661.72</v>
      </c>
      <c r="E261" s="54">
        <v>-8.9679599999999994E-4</v>
      </c>
      <c r="F261" s="55">
        <v>-0.49005130000000002</v>
      </c>
      <c r="G261" s="29">
        <v>11.14</v>
      </c>
      <c r="H261" s="29">
        <v>24.13</v>
      </c>
      <c r="I261" s="57" t="s">
        <v>995</v>
      </c>
      <c r="J261" s="29">
        <v>9.9</v>
      </c>
      <c r="K261" s="57" t="s">
        <v>1052</v>
      </c>
      <c r="L261" s="58">
        <v>7.3571010000000001</v>
      </c>
      <c r="M261" s="58" t="s">
        <v>1169</v>
      </c>
      <c r="N261" s="58">
        <v>1.8089999999999999</v>
      </c>
      <c r="O261" s="58">
        <v>0.42899999999999999</v>
      </c>
      <c r="P261" s="58">
        <v>0.32400000000000001</v>
      </c>
      <c r="Q261" s="58">
        <v>6.3116147308781869</v>
      </c>
      <c r="R261" s="59">
        <v>1.728</v>
      </c>
      <c r="S261" s="59">
        <v>1.347</v>
      </c>
      <c r="T261" s="59">
        <v>6.4467592592592595</v>
      </c>
      <c r="U261" s="59">
        <v>8.2702301410541956</v>
      </c>
      <c r="V261" s="56">
        <v>1.1200000000000001</v>
      </c>
      <c r="W261" s="60">
        <v>0.28999999999999998</v>
      </c>
      <c r="X261" s="55">
        <v>0.10053859964093358</v>
      </c>
      <c r="Y261" s="58">
        <v>11.154000282287598</v>
      </c>
      <c r="Z261" s="58">
        <v>11.632499694824219</v>
      </c>
      <c r="AA261" s="58">
        <v>12.003999710083008</v>
      </c>
      <c r="AB261" s="58">
        <v>11.784000396728516</v>
      </c>
      <c r="AC261" s="58">
        <v>12.655500411987305</v>
      </c>
      <c r="AD261" s="61">
        <v>15.223899841308594</v>
      </c>
    </row>
    <row r="262" spans="1:30" ht="14.1" customHeight="1" x14ac:dyDescent="0.3">
      <c r="A262" s="50" t="s">
        <v>1140</v>
      </c>
      <c r="B262" s="84" t="s">
        <v>1070</v>
      </c>
      <c r="C262" s="51" t="s">
        <v>1071</v>
      </c>
      <c r="D262" s="53">
        <v>9862.6055832000002</v>
      </c>
      <c r="E262" s="54">
        <v>-2.4115030000000003E-2</v>
      </c>
      <c r="F262" s="55">
        <v>-0.21188890000000002</v>
      </c>
      <c r="G262" s="29">
        <v>21.08</v>
      </c>
      <c r="H262" s="29">
        <v>32.72</v>
      </c>
      <c r="I262" s="57" t="s">
        <v>985</v>
      </c>
      <c r="J262" s="29">
        <v>15.11</v>
      </c>
      <c r="K262" s="57" t="s">
        <v>1155</v>
      </c>
      <c r="L262" s="58">
        <v>2.7228059999999998</v>
      </c>
      <c r="M262" s="58" t="s">
        <v>1159</v>
      </c>
      <c r="N262" s="58"/>
      <c r="O262" s="58"/>
      <c r="P262" s="58"/>
      <c r="Q262" s="58"/>
      <c r="R262" s="59"/>
      <c r="S262" s="59"/>
      <c r="T262" s="59"/>
      <c r="U262" s="59"/>
      <c r="V262" s="56">
        <v>3.52</v>
      </c>
      <c r="W262" s="60">
        <v>0.88</v>
      </c>
      <c r="X262" s="55">
        <v>0.16698292220113853</v>
      </c>
      <c r="Y262" s="58">
        <v>21.840000152587891</v>
      </c>
      <c r="Z262" s="58">
        <v>21.733499526977539</v>
      </c>
      <c r="AA262" s="58">
        <v>21.479999542236328</v>
      </c>
      <c r="AB262" s="58">
        <v>20.389200210571289</v>
      </c>
      <c r="AC262" s="58">
        <v>21.616600036621094</v>
      </c>
      <c r="AD262" s="61">
        <v>23.876300811767578</v>
      </c>
    </row>
    <row r="263" spans="1:30" ht="14.1" customHeight="1" x14ac:dyDescent="0.3">
      <c r="A263" s="50" t="s">
        <v>663</v>
      </c>
      <c r="B263" s="84" t="s">
        <v>120</v>
      </c>
      <c r="C263" s="51" t="s">
        <v>499</v>
      </c>
      <c r="D263" s="53">
        <v>8178.8124246399993</v>
      </c>
      <c r="E263" s="54">
        <v>-5.4336019999999992E-3</v>
      </c>
      <c r="F263" s="55">
        <v>-9.3651610000000001E-4</v>
      </c>
      <c r="G263" s="29">
        <v>45.76</v>
      </c>
      <c r="H263" s="29">
        <v>48.9</v>
      </c>
      <c r="I263" s="57" t="s">
        <v>987</v>
      </c>
      <c r="J263" s="29">
        <v>38.049999999999997</v>
      </c>
      <c r="K263" s="57" t="s">
        <v>1152</v>
      </c>
      <c r="L263" s="58">
        <v>4.7838139999999996</v>
      </c>
      <c r="M263" s="58" t="s">
        <v>1159</v>
      </c>
      <c r="N263" s="58">
        <v>3.129</v>
      </c>
      <c r="O263" s="58">
        <v>0.78900000000000003</v>
      </c>
      <c r="P263" s="58">
        <v>0.8</v>
      </c>
      <c r="Q263" s="58">
        <v>14.435331230283911</v>
      </c>
      <c r="R263" s="59">
        <v>2.7880000000000003</v>
      </c>
      <c r="S263" s="59">
        <v>3.0460000000000003</v>
      </c>
      <c r="T263" s="59">
        <v>16.413199426111905</v>
      </c>
      <c r="U263" s="59">
        <v>15.022980958634273</v>
      </c>
      <c r="V263" s="56">
        <v>2.1</v>
      </c>
      <c r="W263" s="60">
        <v>0.55000000000000004</v>
      </c>
      <c r="X263" s="55">
        <v>4.5891608391608399E-2</v>
      </c>
      <c r="Y263" s="58">
        <v>45.606998443603516</v>
      </c>
      <c r="Z263" s="58">
        <v>45.863498687744141</v>
      </c>
      <c r="AA263" s="58">
        <v>45.820999145507813</v>
      </c>
      <c r="AB263" s="58">
        <v>44.551399230957031</v>
      </c>
      <c r="AC263" s="58">
        <v>43.951301574707031</v>
      </c>
      <c r="AD263" s="61">
        <v>44.197898864746094</v>
      </c>
    </row>
    <row r="264" spans="1:30" ht="14.1" customHeight="1" x14ac:dyDescent="0.3">
      <c r="A264" s="50" t="s">
        <v>206</v>
      </c>
      <c r="B264" s="84" t="s">
        <v>207</v>
      </c>
      <c r="C264" s="51" t="s">
        <v>545</v>
      </c>
      <c r="D264" s="53">
        <v>4503.56303544</v>
      </c>
      <c r="E264" s="54">
        <v>-1.095294E-2</v>
      </c>
      <c r="F264" s="55">
        <v>-0.45340839999999999</v>
      </c>
      <c r="G264" s="29">
        <v>36.119999999999997</v>
      </c>
      <c r="H264" s="29">
        <v>70.040000000000006</v>
      </c>
      <c r="I264" s="57" t="s">
        <v>982</v>
      </c>
      <c r="J264" s="29">
        <v>35.369999999999997</v>
      </c>
      <c r="K264" s="57" t="s">
        <v>1217</v>
      </c>
      <c r="L264" s="58">
        <v>3.2929059999999999</v>
      </c>
      <c r="M264" s="58" t="s">
        <v>1175</v>
      </c>
      <c r="N264" s="58">
        <v>2.81</v>
      </c>
      <c r="O264" s="58">
        <v>0.70599999999999996</v>
      </c>
      <c r="P264" s="58">
        <v>0.65500000000000003</v>
      </c>
      <c r="Q264" s="58">
        <v>12.433734939759034</v>
      </c>
      <c r="R264" s="59">
        <v>2.222</v>
      </c>
      <c r="S264" s="59">
        <v>2.1160000000000001</v>
      </c>
      <c r="T264" s="59">
        <v>16.255625562556254</v>
      </c>
      <c r="U264" s="59">
        <v>17.069943289224952</v>
      </c>
      <c r="V264" s="56">
        <v>1.59</v>
      </c>
      <c r="W264" s="60">
        <v>0.55000000000000004</v>
      </c>
      <c r="X264" s="55">
        <v>4.401993355481728E-2</v>
      </c>
      <c r="Y264" s="58">
        <v>36.243999481201172</v>
      </c>
      <c r="Z264" s="58">
        <v>37.439498901367188</v>
      </c>
      <c r="AA264" s="58">
        <v>37.979000091552734</v>
      </c>
      <c r="AB264" s="58">
        <v>38.716800689697266</v>
      </c>
      <c r="AC264" s="58">
        <v>43.243301391601563</v>
      </c>
      <c r="AD264" s="61">
        <v>48.931499481201172</v>
      </c>
    </row>
    <row r="265" spans="1:30" ht="14.1" customHeight="1" x14ac:dyDescent="0.3">
      <c r="A265" s="50" t="s">
        <v>664</v>
      </c>
      <c r="B265" s="84" t="s">
        <v>60</v>
      </c>
      <c r="C265" s="51" t="s">
        <v>466</v>
      </c>
      <c r="D265" s="53">
        <v>39780.369403229997</v>
      </c>
      <c r="E265" s="54">
        <v>-1.1356969999999999E-2</v>
      </c>
      <c r="F265" s="55">
        <v>-7.3540990000000001E-2</v>
      </c>
      <c r="G265" s="29">
        <v>63.43</v>
      </c>
      <c r="H265" s="29">
        <v>75.400000000000006</v>
      </c>
      <c r="I265" s="57" t="s">
        <v>999</v>
      </c>
      <c r="J265" s="29">
        <v>55.5</v>
      </c>
      <c r="K265" s="57" t="s">
        <v>1153</v>
      </c>
      <c r="L265" s="58">
        <v>4.1716939999999996</v>
      </c>
      <c r="M265" s="58" t="s">
        <v>1175</v>
      </c>
      <c r="N265" s="58">
        <v>4.0010000000000003</v>
      </c>
      <c r="O265" s="58">
        <v>1.0010000000000001</v>
      </c>
      <c r="P265" s="58">
        <v>0.97499999999999998</v>
      </c>
      <c r="Q265" s="58">
        <v>15.634705447374905</v>
      </c>
      <c r="R265" s="59">
        <v>3.38</v>
      </c>
      <c r="S265" s="59">
        <v>3.5790000000000002</v>
      </c>
      <c r="T265" s="59">
        <v>18.766272189349113</v>
      </c>
      <c r="U265" s="59">
        <v>17.72282760547639</v>
      </c>
      <c r="V265" s="56">
        <v>2.8330000000000002</v>
      </c>
      <c r="W265" s="60">
        <v>0.2485</v>
      </c>
      <c r="X265" s="55">
        <v>4.4663408481790956E-2</v>
      </c>
      <c r="Y265" s="58">
        <v>63.702999114990234</v>
      </c>
      <c r="Z265" s="58">
        <v>63.794498443603516</v>
      </c>
      <c r="AA265" s="58">
        <v>63.829666137695313</v>
      </c>
      <c r="AB265" s="58">
        <v>63.129199981689453</v>
      </c>
      <c r="AC265" s="58">
        <v>64.065902709960938</v>
      </c>
      <c r="AD265" s="61">
        <v>66.659049987792969</v>
      </c>
    </row>
    <row r="266" spans="1:30" ht="14.1" customHeight="1" x14ac:dyDescent="0.3">
      <c r="A266" s="50" t="s">
        <v>665</v>
      </c>
      <c r="B266" s="84" t="s">
        <v>124</v>
      </c>
      <c r="C266" s="51" t="s">
        <v>501</v>
      </c>
      <c r="D266" s="53">
        <v>6545.4093997499995</v>
      </c>
      <c r="E266" s="54">
        <v>-1.515146E-2</v>
      </c>
      <c r="F266" s="55">
        <v>3.6154119999999998E-2</v>
      </c>
      <c r="G266" s="29">
        <v>27.95</v>
      </c>
      <c r="H266" s="29">
        <v>33.71</v>
      </c>
      <c r="I266" s="57" t="s">
        <v>1055</v>
      </c>
      <c r="J266" s="29">
        <v>24.81</v>
      </c>
      <c r="K266" s="57" t="s">
        <v>1005</v>
      </c>
      <c r="L266" s="58">
        <v>11.2592</v>
      </c>
      <c r="M266" s="58" t="s">
        <v>1167</v>
      </c>
      <c r="N266" s="58">
        <v>2.7920000000000003</v>
      </c>
      <c r="O266" s="58">
        <v>0.71299999999999997</v>
      </c>
      <c r="P266" s="58">
        <v>0.72699999999999998</v>
      </c>
      <c r="Q266" s="58">
        <v>9.5883361921097769</v>
      </c>
      <c r="R266" s="59">
        <v>3.1270000000000002</v>
      </c>
      <c r="S266" s="59">
        <v>3.2949999999999999</v>
      </c>
      <c r="T266" s="59">
        <v>8.9382795011192826</v>
      </c>
      <c r="U266" s="59">
        <v>8.4825493171471926</v>
      </c>
      <c r="V266" s="56">
        <v>2.68</v>
      </c>
      <c r="W266" s="60">
        <v>0.67</v>
      </c>
      <c r="X266" s="55">
        <v>9.5885509838998226E-2</v>
      </c>
      <c r="Y266" s="58">
        <v>28.108999252319336</v>
      </c>
      <c r="Z266" s="58">
        <v>28.877500534057617</v>
      </c>
      <c r="AA266" s="58">
        <v>29.375999450683594</v>
      </c>
      <c r="AB266" s="58">
        <v>30.209400177001953</v>
      </c>
      <c r="AC266" s="58">
        <v>30.806299209594727</v>
      </c>
      <c r="AD266" s="61">
        <v>30.012699127197266</v>
      </c>
    </row>
    <row r="267" spans="1:30" ht="14.1" customHeight="1" x14ac:dyDescent="0.3">
      <c r="A267" s="50" t="s">
        <v>666</v>
      </c>
      <c r="B267" s="84" t="s">
        <v>266</v>
      </c>
      <c r="C267" s="51" t="s">
        <v>667</v>
      </c>
      <c r="D267" s="53">
        <v>2721.6662900799997</v>
      </c>
      <c r="E267" s="54">
        <v>-1.8061820000000001E-3</v>
      </c>
      <c r="F267" s="55">
        <v>-0.34406309999999996</v>
      </c>
      <c r="G267" s="29">
        <v>16.579999999999998</v>
      </c>
      <c r="H267" s="29">
        <v>29.36</v>
      </c>
      <c r="I267" s="57" t="s">
        <v>1014</v>
      </c>
      <c r="J267" s="29">
        <v>14.97</v>
      </c>
      <c r="K267" s="57" t="s">
        <v>1141</v>
      </c>
      <c r="L267" s="58">
        <v>6.1874349999999998</v>
      </c>
      <c r="M267" s="58" t="s">
        <v>1172</v>
      </c>
      <c r="N267" s="58">
        <v>2.0230000000000001</v>
      </c>
      <c r="O267" s="58">
        <v>0.65700000000000003</v>
      </c>
      <c r="P267" s="58">
        <v>0.67800000000000005</v>
      </c>
      <c r="Q267" s="58">
        <v>7.8952380952380938</v>
      </c>
      <c r="R267" s="59"/>
      <c r="S267" s="59">
        <v>1.37</v>
      </c>
      <c r="T267" s="59"/>
      <c r="U267" s="59">
        <v>12.102189781021895</v>
      </c>
      <c r="V267" s="56">
        <v>0.3</v>
      </c>
      <c r="W267" s="60">
        <v>0.3</v>
      </c>
      <c r="X267" s="55">
        <v>1.8094089264173704E-2</v>
      </c>
      <c r="Y267" s="58">
        <v>16.47599983215332</v>
      </c>
      <c r="Z267" s="58">
        <v>16.958000183105469</v>
      </c>
      <c r="AA267" s="58">
        <v>17.306333541870117</v>
      </c>
      <c r="AB267" s="58">
        <v>17.37339973449707</v>
      </c>
      <c r="AC267" s="58">
        <v>17.548700332641602</v>
      </c>
      <c r="AD267" s="61">
        <v>19.555500030517578</v>
      </c>
    </row>
    <row r="268" spans="1:30" ht="14.1" customHeight="1" x14ac:dyDescent="0.3">
      <c r="A268" s="50" t="s">
        <v>668</v>
      </c>
      <c r="B268" s="84" t="s">
        <v>62</v>
      </c>
      <c r="C268" s="51" t="s">
        <v>467</v>
      </c>
      <c r="D268" s="53">
        <v>13476.131410080001</v>
      </c>
      <c r="E268" s="54">
        <v>-3.9729989999999996E-3</v>
      </c>
      <c r="F268" s="55">
        <v>-0.27504879999999998</v>
      </c>
      <c r="G268" s="29">
        <v>25.07</v>
      </c>
      <c r="H268" s="29">
        <v>36.85</v>
      </c>
      <c r="I268" s="57" t="s">
        <v>987</v>
      </c>
      <c r="J268" s="29">
        <v>21.41</v>
      </c>
      <c r="K268" s="57" t="s">
        <v>1154</v>
      </c>
      <c r="L268" s="58">
        <v>1.7817559999999999</v>
      </c>
      <c r="M268" s="58" t="s">
        <v>1176</v>
      </c>
      <c r="N268" s="58">
        <v>1.7110000000000001</v>
      </c>
      <c r="O268" s="58">
        <v>0.40200000000000002</v>
      </c>
      <c r="P268" s="58">
        <v>0.35399999999999998</v>
      </c>
      <c r="Q268" s="58">
        <v>15.361519607843137</v>
      </c>
      <c r="R268" s="59">
        <v>1.6120000000000001</v>
      </c>
      <c r="S268" s="59">
        <v>1.371</v>
      </c>
      <c r="T268" s="59">
        <v>15.552109181141438</v>
      </c>
      <c r="U268" s="59">
        <v>18.285922684172139</v>
      </c>
      <c r="V268" s="56">
        <v>1.2</v>
      </c>
      <c r="W268" s="60">
        <v>0.3</v>
      </c>
      <c r="X268" s="55">
        <v>4.786597526924611E-2</v>
      </c>
      <c r="Y268" s="58">
        <v>25.020999908447266</v>
      </c>
      <c r="Z268" s="58">
        <v>25.318500518798828</v>
      </c>
      <c r="AA268" s="58">
        <v>25.319999694824219</v>
      </c>
      <c r="AB268" s="58">
        <v>24.726999282836914</v>
      </c>
      <c r="AC268" s="58">
        <v>25.012300491333008</v>
      </c>
      <c r="AD268" s="61">
        <v>27.368400573730469</v>
      </c>
    </row>
    <row r="269" spans="1:30" ht="14.1" customHeight="1" x14ac:dyDescent="0.3">
      <c r="A269" s="50" t="s">
        <v>669</v>
      </c>
      <c r="B269" s="84" t="s">
        <v>130</v>
      </c>
      <c r="C269" s="51" t="s">
        <v>504</v>
      </c>
      <c r="D269" s="53">
        <v>2650.9016613329118</v>
      </c>
      <c r="E269" s="54">
        <v>3.3715700000000001E-2</v>
      </c>
      <c r="F269" s="55">
        <v>-0.36078809999999994</v>
      </c>
      <c r="G269" s="29">
        <v>11.79</v>
      </c>
      <c r="H269" s="29">
        <v>20.574999999999999</v>
      </c>
      <c r="I269" s="57" t="s">
        <v>999</v>
      </c>
      <c r="J269" s="29">
        <v>10.92</v>
      </c>
      <c r="K269" s="57" t="s">
        <v>1216</v>
      </c>
      <c r="L269" s="58">
        <v>5.1339119999999996</v>
      </c>
      <c r="M269" s="58" t="s">
        <v>1170</v>
      </c>
      <c r="N269" s="58">
        <v>1.4810000000000001</v>
      </c>
      <c r="O269" s="58">
        <v>0.39400000000000002</v>
      </c>
      <c r="P269" s="58">
        <v>0.26300000000000001</v>
      </c>
      <c r="Q269" s="58">
        <v>6.4041281912004342</v>
      </c>
      <c r="R269" s="59">
        <v>-0.60199999999999998</v>
      </c>
      <c r="S269" s="59">
        <v>-0.73099999999999998</v>
      </c>
      <c r="T269" s="59">
        <v>-19.58471760797342</v>
      </c>
      <c r="U269" s="59">
        <v>-16.128590971272228</v>
      </c>
      <c r="V269" s="56">
        <v>1.9</v>
      </c>
      <c r="W269" s="60">
        <v>0.25</v>
      </c>
      <c r="X269" s="55">
        <v>0.16115351993214588</v>
      </c>
      <c r="Y269" s="58">
        <v>11.652000427246094</v>
      </c>
      <c r="Z269" s="58">
        <v>11.992500305175781</v>
      </c>
      <c r="AA269" s="58">
        <v>12.11199951171875</v>
      </c>
      <c r="AB269" s="58">
        <v>12.254199981689453</v>
      </c>
      <c r="AC269" s="58">
        <v>12.85890007019043</v>
      </c>
      <c r="AD269" s="61">
        <v>14.925350189208984</v>
      </c>
    </row>
    <row r="270" spans="1:30" ht="14.1" customHeight="1" x14ac:dyDescent="0.3">
      <c r="A270" s="50" t="s">
        <v>670</v>
      </c>
      <c r="B270" s="84" t="s">
        <v>64</v>
      </c>
      <c r="C270" s="51" t="s">
        <v>468</v>
      </c>
      <c r="D270" s="53">
        <v>104058.64798521</v>
      </c>
      <c r="E270" s="54">
        <v>-7.8331229999999991E-3</v>
      </c>
      <c r="F270" s="55">
        <v>-0.31320599999999998</v>
      </c>
      <c r="G270" s="29">
        <v>112.73</v>
      </c>
      <c r="H270" s="29">
        <v>174.54</v>
      </c>
      <c r="I270" s="57" t="s">
        <v>999</v>
      </c>
      <c r="J270" s="29">
        <v>98.03</v>
      </c>
      <c r="K270" s="57" t="s">
        <v>1152</v>
      </c>
      <c r="L270" s="58">
        <v>3.0816180000000002</v>
      </c>
      <c r="M270" s="58" t="s">
        <v>1218</v>
      </c>
      <c r="N270" s="58">
        <v>5.1210000000000004</v>
      </c>
      <c r="O270" s="58">
        <v>1.212</v>
      </c>
      <c r="P270" s="58">
        <v>1.0409999999999999</v>
      </c>
      <c r="Q270" s="58">
        <v>20.841190608245519</v>
      </c>
      <c r="R270" s="59">
        <v>4.1189999999999998</v>
      </c>
      <c r="S270" s="59">
        <v>3.8029999999999999</v>
      </c>
      <c r="T270" s="59">
        <v>27.368293275066765</v>
      </c>
      <c r="U270" s="59">
        <v>29.642387588745727</v>
      </c>
      <c r="V270" s="56">
        <v>2.52</v>
      </c>
      <c r="W270" s="60">
        <v>0.79</v>
      </c>
      <c r="X270" s="55">
        <v>2.2354297879890003E-2</v>
      </c>
      <c r="Y270" s="58">
        <v>112.7760009765625</v>
      </c>
      <c r="Z270" s="58">
        <v>115.13849639892578</v>
      </c>
      <c r="AA270" s="58">
        <v>115.0816650390625</v>
      </c>
      <c r="AB270" s="58">
        <v>112.92120361328125</v>
      </c>
      <c r="AC270" s="58">
        <v>115.20790100097656</v>
      </c>
      <c r="AD270" s="61">
        <v>126.21779632568359</v>
      </c>
    </row>
    <row r="271" spans="1:30" ht="14.1" customHeight="1" x14ac:dyDescent="0.3">
      <c r="A271" s="50" t="s">
        <v>671</v>
      </c>
      <c r="B271" s="84" t="s">
        <v>66</v>
      </c>
      <c r="C271" s="51" t="s">
        <v>469</v>
      </c>
      <c r="D271" s="53">
        <v>49212.119933719994</v>
      </c>
      <c r="E271" s="54">
        <v>-1.066343E-2</v>
      </c>
      <c r="F271" s="55">
        <v>-0.20211749999999998</v>
      </c>
      <c r="G271" s="29">
        <v>280.19</v>
      </c>
      <c r="H271" s="29">
        <v>405.30799999999999</v>
      </c>
      <c r="I271" s="57" t="s">
        <v>999</v>
      </c>
      <c r="J271" s="29">
        <v>270.73</v>
      </c>
      <c r="K271" s="57" t="s">
        <v>1156</v>
      </c>
      <c r="L271" s="58">
        <v>3.7874949999999998</v>
      </c>
      <c r="M271" s="58" t="s">
        <v>1175</v>
      </c>
      <c r="N271" s="58">
        <v>15.712</v>
      </c>
      <c r="O271" s="58">
        <v>3.9530000000000003</v>
      </c>
      <c r="P271" s="58">
        <v>3.573</v>
      </c>
      <c r="Q271" s="58">
        <v>16.935025687518888</v>
      </c>
      <c r="R271" s="59">
        <v>12.898</v>
      </c>
      <c r="S271" s="59">
        <v>11.63</v>
      </c>
      <c r="T271" s="59">
        <v>21.723523026825866</v>
      </c>
      <c r="U271" s="59">
        <v>24.09200343938091</v>
      </c>
      <c r="V271" s="56">
        <v>8</v>
      </c>
      <c r="W271" s="60">
        <v>2</v>
      </c>
      <c r="X271" s="55">
        <v>2.855205396338199E-2</v>
      </c>
      <c r="Y271" s="58">
        <v>282.38299560546875</v>
      </c>
      <c r="Z271" s="58">
        <v>289.875</v>
      </c>
      <c r="AA271" s="58">
        <v>291.51998901367188</v>
      </c>
      <c r="AB271" s="58">
        <v>291.99539184570313</v>
      </c>
      <c r="AC271" s="58">
        <v>305.28271484375</v>
      </c>
      <c r="AD271" s="61">
        <v>317.87225341796875</v>
      </c>
    </row>
    <row r="272" spans="1:30" ht="14.1" customHeight="1" x14ac:dyDescent="0.3">
      <c r="A272" s="50" t="s">
        <v>672</v>
      </c>
      <c r="B272" s="84" t="s">
        <v>134</v>
      </c>
      <c r="C272" s="51" t="s">
        <v>506</v>
      </c>
      <c r="D272" s="53">
        <v>4826.1387974400004</v>
      </c>
      <c r="E272" s="54">
        <v>-2.1958510000000001E-2</v>
      </c>
      <c r="F272" s="55">
        <v>-0.15756790000000001</v>
      </c>
      <c r="G272" s="29">
        <v>32.96</v>
      </c>
      <c r="H272" s="29">
        <v>45.87</v>
      </c>
      <c r="I272" s="57" t="s">
        <v>999</v>
      </c>
      <c r="J272" s="29">
        <v>29.51</v>
      </c>
      <c r="K272" s="57" t="s">
        <v>1141</v>
      </c>
      <c r="L272" s="58">
        <v>10.419449999999999</v>
      </c>
      <c r="M272" s="58" t="s">
        <v>1167</v>
      </c>
      <c r="N272" s="58"/>
      <c r="O272" s="58"/>
      <c r="P272" s="58"/>
      <c r="Q272" s="58"/>
      <c r="R272" s="59"/>
      <c r="S272" s="59"/>
      <c r="T272" s="59"/>
      <c r="U272" s="59"/>
      <c r="V272" s="56">
        <v>1.08</v>
      </c>
      <c r="W272" s="60">
        <v>0.28499999999999998</v>
      </c>
      <c r="X272" s="55">
        <v>3.2766990291262135E-2</v>
      </c>
      <c r="Y272" s="58">
        <v>33.390998840332031</v>
      </c>
      <c r="Z272" s="58">
        <v>34.150501251220703</v>
      </c>
      <c r="AA272" s="58">
        <v>34.647335052490234</v>
      </c>
      <c r="AB272" s="58">
        <v>34.312198638916016</v>
      </c>
      <c r="AC272" s="58">
        <v>34.230499267578125</v>
      </c>
      <c r="AD272" s="61">
        <v>36.851348876953125</v>
      </c>
    </row>
    <row r="273" spans="1:30" ht="14.1" customHeight="1" x14ac:dyDescent="0.3">
      <c r="A273" s="50" t="s">
        <v>673</v>
      </c>
      <c r="B273" s="84" t="s">
        <v>70</v>
      </c>
      <c r="C273" s="51" t="s">
        <v>471</v>
      </c>
      <c r="D273" s="53">
        <v>30263.81995678</v>
      </c>
      <c r="E273" s="54">
        <v>-7.7873780000000002E-3</v>
      </c>
      <c r="F273" s="55">
        <v>-0.27296209999999999</v>
      </c>
      <c r="G273" s="29">
        <v>280.31</v>
      </c>
      <c r="H273" s="29">
        <v>391.15</v>
      </c>
      <c r="I273" s="57" t="s">
        <v>982</v>
      </c>
      <c r="J273" s="29">
        <v>236.2</v>
      </c>
      <c r="K273" s="57" t="s">
        <v>1152</v>
      </c>
      <c r="L273" s="58">
        <v>2.2568649999999999</v>
      </c>
      <c r="M273" s="58" t="s">
        <v>1177</v>
      </c>
      <c r="N273" s="58">
        <v>11.15</v>
      </c>
      <c r="O273" s="58">
        <v>2.9159999999999999</v>
      </c>
      <c r="P273" s="58">
        <v>3.137</v>
      </c>
      <c r="Q273" s="58">
        <v>24.096105905613339</v>
      </c>
      <c r="R273" s="59">
        <v>8.8680000000000003</v>
      </c>
      <c r="S273" s="59">
        <v>10.695</v>
      </c>
      <c r="T273" s="59">
        <v>31.609156517816867</v>
      </c>
      <c r="U273" s="59">
        <v>26.209443665264143</v>
      </c>
      <c r="V273" s="56">
        <v>2.4500000000000002</v>
      </c>
      <c r="W273" s="60">
        <v>0</v>
      </c>
      <c r="X273" s="55">
        <v>8.74032321358496E-3</v>
      </c>
      <c r="Y273" s="58">
        <v>280.57901000976563</v>
      </c>
      <c r="Z273" s="58">
        <v>286.1724853515625</v>
      </c>
      <c r="AA273" s="58">
        <v>289.13800048828125</v>
      </c>
      <c r="AB273" s="58">
        <v>282.51959228515625</v>
      </c>
      <c r="AC273" s="58">
        <v>294.43954467773438</v>
      </c>
      <c r="AD273" s="61">
        <v>314.22518920898438</v>
      </c>
    </row>
    <row r="274" spans="1:30" ht="14.1" customHeight="1" x14ac:dyDescent="0.3">
      <c r="A274" s="50" t="s">
        <v>674</v>
      </c>
      <c r="B274" s="84" t="s">
        <v>72</v>
      </c>
      <c r="C274" s="51" t="s">
        <v>472</v>
      </c>
      <c r="D274" s="53">
        <v>2179.0888413600001</v>
      </c>
      <c r="E274" s="54">
        <v>4.4468730000000005E-3</v>
      </c>
      <c r="F274" s="55">
        <v>-0.50947730000000002</v>
      </c>
      <c r="G274" s="29">
        <v>33.72</v>
      </c>
      <c r="H274" s="29">
        <v>85.148099999999999</v>
      </c>
      <c r="I274" s="57" t="s">
        <v>1028</v>
      </c>
      <c r="J274" s="29">
        <v>32.15</v>
      </c>
      <c r="K274" s="57" t="s">
        <v>1216</v>
      </c>
      <c r="L274" s="58">
        <v>4.1498660000000003</v>
      </c>
      <c r="M274" s="58" t="s">
        <v>1168</v>
      </c>
      <c r="N274" s="58">
        <v>6.6420000000000003</v>
      </c>
      <c r="O274" s="58">
        <v>1.468</v>
      </c>
      <c r="P274" s="58">
        <v>0.81700000000000006</v>
      </c>
      <c r="Q274" s="58">
        <v>5.9418502202643175</v>
      </c>
      <c r="R274" s="59"/>
      <c r="S274" s="59"/>
      <c r="T274" s="59"/>
      <c r="U274" s="59"/>
      <c r="V274" s="56">
        <v>4.3970528975821104</v>
      </c>
      <c r="W274" s="60">
        <v>0.27079999999999999</v>
      </c>
      <c r="X274" s="55">
        <v>0.1303989590030282</v>
      </c>
      <c r="Y274" s="58">
        <v>33.542999267578125</v>
      </c>
      <c r="Z274" s="58">
        <v>34.974498748779297</v>
      </c>
      <c r="AA274" s="58">
        <v>36.952667236328125</v>
      </c>
      <c r="AB274" s="58">
        <v>37.785800933837891</v>
      </c>
      <c r="AC274" s="58">
        <v>40.869098663330078</v>
      </c>
      <c r="AD274" s="61">
        <v>51.050498962402344</v>
      </c>
    </row>
    <row r="275" spans="1:30" ht="14.1" customHeight="1" x14ac:dyDescent="0.3">
      <c r="A275" s="50" t="s">
        <v>675</v>
      </c>
      <c r="B275" s="84" t="s">
        <v>74</v>
      </c>
      <c r="C275" s="51" t="s">
        <v>473</v>
      </c>
      <c r="D275" s="53">
        <v>38410.531366679999</v>
      </c>
      <c r="E275" s="54">
        <v>-3.6468519999999999E-3</v>
      </c>
      <c r="F275" s="55">
        <v>-0.219083</v>
      </c>
      <c r="G275" s="29">
        <v>117.48</v>
      </c>
      <c r="H275" s="29">
        <v>165.83</v>
      </c>
      <c r="I275" s="57" t="s">
        <v>987</v>
      </c>
      <c r="J275" s="29">
        <v>86.02</v>
      </c>
      <c r="K275" s="57" t="s">
        <v>1143</v>
      </c>
      <c r="L275" s="58">
        <v>3.873955</v>
      </c>
      <c r="M275" s="58" t="s">
        <v>1178</v>
      </c>
      <c r="N275" s="58">
        <v>11.683</v>
      </c>
      <c r="O275" s="58">
        <v>3.1510000000000002</v>
      </c>
      <c r="P275" s="58">
        <v>2.8149999999999999</v>
      </c>
      <c r="Q275" s="58">
        <v>9.7631513338319635</v>
      </c>
      <c r="R275" s="59">
        <v>11.711</v>
      </c>
      <c r="S275" s="59">
        <v>10.583</v>
      </c>
      <c r="T275" s="59">
        <v>10.031594227649219</v>
      </c>
      <c r="U275" s="59">
        <v>11.100822073136161</v>
      </c>
      <c r="V275" s="56">
        <v>5.85</v>
      </c>
      <c r="W275" s="60">
        <v>1.8</v>
      </c>
      <c r="X275" s="55">
        <v>4.9795709908069453E-2</v>
      </c>
      <c r="Y275" s="58">
        <v>116.63800048828125</v>
      </c>
      <c r="Z275" s="58">
        <v>117.56850433349609</v>
      </c>
      <c r="AA275" s="58">
        <v>117.78666687011719</v>
      </c>
      <c r="AB275" s="58">
        <v>115.26740264892578</v>
      </c>
      <c r="AC275" s="58">
        <v>107.92800140380859</v>
      </c>
      <c r="AD275" s="61">
        <v>110.52089691162109</v>
      </c>
    </row>
    <row r="276" spans="1:30" ht="14.1" customHeight="1" x14ac:dyDescent="0.3">
      <c r="A276" s="50" t="s">
        <v>508</v>
      </c>
      <c r="B276" s="84" t="s">
        <v>137</v>
      </c>
      <c r="C276" s="51" t="s">
        <v>509</v>
      </c>
      <c r="D276" s="53">
        <v>5576.6334231300007</v>
      </c>
      <c r="E276" s="54">
        <v>-4.2842130000000003E-3</v>
      </c>
      <c r="F276" s="55">
        <v>-0.11564819999999999</v>
      </c>
      <c r="G276" s="29">
        <v>39.93</v>
      </c>
      <c r="H276" s="29">
        <v>49.94</v>
      </c>
      <c r="I276" s="57" t="s">
        <v>1028</v>
      </c>
      <c r="J276" s="29">
        <v>34.31</v>
      </c>
      <c r="K276" s="57" t="s">
        <v>1052</v>
      </c>
      <c r="L276" s="58">
        <v>3.5789230000000001</v>
      </c>
      <c r="M276" s="58" t="s">
        <v>1180</v>
      </c>
      <c r="N276" s="58">
        <v>3.706</v>
      </c>
      <c r="O276" s="58">
        <v>0.91300000000000003</v>
      </c>
      <c r="P276" s="58">
        <v>0.88500000000000001</v>
      </c>
      <c r="Q276" s="58">
        <v>10.794809407948094</v>
      </c>
      <c r="R276" s="59">
        <v>3.2490000000000001</v>
      </c>
      <c r="S276" s="59">
        <v>3.306</v>
      </c>
      <c r="T276" s="59">
        <v>12.289935364727608</v>
      </c>
      <c r="U276" s="59">
        <v>12.078039927404719</v>
      </c>
      <c r="V276" s="56">
        <v>2.5259999999999998</v>
      </c>
      <c r="W276" s="60">
        <v>0.66300000000000003</v>
      </c>
      <c r="X276" s="55">
        <v>6.3260706235912845E-2</v>
      </c>
      <c r="Y276" s="58">
        <v>40.375</v>
      </c>
      <c r="Z276" s="58">
        <v>40.810501098632813</v>
      </c>
      <c r="AA276" s="58">
        <v>40.936332702636719</v>
      </c>
      <c r="AB276" s="58">
        <v>39.838001251220703</v>
      </c>
      <c r="AC276" s="58">
        <v>39.879100799560547</v>
      </c>
      <c r="AD276" s="61">
        <v>41.150001525878906</v>
      </c>
    </row>
    <row r="277" spans="1:30" ht="14.1" customHeight="1" x14ac:dyDescent="0.3">
      <c r="A277" s="50" t="s">
        <v>510</v>
      </c>
      <c r="B277" s="84" t="s">
        <v>138</v>
      </c>
      <c r="C277" s="51" t="s">
        <v>511</v>
      </c>
      <c r="D277" s="53">
        <v>9062.9070400298642</v>
      </c>
      <c r="E277" s="54">
        <v>6.2423399999999999E-4</v>
      </c>
      <c r="F277" s="55">
        <v>-2.9774519999999999E-2</v>
      </c>
      <c r="G277" s="29">
        <v>32.06</v>
      </c>
      <c r="H277" s="29">
        <v>34.99</v>
      </c>
      <c r="I277" s="57" t="s">
        <v>985</v>
      </c>
      <c r="J277" s="29">
        <v>24.48</v>
      </c>
      <c r="K277" s="57" t="s">
        <v>1029</v>
      </c>
      <c r="L277" s="58">
        <v>4.2741800000000003</v>
      </c>
      <c r="M277" s="58" t="s">
        <v>1172</v>
      </c>
      <c r="N277" s="58">
        <v>2.2400000000000002</v>
      </c>
      <c r="O277" s="58">
        <v>0.55500000000000005</v>
      </c>
      <c r="P277" s="58">
        <v>0.57000000000000006</v>
      </c>
      <c r="Q277" s="58">
        <v>14.24888888888889</v>
      </c>
      <c r="R277" s="59">
        <v>1.8680000000000001</v>
      </c>
      <c r="S277" s="59">
        <v>2.004</v>
      </c>
      <c r="T277" s="59">
        <v>17.162740899357601</v>
      </c>
      <c r="U277" s="59">
        <v>15.998003992015969</v>
      </c>
      <c r="V277" s="56">
        <v>1.49</v>
      </c>
      <c r="W277" s="60">
        <v>0.41</v>
      </c>
      <c r="X277" s="55">
        <v>4.6475358702432933E-2</v>
      </c>
      <c r="Y277" s="58">
        <v>32.028999328613281</v>
      </c>
      <c r="Z277" s="58">
        <v>31.98699951171875</v>
      </c>
      <c r="AA277" s="58">
        <v>31.931333541870117</v>
      </c>
      <c r="AB277" s="58">
        <v>31.827800750732422</v>
      </c>
      <c r="AC277" s="58">
        <v>30.742000579833984</v>
      </c>
      <c r="AD277" s="61">
        <v>29.285749435424805</v>
      </c>
    </row>
    <row r="278" spans="1:30" ht="14.1" customHeight="1" x14ac:dyDescent="0.3">
      <c r="A278" s="50" t="s">
        <v>676</v>
      </c>
      <c r="B278" s="84" t="s">
        <v>267</v>
      </c>
      <c r="C278" s="51" t="s">
        <v>677</v>
      </c>
      <c r="D278" s="53">
        <v>17716.302889999999</v>
      </c>
      <c r="E278" s="54">
        <v>6.1464140000000002E-3</v>
      </c>
      <c r="F278" s="55">
        <v>-0.30309330000000001</v>
      </c>
      <c r="G278" s="29">
        <v>143</v>
      </c>
      <c r="H278" s="29">
        <v>211.79</v>
      </c>
      <c r="I278" s="57" t="s">
        <v>982</v>
      </c>
      <c r="J278" s="29">
        <v>117.63</v>
      </c>
      <c r="K278" s="57" t="s">
        <v>1052</v>
      </c>
      <c r="L278" s="58">
        <v>3.3696630000000001</v>
      </c>
      <c r="M278" s="58" t="s">
        <v>1175</v>
      </c>
      <c r="N278" s="58">
        <v>7.1539999999999999</v>
      </c>
      <c r="O278" s="58">
        <v>1.266</v>
      </c>
      <c r="P278" s="58">
        <v>1.1060000000000001</v>
      </c>
      <c r="Q278" s="58">
        <v>19.217847063566726</v>
      </c>
      <c r="R278" s="59">
        <v>6.4740000000000002</v>
      </c>
      <c r="S278" s="59">
        <v>5.6319999999999997</v>
      </c>
      <c r="T278" s="59">
        <v>22.088353413654616</v>
      </c>
      <c r="U278" s="59">
        <v>25.390625</v>
      </c>
      <c r="V278" s="56">
        <v>3.28</v>
      </c>
      <c r="W278" s="60">
        <v>0.88</v>
      </c>
      <c r="X278" s="55">
        <v>2.2937062937062935E-2</v>
      </c>
      <c r="Y278" s="58">
        <v>142.07699584960938</v>
      </c>
      <c r="Z278" s="58">
        <v>142.74549865722656</v>
      </c>
      <c r="AA278" s="58">
        <v>143.17767333984375</v>
      </c>
      <c r="AB278" s="58">
        <v>138.73320007324219</v>
      </c>
      <c r="AC278" s="58">
        <v>143.75660705566406</v>
      </c>
      <c r="AD278" s="61">
        <v>155.36549377441406</v>
      </c>
    </row>
    <row r="279" spans="1:30" ht="14.1" customHeight="1" x14ac:dyDescent="0.3">
      <c r="A279" s="50" t="s">
        <v>139</v>
      </c>
      <c r="B279" s="84" t="s">
        <v>140</v>
      </c>
      <c r="C279" s="51" t="s">
        <v>512</v>
      </c>
      <c r="D279" s="53">
        <v>1206.1547538300001</v>
      </c>
      <c r="E279" s="54">
        <v>6.9061039999999997E-3</v>
      </c>
      <c r="F279" s="55">
        <v>-0.14518439999999999</v>
      </c>
      <c r="G279" s="29">
        <v>7.29</v>
      </c>
      <c r="H279" s="29">
        <v>9.9350000000000005</v>
      </c>
      <c r="I279" s="57" t="s">
        <v>986</v>
      </c>
      <c r="J279" s="29">
        <v>4.6500000000000004</v>
      </c>
      <c r="K279" s="57" t="s">
        <v>1035</v>
      </c>
      <c r="L279" s="58">
        <v>9.9594660000000008</v>
      </c>
      <c r="M279" s="58" t="s">
        <v>1165</v>
      </c>
      <c r="N279" s="58">
        <v>1.423</v>
      </c>
      <c r="O279" s="58">
        <v>0.36299999999999999</v>
      </c>
      <c r="P279" s="58">
        <v>0.42</v>
      </c>
      <c r="Q279" s="58">
        <v>4.3836440168370414</v>
      </c>
      <c r="R279" s="59">
        <v>0.308</v>
      </c>
      <c r="S279" s="59"/>
      <c r="T279" s="59">
        <v>23.668831168831169</v>
      </c>
      <c r="U279" s="59"/>
      <c r="V279" s="56">
        <v>0.04</v>
      </c>
      <c r="W279" s="60">
        <v>0.2</v>
      </c>
      <c r="X279" s="55">
        <v>5.4869684499314134E-3</v>
      </c>
      <c r="Y279" s="58">
        <v>7.2350001335144043</v>
      </c>
      <c r="Z279" s="58">
        <v>7.4559998512268066</v>
      </c>
      <c r="AA279" s="58">
        <v>7.5233335494995117</v>
      </c>
      <c r="AB279" s="58">
        <v>7.5942001342773438</v>
      </c>
      <c r="AC279" s="58">
        <v>7.160250186920166</v>
      </c>
      <c r="AD279" s="61">
        <v>7.0547747611999512</v>
      </c>
    </row>
    <row r="280" spans="1:30" ht="14.1" customHeight="1" x14ac:dyDescent="0.3">
      <c r="A280" s="50" t="s">
        <v>678</v>
      </c>
      <c r="B280" s="84" t="s">
        <v>75</v>
      </c>
      <c r="C280" s="51" t="s">
        <v>474</v>
      </c>
      <c r="D280" s="53">
        <v>12608.233139399999</v>
      </c>
      <c r="E280" s="54">
        <v>-5.1614079999999995E-4</v>
      </c>
      <c r="F280" s="55">
        <v>-0.3340379</v>
      </c>
      <c r="G280" s="29">
        <v>38.729999999999997</v>
      </c>
      <c r="H280" s="29">
        <v>61.06</v>
      </c>
      <c r="I280" s="57" t="s">
        <v>985</v>
      </c>
      <c r="J280" s="29">
        <v>37.18</v>
      </c>
      <c r="K280" s="57" t="s">
        <v>1053</v>
      </c>
      <c r="L280" s="58">
        <v>1.5732079999999999</v>
      </c>
      <c r="M280" s="58" t="s">
        <v>1176</v>
      </c>
      <c r="N280" s="58">
        <v>2.302</v>
      </c>
      <c r="O280" s="58">
        <v>0.61</v>
      </c>
      <c r="P280" s="58">
        <v>0.55300000000000005</v>
      </c>
      <c r="Q280" s="58">
        <v>15.616935483870966</v>
      </c>
      <c r="R280" s="59">
        <v>1.99</v>
      </c>
      <c r="S280" s="59">
        <v>1.8320000000000001</v>
      </c>
      <c r="T280" s="59">
        <v>19.462311557788944</v>
      </c>
      <c r="U280" s="59">
        <v>21.140829694323141</v>
      </c>
      <c r="V280" s="56">
        <v>1.45</v>
      </c>
      <c r="W280" s="60">
        <v>0.38</v>
      </c>
      <c r="X280" s="55">
        <v>3.7438678027368964E-2</v>
      </c>
      <c r="Y280" s="58">
        <v>38.512001037597656</v>
      </c>
      <c r="Z280" s="58">
        <v>39.375499725341797</v>
      </c>
      <c r="AA280" s="58">
        <v>39.725334167480469</v>
      </c>
      <c r="AB280" s="58">
        <v>39.515998840332031</v>
      </c>
      <c r="AC280" s="58">
        <v>41.835800170898438</v>
      </c>
      <c r="AD280" s="61">
        <v>45.910751342773438</v>
      </c>
    </row>
    <row r="281" spans="1:30" ht="14.1" customHeight="1" x14ac:dyDescent="0.3">
      <c r="A281" s="50" t="s">
        <v>679</v>
      </c>
      <c r="B281" s="84" t="s">
        <v>268</v>
      </c>
      <c r="C281" s="51" t="s">
        <v>680</v>
      </c>
      <c r="D281" s="53">
        <v>32314.873373999995</v>
      </c>
      <c r="E281" s="54">
        <v>-8.2643600000000001E-3</v>
      </c>
      <c r="F281" s="55">
        <v>0.130463</v>
      </c>
      <c r="G281" s="29">
        <v>32.4</v>
      </c>
      <c r="H281" s="29">
        <v>35.69</v>
      </c>
      <c r="I281" s="57" t="s">
        <v>1056</v>
      </c>
      <c r="J281" s="29">
        <v>26.23</v>
      </c>
      <c r="K281" s="57" t="s">
        <v>989</v>
      </c>
      <c r="L281" s="58">
        <v>6.4720319999999996</v>
      </c>
      <c r="M281" s="58" t="s">
        <v>1172</v>
      </c>
      <c r="N281" s="58">
        <v>1.4390000000000001</v>
      </c>
      <c r="O281" s="58">
        <v>0.58299999999999996</v>
      </c>
      <c r="P281" s="58">
        <v>0.499</v>
      </c>
      <c r="Q281" s="58">
        <v>13.647851727042964</v>
      </c>
      <c r="R281" s="59">
        <v>1.792</v>
      </c>
      <c r="S281" s="59">
        <v>1.804</v>
      </c>
      <c r="T281" s="59">
        <v>18.080357142857142</v>
      </c>
      <c r="U281" s="59">
        <v>17.960088691796006</v>
      </c>
      <c r="V281" s="56">
        <v>1.38</v>
      </c>
      <c r="W281" s="60">
        <v>0.39</v>
      </c>
      <c r="X281" s="55">
        <v>4.2592592592592592E-2</v>
      </c>
      <c r="Y281" s="58">
        <v>32.692001342773438</v>
      </c>
      <c r="Z281" s="58">
        <v>33.286998748779297</v>
      </c>
      <c r="AA281" s="58">
        <v>33.243667602539063</v>
      </c>
      <c r="AB281" s="58">
        <v>32.532398223876953</v>
      </c>
      <c r="AC281" s="58">
        <v>32.524200439453125</v>
      </c>
      <c r="AD281" s="61">
        <v>31.354549407958984</v>
      </c>
    </row>
    <row r="282" spans="1:30" ht="14.1" customHeight="1" x14ac:dyDescent="0.3">
      <c r="A282" s="50" t="s">
        <v>76</v>
      </c>
      <c r="B282" s="84" t="s">
        <v>77</v>
      </c>
      <c r="C282" s="51" t="s">
        <v>475</v>
      </c>
      <c r="D282" s="53">
        <v>3991.7051940400002</v>
      </c>
      <c r="E282" s="54">
        <v>-2.9836890000000001E-2</v>
      </c>
      <c r="F282" s="55">
        <v>-0.46723920000000002</v>
      </c>
      <c r="G282" s="29">
        <v>20.81</v>
      </c>
      <c r="H282" s="29">
        <v>47.26</v>
      </c>
      <c r="I282" s="57" t="s">
        <v>1043</v>
      </c>
      <c r="J282" s="29">
        <v>20.03</v>
      </c>
      <c r="K282" s="57" t="s">
        <v>1152</v>
      </c>
      <c r="L282" s="58">
        <v>6.0646459999999998</v>
      </c>
      <c r="M282" s="58" t="s">
        <v>1179</v>
      </c>
      <c r="N282" s="58">
        <v>3.0819999999999999</v>
      </c>
      <c r="O282" s="58">
        <v>0.67</v>
      </c>
      <c r="P282" s="58">
        <v>0.61099999999999999</v>
      </c>
      <c r="Q282" s="58">
        <v>7.6704754883892363</v>
      </c>
      <c r="R282" s="59">
        <v>2.9239999999999999</v>
      </c>
      <c r="S282" s="59">
        <v>2.2400000000000002</v>
      </c>
      <c r="T282" s="59">
        <v>7.1169630642954855</v>
      </c>
      <c r="U282" s="59">
        <v>9.2901785714285694</v>
      </c>
      <c r="V282" s="56">
        <v>2.12</v>
      </c>
      <c r="W282" s="60">
        <v>0.53</v>
      </c>
      <c r="X282" s="55">
        <v>0.10187409899086979</v>
      </c>
      <c r="Y282" s="58">
        <v>21.254999160766602</v>
      </c>
      <c r="Z282" s="58">
        <v>21.892999649047852</v>
      </c>
      <c r="AA282" s="58">
        <v>22.821332931518555</v>
      </c>
      <c r="AB282" s="58">
        <v>23.099800109863281</v>
      </c>
      <c r="AC282" s="58">
        <v>24.375699996948242</v>
      </c>
      <c r="AD282" s="61">
        <v>29.727800369262695</v>
      </c>
    </row>
    <row r="283" spans="1:30" ht="14.1" customHeight="1" x14ac:dyDescent="0.3">
      <c r="A283" s="50" t="s">
        <v>681</v>
      </c>
      <c r="B283" s="84" t="s">
        <v>79</v>
      </c>
      <c r="C283" s="51" t="s">
        <v>476</v>
      </c>
      <c r="D283" s="53">
        <v>18007.29522425</v>
      </c>
      <c r="E283" s="54">
        <v>2.1979160000000001E-4</v>
      </c>
      <c r="F283" s="55">
        <v>-8.5476240000000009E-2</v>
      </c>
      <c r="G283" s="29">
        <v>45.05</v>
      </c>
      <c r="H283" s="29">
        <v>64.02</v>
      </c>
      <c r="I283" s="57" t="s">
        <v>1014</v>
      </c>
      <c r="J283" s="29">
        <v>35.33</v>
      </c>
      <c r="K283" s="57" t="s">
        <v>1152</v>
      </c>
      <c r="L283" s="58">
        <v>4.0961259999999999</v>
      </c>
      <c r="M283" s="58" t="s">
        <v>1170</v>
      </c>
      <c r="N283" s="58">
        <v>2.9729999999999999</v>
      </c>
      <c r="O283" s="58">
        <v>0.72599999999999998</v>
      </c>
      <c r="P283" s="58">
        <v>0.58799999999999997</v>
      </c>
      <c r="Q283" s="58">
        <v>15.117449664429529</v>
      </c>
      <c r="R283" s="59">
        <v>2.8460000000000001</v>
      </c>
      <c r="S283" s="59">
        <v>2.3239999999999998</v>
      </c>
      <c r="T283" s="59">
        <v>15.82923401264933</v>
      </c>
      <c r="U283" s="59">
        <v>19.384681583476763</v>
      </c>
      <c r="V283" s="56">
        <v>1.8</v>
      </c>
      <c r="W283" s="60">
        <v>0.45</v>
      </c>
      <c r="X283" s="55">
        <v>3.9955604883462822E-2</v>
      </c>
      <c r="Y283" s="58">
        <v>45.069000244140625</v>
      </c>
      <c r="Z283" s="58">
        <v>45.33599853515625</v>
      </c>
      <c r="AA283" s="58">
        <v>45.193000793457031</v>
      </c>
      <c r="AB283" s="58">
        <v>43.265998840332031</v>
      </c>
      <c r="AC283" s="58">
        <v>44.134300231933594</v>
      </c>
      <c r="AD283" s="61">
        <v>49.732200622558594</v>
      </c>
    </row>
    <row r="284" spans="1:30" ht="14.1" customHeight="1" x14ac:dyDescent="0.3">
      <c r="A284" s="50" t="s">
        <v>682</v>
      </c>
      <c r="B284" s="84" t="s">
        <v>81</v>
      </c>
      <c r="C284" s="51" t="s">
        <v>477</v>
      </c>
      <c r="D284" s="53">
        <v>30973.780785300001</v>
      </c>
      <c r="E284" s="54">
        <v>7.3767229999999991E-3</v>
      </c>
      <c r="F284" s="55">
        <v>-0.21167819999999998</v>
      </c>
      <c r="G284" s="29">
        <v>65.55</v>
      </c>
      <c r="H284" s="29">
        <v>99.43</v>
      </c>
      <c r="I284" s="57" t="s">
        <v>1016</v>
      </c>
      <c r="J284" s="29">
        <v>56.5</v>
      </c>
      <c r="K284" s="57" t="s">
        <v>1152</v>
      </c>
      <c r="L284" s="58">
        <v>3.2425860000000002</v>
      </c>
      <c r="M284" s="58" t="s">
        <v>1174</v>
      </c>
      <c r="N284" s="58">
        <v>3.3340000000000001</v>
      </c>
      <c r="O284" s="58">
        <v>0.82800000000000007</v>
      </c>
      <c r="P284" s="58">
        <v>0.69100000000000006</v>
      </c>
      <c r="Q284" s="58">
        <v>18.691189050470488</v>
      </c>
      <c r="R284" s="59">
        <v>3.1880000000000002</v>
      </c>
      <c r="S284" s="59">
        <v>2.835</v>
      </c>
      <c r="T284" s="59">
        <v>20.561480552070261</v>
      </c>
      <c r="U284" s="59">
        <v>23.12169312169312</v>
      </c>
      <c r="V284" s="56">
        <v>2.44</v>
      </c>
      <c r="W284" s="60">
        <v>0.61</v>
      </c>
      <c r="X284" s="55">
        <v>3.7223493516399697E-2</v>
      </c>
      <c r="Y284" s="58">
        <v>64.730003356933594</v>
      </c>
      <c r="Z284" s="58">
        <v>66.029998779296875</v>
      </c>
      <c r="AA284" s="58">
        <v>66.962333679199219</v>
      </c>
      <c r="AB284" s="58">
        <v>65.386001586914063</v>
      </c>
      <c r="AC284" s="58">
        <v>68.217697143554688</v>
      </c>
      <c r="AD284" s="61">
        <v>78.057350158691406</v>
      </c>
    </row>
    <row r="285" spans="1:30" ht="14.1" customHeight="1" x14ac:dyDescent="0.3">
      <c r="A285" s="50" t="s">
        <v>683</v>
      </c>
      <c r="B285" s="84" t="s">
        <v>269</v>
      </c>
      <c r="C285" s="51" t="s">
        <v>684</v>
      </c>
      <c r="D285" s="53">
        <v>6298.4014100746463</v>
      </c>
      <c r="E285" s="54">
        <v>1.624625E-2</v>
      </c>
      <c r="F285" s="55">
        <v>-0.19043939999999998</v>
      </c>
      <c r="G285" s="29">
        <v>71.31</v>
      </c>
      <c r="H285" s="29">
        <v>93.86</v>
      </c>
      <c r="I285" s="57" t="s">
        <v>999</v>
      </c>
      <c r="J285" s="29">
        <v>58.814999999999998</v>
      </c>
      <c r="K285" s="57" t="s">
        <v>1143</v>
      </c>
      <c r="L285" s="58">
        <v>3.3320889999999999</v>
      </c>
      <c r="M285" s="58" t="s">
        <v>1174</v>
      </c>
      <c r="N285" s="58"/>
      <c r="O285" s="58"/>
      <c r="P285" s="58"/>
      <c r="Q285" s="58"/>
      <c r="R285" s="59"/>
      <c r="S285" s="59"/>
      <c r="T285" s="59"/>
      <c r="U285" s="59"/>
      <c r="V285" s="56">
        <v>0.88</v>
      </c>
      <c r="W285" s="60">
        <v>0.32</v>
      </c>
      <c r="X285" s="55">
        <v>1.2340485205441032E-2</v>
      </c>
      <c r="Y285" s="58">
        <v>69.886001586914063</v>
      </c>
      <c r="Z285" s="58">
        <v>70.837501525878906</v>
      </c>
      <c r="AA285" s="58">
        <v>71.558334350585938</v>
      </c>
      <c r="AB285" s="58">
        <v>72.001800537109375</v>
      </c>
      <c r="AC285" s="58">
        <v>69.089302062988281</v>
      </c>
      <c r="AD285" s="61">
        <v>72.788650512695313</v>
      </c>
    </row>
    <row r="286" spans="1:30" ht="14.1" customHeight="1" x14ac:dyDescent="0.3">
      <c r="A286" s="50" t="s">
        <v>685</v>
      </c>
      <c r="B286" s="84" t="s">
        <v>270</v>
      </c>
      <c r="C286" s="51" t="s">
        <v>686</v>
      </c>
      <c r="D286" s="53">
        <v>16257.7569117</v>
      </c>
      <c r="E286" s="54">
        <v>-6.7646659999999999E-3</v>
      </c>
      <c r="F286" s="55">
        <v>5.4118310000000006E-3</v>
      </c>
      <c r="G286" s="29">
        <v>78.150000000000006</v>
      </c>
      <c r="H286" s="29">
        <v>89.63</v>
      </c>
      <c r="I286" s="57" t="s">
        <v>1019</v>
      </c>
      <c r="J286" s="29">
        <v>67.765000000000001</v>
      </c>
      <c r="K286" s="57" t="s">
        <v>1141</v>
      </c>
      <c r="L286" s="58">
        <v>6.1771900000000004</v>
      </c>
      <c r="M286" s="58" t="s">
        <v>1173</v>
      </c>
      <c r="N286" s="58">
        <v>5.0549999999999997</v>
      </c>
      <c r="O286" s="58">
        <v>1.2590000000000001</v>
      </c>
      <c r="P286" s="58">
        <v>1.29</v>
      </c>
      <c r="Q286" s="58">
        <v>15.201322699863841</v>
      </c>
      <c r="R286" s="59">
        <v>4.774</v>
      </c>
      <c r="S286" s="59">
        <v>4.9190000000000005</v>
      </c>
      <c r="T286" s="59">
        <v>16.369920402178469</v>
      </c>
      <c r="U286" s="59">
        <v>15.887375482821712</v>
      </c>
      <c r="V286" s="56">
        <v>4.2050000000000001</v>
      </c>
      <c r="W286" s="60">
        <v>1.0649999999999999</v>
      </c>
      <c r="X286" s="55">
        <v>5.3806781829814458E-2</v>
      </c>
      <c r="Y286" s="58">
        <v>79.13800048828125</v>
      </c>
      <c r="Z286" s="58">
        <v>79.532997131347656</v>
      </c>
      <c r="AA286" s="58">
        <v>79.526664733886719</v>
      </c>
      <c r="AB286" s="58">
        <v>78.081398010253906</v>
      </c>
      <c r="AC286" s="58">
        <v>79.18170166015625</v>
      </c>
      <c r="AD286" s="61">
        <v>80.888603210449219</v>
      </c>
    </row>
    <row r="287" spans="1:30" ht="14.1" customHeight="1" thickBot="1" x14ac:dyDescent="0.35">
      <c r="A287" s="62" t="s">
        <v>687</v>
      </c>
      <c r="B287" s="135" t="s">
        <v>83</v>
      </c>
      <c r="C287" s="63" t="s">
        <v>478</v>
      </c>
      <c r="D287" s="136">
        <v>22813.427</v>
      </c>
      <c r="E287" s="66">
        <v>-1.556049E-2</v>
      </c>
      <c r="F287" s="67">
        <v>-0.20352419999999999</v>
      </c>
      <c r="G287" s="85">
        <v>31</v>
      </c>
      <c r="H287" s="85">
        <v>42.86</v>
      </c>
      <c r="I287" s="70" t="s">
        <v>1001</v>
      </c>
      <c r="J287" s="85">
        <v>27.364999999999998</v>
      </c>
      <c r="K287" s="70" t="s">
        <v>1141</v>
      </c>
      <c r="L287" s="71">
        <v>4.0625859999999996</v>
      </c>
      <c r="M287" s="71" t="s">
        <v>1158</v>
      </c>
      <c r="N287" s="71"/>
      <c r="O287" s="71"/>
      <c r="P287" s="71"/>
      <c r="Q287" s="71"/>
      <c r="R287" s="72"/>
      <c r="S287" s="72"/>
      <c r="T287" s="72"/>
      <c r="U287" s="72"/>
      <c r="V287" s="69">
        <v>1.18</v>
      </c>
      <c r="W287" s="73">
        <v>0.18</v>
      </c>
      <c r="X287" s="67">
        <v>3.8064516129032257E-2</v>
      </c>
      <c r="Y287" s="71">
        <v>31.111000061035156</v>
      </c>
      <c r="Z287" s="71">
        <v>31.527500152587891</v>
      </c>
      <c r="AA287" s="71">
        <v>31.719667434692383</v>
      </c>
      <c r="AB287" s="71">
        <v>31.406400680541992</v>
      </c>
      <c r="AC287" s="71">
        <v>31.821300506591797</v>
      </c>
      <c r="AD287" s="74">
        <v>34.603351593017578</v>
      </c>
    </row>
    <row r="289" spans="1:25" ht="14.1" customHeight="1" thickBot="1" x14ac:dyDescent="0.35">
      <c r="S289" s="29"/>
      <c r="T289" s="29"/>
      <c r="U289" s="29"/>
      <c r="W289" s="27"/>
      <c r="X289" s="27"/>
      <c r="Y289" s="27"/>
    </row>
    <row r="290" spans="1:25" ht="14.1" customHeight="1" thickBot="1" x14ac:dyDescent="0.35">
      <c r="A290" s="98" t="s">
        <v>271</v>
      </c>
      <c r="B290" s="145" t="s">
        <v>1</v>
      </c>
      <c r="C290" s="145" t="s">
        <v>2</v>
      </c>
      <c r="D290" s="99" t="s">
        <v>4</v>
      </c>
      <c r="E290" s="145" t="s">
        <v>945</v>
      </c>
      <c r="F290" s="145" t="s">
        <v>5</v>
      </c>
      <c r="G290" s="100" t="s">
        <v>272</v>
      </c>
      <c r="H290" s="145" t="s">
        <v>6</v>
      </c>
      <c r="I290" s="100" t="s">
        <v>273</v>
      </c>
      <c r="J290" s="145" t="s">
        <v>7</v>
      </c>
      <c r="K290" s="101" t="s">
        <v>8</v>
      </c>
      <c r="L290" s="102" t="s">
        <v>274</v>
      </c>
      <c r="M290" s="93" t="s">
        <v>21</v>
      </c>
      <c r="N290" s="94" t="s">
        <v>22</v>
      </c>
      <c r="O290" s="94" t="s">
        <v>23</v>
      </c>
      <c r="P290" s="94" t="s">
        <v>24</v>
      </c>
      <c r="Q290" s="94" t="s">
        <v>25</v>
      </c>
      <c r="R290" s="95" t="s">
        <v>26</v>
      </c>
      <c r="S290" s="29"/>
      <c r="T290" s="103"/>
      <c r="W290" s="27"/>
      <c r="X290" s="27"/>
      <c r="Y290" s="27"/>
    </row>
    <row r="291" spans="1:25" ht="14.1" customHeight="1" x14ac:dyDescent="0.3">
      <c r="A291" s="104" t="s">
        <v>688</v>
      </c>
      <c r="B291" s="105" t="s">
        <v>275</v>
      </c>
      <c r="C291" s="44" t="s">
        <v>276</v>
      </c>
      <c r="D291" s="42">
        <v>-3.2979629999999997E-3</v>
      </c>
      <c r="E291" s="42">
        <v>-0.2466161</v>
      </c>
      <c r="F291" s="79">
        <v>81.599999999999994</v>
      </c>
      <c r="G291" s="44">
        <v>111.765</v>
      </c>
      <c r="H291" s="105" t="s">
        <v>982</v>
      </c>
      <c r="I291" s="44">
        <v>73.959999999999994</v>
      </c>
      <c r="J291" s="105" t="s">
        <v>1152</v>
      </c>
      <c r="K291" s="106"/>
      <c r="L291" s="106">
        <v>846.96029999999996</v>
      </c>
      <c r="M291" s="106">
        <v>81.637603759765625</v>
      </c>
      <c r="N291" s="106">
        <v>83.460502624511719</v>
      </c>
      <c r="O291" s="106">
        <v>83.9530029296875</v>
      </c>
      <c r="P291" s="106">
        <v>82.869659423828125</v>
      </c>
      <c r="Q291" s="106">
        <v>84.74310302734375</v>
      </c>
      <c r="R291" s="49">
        <v>90.367027282714844</v>
      </c>
      <c r="S291" s="29"/>
      <c r="T291" s="77"/>
      <c r="W291" s="27"/>
      <c r="X291" s="27"/>
      <c r="Y291" s="27"/>
    </row>
    <row r="292" spans="1:25" ht="14.1" customHeight="1" x14ac:dyDescent="0.3">
      <c r="A292" s="75" t="s">
        <v>969</v>
      </c>
      <c r="B292" s="107" t="s">
        <v>967</v>
      </c>
      <c r="C292" s="56" t="s">
        <v>968</v>
      </c>
      <c r="D292" s="54">
        <v>-7.2910310000000008E-4</v>
      </c>
      <c r="E292" s="54">
        <v>-0.2455</v>
      </c>
      <c r="F292" s="29">
        <v>41.12</v>
      </c>
      <c r="G292" s="56">
        <v>56.06</v>
      </c>
      <c r="H292" s="107" t="s">
        <v>982</v>
      </c>
      <c r="I292" s="56">
        <v>36.47</v>
      </c>
      <c r="J292" s="107" t="s">
        <v>1152</v>
      </c>
      <c r="K292" s="77">
        <v>6.8359649999999994E-2</v>
      </c>
      <c r="L292" s="77">
        <v>243.28649999999999</v>
      </c>
      <c r="M292" s="77">
        <v>40.972000122070313</v>
      </c>
      <c r="N292" s="77">
        <v>41.70050048828125</v>
      </c>
      <c r="O292" s="77">
        <v>41.876773834228516</v>
      </c>
      <c r="P292" s="77">
        <v>41.132423400878906</v>
      </c>
      <c r="Q292" s="77">
        <v>42.1014404296875</v>
      </c>
      <c r="R292" s="61">
        <v>45.096073150634766</v>
      </c>
      <c r="S292" s="29"/>
      <c r="T292" s="77"/>
      <c r="W292" s="27"/>
      <c r="X292" s="27"/>
      <c r="Y292" s="27"/>
    </row>
    <row r="293" spans="1:25" ht="14.1" customHeight="1" x14ac:dyDescent="0.3">
      <c r="A293" s="75" t="s">
        <v>955</v>
      </c>
      <c r="B293" s="107" t="s">
        <v>953</v>
      </c>
      <c r="C293" s="56" t="s">
        <v>954</v>
      </c>
      <c r="D293" s="54">
        <v>-2.0983170000000002E-3</v>
      </c>
      <c r="E293" s="54">
        <v>-0.13400610000000002</v>
      </c>
      <c r="F293" s="29">
        <v>22.8748</v>
      </c>
      <c r="G293" s="56">
        <v>27.25</v>
      </c>
      <c r="H293" s="107" t="s">
        <v>1003</v>
      </c>
      <c r="I293" s="56">
        <v>19.25</v>
      </c>
      <c r="J293" s="107" t="s">
        <v>1037</v>
      </c>
      <c r="K293" s="77">
        <v>0.83155080000000003</v>
      </c>
      <c r="L293" s="77">
        <v>4.6893260000000003</v>
      </c>
      <c r="M293" s="77">
        <v>22.911418914794922</v>
      </c>
      <c r="N293" s="77">
        <v>23.419734954833984</v>
      </c>
      <c r="O293" s="77">
        <v>23.487319946289063</v>
      </c>
      <c r="P293" s="77">
        <v>23.113521575927734</v>
      </c>
      <c r="Q293" s="77">
        <v>22.550996780395508</v>
      </c>
      <c r="R293" s="61">
        <v>22.866865158081055</v>
      </c>
      <c r="S293" s="29"/>
      <c r="T293" s="77"/>
      <c r="W293" s="27"/>
      <c r="X293" s="27"/>
      <c r="Y293" s="27"/>
    </row>
    <row r="294" spans="1:25" ht="14.1" customHeight="1" x14ac:dyDescent="0.3">
      <c r="A294" s="75" t="s">
        <v>689</v>
      </c>
      <c r="B294" s="107" t="s">
        <v>277</v>
      </c>
      <c r="C294" s="56" t="s">
        <v>278</v>
      </c>
      <c r="D294" s="54">
        <v>-3.7397569999999999E-4</v>
      </c>
      <c r="E294" s="54">
        <v>-0.14660609999999999</v>
      </c>
      <c r="F294" s="29">
        <v>26.195</v>
      </c>
      <c r="G294" s="56">
        <v>32.19</v>
      </c>
      <c r="H294" s="107" t="s">
        <v>985</v>
      </c>
      <c r="I294" s="56">
        <v>22.7606</v>
      </c>
      <c r="J294" s="107" t="s">
        <v>1154</v>
      </c>
      <c r="K294" s="77"/>
      <c r="L294" s="77">
        <v>23.4117</v>
      </c>
      <c r="M294" s="77">
        <v>26.047389984130859</v>
      </c>
      <c r="N294" s="77">
        <v>26.138824462890625</v>
      </c>
      <c r="O294" s="77">
        <v>26.062980651855469</v>
      </c>
      <c r="P294" s="77">
        <v>25.594581604003906</v>
      </c>
      <c r="Q294" s="77">
        <v>25.654670715332031</v>
      </c>
      <c r="R294" s="61">
        <v>27.225503921508789</v>
      </c>
      <c r="S294" s="29"/>
      <c r="T294" s="77"/>
      <c r="W294" s="27"/>
      <c r="X294" s="27"/>
      <c r="Y294" s="27"/>
    </row>
    <row r="295" spans="1:25" ht="14.1" customHeight="1" x14ac:dyDescent="0.3">
      <c r="A295" s="75" t="s">
        <v>1149</v>
      </c>
      <c r="B295" s="107" t="s">
        <v>1147</v>
      </c>
      <c r="C295" s="56" t="s">
        <v>1148</v>
      </c>
      <c r="D295" s="54">
        <v>-3.29876E-3</v>
      </c>
      <c r="E295" s="54">
        <v>-0.1429</v>
      </c>
      <c r="F295" s="29">
        <v>21.15</v>
      </c>
      <c r="G295" s="56">
        <v>29.6</v>
      </c>
      <c r="H295" s="107" t="s">
        <v>1018</v>
      </c>
      <c r="I295" s="56">
        <v>19.121400000000001</v>
      </c>
      <c r="J295" s="107" t="s">
        <v>1152</v>
      </c>
      <c r="K295" s="77">
        <v>0.19468009999999999</v>
      </c>
      <c r="L295" s="77">
        <v>446.78109999999998</v>
      </c>
      <c r="M295" s="77">
        <v>21.149999618530273</v>
      </c>
      <c r="N295" s="77">
        <v>21.623500823974609</v>
      </c>
      <c r="O295" s="77">
        <v>21.764999389648438</v>
      </c>
      <c r="P295" s="77">
        <v>21.460781097412109</v>
      </c>
      <c r="Q295" s="77">
        <v>22.079038619995117</v>
      </c>
      <c r="R295" s="61">
        <v>23.484506607055664</v>
      </c>
      <c r="S295" s="29"/>
      <c r="T295" s="77"/>
      <c r="W295" s="27"/>
      <c r="X295" s="27"/>
      <c r="Y295" s="27"/>
    </row>
    <row r="296" spans="1:25" ht="14.1" customHeight="1" x14ac:dyDescent="0.3">
      <c r="A296" s="75" t="s">
        <v>1214</v>
      </c>
      <c r="B296" s="107" t="s">
        <v>1209</v>
      </c>
      <c r="C296" s="56" t="s">
        <v>1210</v>
      </c>
      <c r="D296" s="54">
        <v>-3.769445E-4</v>
      </c>
      <c r="E296" s="54">
        <v>-1.24E-2</v>
      </c>
      <c r="F296" s="29">
        <v>24.395299999999999</v>
      </c>
      <c r="G296" s="56">
        <v>26.25</v>
      </c>
      <c r="H296" s="107" t="s">
        <v>1213</v>
      </c>
      <c r="I296" s="56">
        <v>23.77</v>
      </c>
      <c r="J296" s="107" t="s">
        <v>1217</v>
      </c>
      <c r="K296" s="77">
        <v>1.3459449999999999</v>
      </c>
      <c r="L296" s="77">
        <v>203.47280000000001</v>
      </c>
      <c r="M296" s="77">
        <v>24.339309692382813</v>
      </c>
      <c r="N296" s="77"/>
      <c r="O296" s="77"/>
      <c r="P296" s="77"/>
      <c r="Q296" s="77"/>
      <c r="R296" s="61"/>
      <c r="S296" s="29"/>
      <c r="T296" s="77"/>
      <c r="W296" s="27"/>
      <c r="X296" s="27"/>
      <c r="Y296" s="27"/>
    </row>
    <row r="297" spans="1:25" ht="14.1" customHeight="1" x14ac:dyDescent="0.3">
      <c r="A297" s="75" t="s">
        <v>1009</v>
      </c>
      <c r="B297" s="107" t="s">
        <v>279</v>
      </c>
      <c r="C297" s="56" t="s">
        <v>280</v>
      </c>
      <c r="D297" s="54">
        <v>-1.606424E-2</v>
      </c>
      <c r="E297" s="54">
        <v>-0.67241399999999996</v>
      </c>
      <c r="F297" s="29">
        <v>9.8000000000000007</v>
      </c>
      <c r="G297" s="56">
        <v>31.01</v>
      </c>
      <c r="H297" s="107" t="s">
        <v>982</v>
      </c>
      <c r="I297" s="56">
        <v>7.34</v>
      </c>
      <c r="J297" s="107" t="s">
        <v>1152</v>
      </c>
      <c r="K297" s="77">
        <v>0.1437948</v>
      </c>
      <c r="L297" s="77">
        <v>44.686259999999997</v>
      </c>
      <c r="M297" s="77">
        <v>9.8199996948242188</v>
      </c>
      <c r="N297" s="77">
        <v>10.404500007629395</v>
      </c>
      <c r="O297" s="77">
        <v>10.586999893188477</v>
      </c>
      <c r="P297" s="77">
        <v>10.194000244140625</v>
      </c>
      <c r="Q297" s="77">
        <v>11.828300476074219</v>
      </c>
      <c r="R297" s="61">
        <v>15.471400260925293</v>
      </c>
      <c r="S297" s="29"/>
      <c r="T297" s="77"/>
      <c r="W297" s="27"/>
      <c r="X297" s="27"/>
      <c r="Y297" s="27"/>
    </row>
    <row r="298" spans="1:25" ht="14.1" customHeight="1" x14ac:dyDescent="0.3">
      <c r="A298" s="75" t="s">
        <v>1203</v>
      </c>
      <c r="B298" s="107" t="s">
        <v>1199</v>
      </c>
      <c r="C298" s="56" t="s">
        <v>1200</v>
      </c>
      <c r="D298" s="54">
        <v>2.6763860000000002E-3</v>
      </c>
      <c r="E298" s="54">
        <v>2.8E-3</v>
      </c>
      <c r="F298" s="29">
        <v>24.538900000000002</v>
      </c>
      <c r="G298" s="56">
        <v>25.523399999999999</v>
      </c>
      <c r="H298" s="107" t="s">
        <v>1215</v>
      </c>
      <c r="I298" s="56">
        <v>24.13</v>
      </c>
      <c r="J298" s="107" t="s">
        <v>1217</v>
      </c>
      <c r="K298" s="77">
        <v>0.36666670000000001</v>
      </c>
      <c r="L298" s="77">
        <v>8.8193970000000004</v>
      </c>
      <c r="M298" s="77">
        <v>24.412281036376953</v>
      </c>
      <c r="N298" s="77">
        <v>24.805824279785156</v>
      </c>
      <c r="O298" s="77"/>
      <c r="P298" s="77"/>
      <c r="Q298" s="77"/>
      <c r="R298" s="61"/>
      <c r="S298" s="29"/>
      <c r="T298" s="77"/>
      <c r="W298" s="27"/>
      <c r="X298" s="27"/>
      <c r="Y298" s="27"/>
    </row>
    <row r="299" spans="1:25" ht="14.1" customHeight="1" x14ac:dyDescent="0.3">
      <c r="A299" s="75" t="s">
        <v>690</v>
      </c>
      <c r="B299" s="107" t="s">
        <v>281</v>
      </c>
      <c r="C299" s="56" t="s">
        <v>282</v>
      </c>
      <c r="D299" s="54">
        <v>-3.8872960000000002E-3</v>
      </c>
      <c r="E299" s="54">
        <v>-0.25157240000000003</v>
      </c>
      <c r="F299" s="29">
        <v>30.75</v>
      </c>
      <c r="G299" s="56">
        <v>42.719900000000003</v>
      </c>
      <c r="H299" s="107" t="s">
        <v>985</v>
      </c>
      <c r="I299" s="56">
        <v>28.08</v>
      </c>
      <c r="J299" s="107" t="s">
        <v>1152</v>
      </c>
      <c r="K299" s="77">
        <v>5.0602550000000003E-2</v>
      </c>
      <c r="L299" s="77">
        <v>101.255</v>
      </c>
      <c r="M299" s="77">
        <v>30.686399459838867</v>
      </c>
      <c r="N299" s="77">
        <v>31.341529846191406</v>
      </c>
      <c r="O299" s="77">
        <v>31.584760665893555</v>
      </c>
      <c r="P299" s="77">
        <v>31.190074920654297</v>
      </c>
      <c r="Q299" s="77">
        <v>32.090507507324219</v>
      </c>
      <c r="R299" s="61">
        <v>34.411609649658203</v>
      </c>
      <c r="S299" s="29"/>
      <c r="T299" s="77"/>
      <c r="W299" s="27"/>
      <c r="X299" s="27"/>
      <c r="Y299" s="27"/>
    </row>
    <row r="300" spans="1:25" ht="14.1" customHeight="1" x14ac:dyDescent="0.3">
      <c r="A300" s="75" t="s">
        <v>691</v>
      </c>
      <c r="B300" s="107" t="s">
        <v>283</v>
      </c>
      <c r="C300" s="56" t="s">
        <v>284</v>
      </c>
      <c r="D300" s="54">
        <v>-3.2141389999999995E-3</v>
      </c>
      <c r="E300" s="54">
        <v>-0.26210719999999998</v>
      </c>
      <c r="F300" s="29">
        <v>24.81</v>
      </c>
      <c r="G300" s="56">
        <v>34.935000000000002</v>
      </c>
      <c r="H300" s="107" t="s">
        <v>982</v>
      </c>
      <c r="I300" s="56">
        <v>22.29</v>
      </c>
      <c r="J300" s="107" t="s">
        <v>1152</v>
      </c>
      <c r="K300" s="77">
        <v>6.1246479999999999E-2</v>
      </c>
      <c r="L300" s="77">
        <v>1435.7159999999999</v>
      </c>
      <c r="M300" s="77">
        <v>24.767000198364258</v>
      </c>
      <c r="N300" s="77">
        <v>25.270500183105469</v>
      </c>
      <c r="O300" s="77">
        <v>25.419332504272461</v>
      </c>
      <c r="P300" s="77">
        <v>25.05419921875</v>
      </c>
      <c r="Q300" s="77">
        <v>25.811100006103516</v>
      </c>
      <c r="R300" s="61">
        <v>27.689399719238281</v>
      </c>
      <c r="S300" s="29"/>
      <c r="T300" s="77"/>
      <c r="W300" s="27"/>
      <c r="X300" s="27"/>
      <c r="Y300" s="27"/>
    </row>
    <row r="301" spans="1:25" ht="14.1" customHeight="1" x14ac:dyDescent="0.3">
      <c r="A301" s="75" t="s">
        <v>692</v>
      </c>
      <c r="B301" s="107" t="s">
        <v>285</v>
      </c>
      <c r="C301" s="56" t="s">
        <v>286</v>
      </c>
      <c r="D301" s="54">
        <v>-2.9105900000000002E-3</v>
      </c>
      <c r="E301" s="54">
        <v>-0.24674119999999999</v>
      </c>
      <c r="F301" s="29">
        <v>23.98</v>
      </c>
      <c r="G301" s="56">
        <v>32.83</v>
      </c>
      <c r="H301" s="107" t="s">
        <v>982</v>
      </c>
      <c r="I301" s="56">
        <v>21.790099999999999</v>
      </c>
      <c r="J301" s="107" t="s">
        <v>1152</v>
      </c>
      <c r="K301" s="77">
        <v>0.12117650000000001</v>
      </c>
      <c r="L301" s="77">
        <v>133.0951</v>
      </c>
      <c r="M301" s="77">
        <v>24.058820724487305</v>
      </c>
      <c r="N301" s="77">
        <v>24.572525024414063</v>
      </c>
      <c r="O301" s="77">
        <v>24.713266372680664</v>
      </c>
      <c r="P301" s="77">
        <v>24.390222549438477</v>
      </c>
      <c r="Q301" s="77">
        <v>24.913032531738281</v>
      </c>
      <c r="R301" s="61">
        <v>26.539194107055664</v>
      </c>
      <c r="S301" s="29"/>
      <c r="T301" s="77"/>
      <c r="W301" s="27"/>
      <c r="X301" s="27"/>
      <c r="Y301" s="27"/>
    </row>
    <row r="302" spans="1:25" ht="14.1" customHeight="1" x14ac:dyDescent="0.3">
      <c r="A302" s="75" t="s">
        <v>693</v>
      </c>
      <c r="B302" s="107" t="s">
        <v>287</v>
      </c>
      <c r="C302" s="56" t="s">
        <v>288</v>
      </c>
      <c r="D302" s="54">
        <v>-2.8829789999999999E-3</v>
      </c>
      <c r="E302" s="54">
        <v>-0.2721807</v>
      </c>
      <c r="F302" s="29">
        <v>52.64</v>
      </c>
      <c r="G302" s="56">
        <v>74.34</v>
      </c>
      <c r="H302" s="107" t="s">
        <v>982</v>
      </c>
      <c r="I302" s="56">
        <v>47.93</v>
      </c>
      <c r="J302" s="107" t="s">
        <v>1152</v>
      </c>
      <c r="K302" s="77">
        <v>1.7395309999999999</v>
      </c>
      <c r="L302" s="77">
        <v>329.49650000000003</v>
      </c>
      <c r="M302" s="77">
        <v>52.567668914794922</v>
      </c>
      <c r="N302" s="77">
        <v>53.574489593505859</v>
      </c>
      <c r="O302" s="77">
        <v>53.809577941894531</v>
      </c>
      <c r="P302" s="77">
        <v>53.060226440429688</v>
      </c>
      <c r="Q302" s="77">
        <v>54.311775207519531</v>
      </c>
      <c r="R302" s="61">
        <v>58.573711395263672</v>
      </c>
      <c r="S302" s="29"/>
      <c r="T302" s="77"/>
      <c r="W302" s="27"/>
      <c r="X302" s="27"/>
      <c r="Y302" s="27"/>
    </row>
    <row r="303" spans="1:25" ht="14.1" customHeight="1" x14ac:dyDescent="0.3">
      <c r="A303" s="75" t="s">
        <v>1186</v>
      </c>
      <c r="B303" s="107" t="s">
        <v>1007</v>
      </c>
      <c r="C303" s="56" t="s">
        <v>1008</v>
      </c>
      <c r="D303" s="54">
        <v>7.8672150000000005E-5</v>
      </c>
      <c r="E303" s="54">
        <v>-0.22489999999999999</v>
      </c>
      <c r="F303" s="29">
        <v>15.0465</v>
      </c>
      <c r="G303" s="56">
        <v>23.86</v>
      </c>
      <c r="H303" s="107" t="s">
        <v>1016</v>
      </c>
      <c r="I303" s="56">
        <v>14.57</v>
      </c>
      <c r="J303" s="107" t="s">
        <v>1152</v>
      </c>
      <c r="K303" s="77"/>
      <c r="L303" s="77">
        <v>3.7555589999999999</v>
      </c>
      <c r="M303" s="77">
        <v>15.046890258789063</v>
      </c>
      <c r="N303" s="77">
        <v>15.386775016784668</v>
      </c>
      <c r="O303" s="77">
        <v>15.48878002166748</v>
      </c>
      <c r="P303" s="77">
        <v>15.383219718933105</v>
      </c>
      <c r="Q303" s="77">
        <v>16.223403930664063</v>
      </c>
      <c r="R303" s="61">
        <v>17.678300857543945</v>
      </c>
      <c r="S303" s="29"/>
      <c r="T303" s="77"/>
      <c r="W303" s="27"/>
      <c r="X303" s="27"/>
      <c r="Y303" s="27"/>
    </row>
    <row r="304" spans="1:25" ht="14.1" customHeight="1" x14ac:dyDescent="0.3">
      <c r="A304" s="75" t="s">
        <v>694</v>
      </c>
      <c r="B304" s="107" t="s">
        <v>289</v>
      </c>
      <c r="C304" s="56" t="s">
        <v>290</v>
      </c>
      <c r="D304" s="54">
        <v>-5.5296870000000001E-3</v>
      </c>
      <c r="E304" s="54">
        <v>-0.28155809999999998</v>
      </c>
      <c r="F304" s="29">
        <v>31.724</v>
      </c>
      <c r="G304" s="56">
        <v>45.18</v>
      </c>
      <c r="H304" s="107" t="s">
        <v>988</v>
      </c>
      <c r="I304" s="56">
        <v>28.97</v>
      </c>
      <c r="J304" s="107" t="s">
        <v>1152</v>
      </c>
      <c r="K304" s="77">
        <v>3.060111</v>
      </c>
      <c r="L304" s="77">
        <v>31.734839999999998</v>
      </c>
      <c r="M304" s="77">
        <v>31.763069152832031</v>
      </c>
      <c r="N304" s="77">
        <v>32.307720184326172</v>
      </c>
      <c r="O304" s="77">
        <v>32.488788604736328</v>
      </c>
      <c r="P304" s="77">
        <v>32.029518127441406</v>
      </c>
      <c r="Q304" s="77">
        <v>32.578296661376953</v>
      </c>
      <c r="R304" s="61">
        <v>34.166606903076172</v>
      </c>
      <c r="S304" s="29"/>
      <c r="T304" s="77"/>
      <c r="W304" s="27"/>
      <c r="X304" s="27"/>
      <c r="Y304" s="27"/>
    </row>
    <row r="305" spans="1:25" ht="14.1" customHeight="1" x14ac:dyDescent="0.3">
      <c r="A305" s="75" t="s">
        <v>998</v>
      </c>
      <c r="B305" s="107" t="s">
        <v>991</v>
      </c>
      <c r="C305" s="56" t="s">
        <v>992</v>
      </c>
      <c r="D305" s="54">
        <v>5.7498219999999999E-4</v>
      </c>
      <c r="E305" s="54">
        <v>-0.15351039999999999</v>
      </c>
      <c r="F305" s="29">
        <v>12.704000000000001</v>
      </c>
      <c r="G305" s="56">
        <v>16.309999999999999</v>
      </c>
      <c r="H305" s="107" t="s">
        <v>974</v>
      </c>
      <c r="I305" s="56">
        <v>11.814299999999999</v>
      </c>
      <c r="J305" s="107" t="s">
        <v>1143</v>
      </c>
      <c r="K305" s="77">
        <v>1.0829880000000001</v>
      </c>
      <c r="L305" s="77">
        <v>0.63608500000000001</v>
      </c>
      <c r="M305" s="77">
        <v>12.754159927368164</v>
      </c>
      <c r="N305" s="77">
        <v>13.148859977722168</v>
      </c>
      <c r="O305" s="77">
        <v>13.284076690673828</v>
      </c>
      <c r="P305" s="77">
        <v>13.252078056335449</v>
      </c>
      <c r="Q305" s="77">
        <v>13.196234703063965</v>
      </c>
      <c r="R305" s="61">
        <v>13.579813957214355</v>
      </c>
      <c r="S305" s="29"/>
      <c r="T305" s="77"/>
      <c r="W305" s="27"/>
      <c r="X305" s="27"/>
      <c r="Y305" s="27"/>
    </row>
    <row r="306" spans="1:25" ht="14.1" customHeight="1" x14ac:dyDescent="0.3">
      <c r="A306" s="75" t="s">
        <v>695</v>
      </c>
      <c r="B306" s="107" t="s">
        <v>291</v>
      </c>
      <c r="C306" s="56" t="s">
        <v>292</v>
      </c>
      <c r="D306" s="54">
        <v>-2.5463690000000001E-3</v>
      </c>
      <c r="E306" s="54">
        <v>-0.26112629999999998</v>
      </c>
      <c r="F306" s="29">
        <v>54.84</v>
      </c>
      <c r="G306" s="56">
        <v>76.569999694824219</v>
      </c>
      <c r="H306" s="107" t="s">
        <v>982</v>
      </c>
      <c r="I306" s="56">
        <v>49.240001678466797</v>
      </c>
      <c r="J306" s="107" t="s">
        <v>1152</v>
      </c>
      <c r="K306" s="77"/>
      <c r="L306" s="77">
        <v>2233.8820000000001</v>
      </c>
      <c r="M306" s="77">
        <v>54.697998046875</v>
      </c>
      <c r="N306" s="77">
        <v>55.804000854492188</v>
      </c>
      <c r="O306" s="77">
        <v>56.161167144775391</v>
      </c>
      <c r="P306" s="77">
        <v>55.329700469970703</v>
      </c>
      <c r="Q306" s="77">
        <v>57.291450500488281</v>
      </c>
      <c r="R306" s="61">
        <v>61.323799133300781</v>
      </c>
      <c r="S306" s="29"/>
      <c r="T306" s="77"/>
      <c r="W306" s="27"/>
      <c r="X306" s="27"/>
      <c r="Y306" s="27"/>
    </row>
    <row r="307" spans="1:25" ht="14.1" customHeight="1" x14ac:dyDescent="0.3">
      <c r="A307" s="75" t="s">
        <v>1187</v>
      </c>
      <c r="B307" s="107" t="s">
        <v>293</v>
      </c>
      <c r="C307" s="56" t="s">
        <v>294</v>
      </c>
      <c r="D307" s="54">
        <v>-3.2511230000000003E-3</v>
      </c>
      <c r="E307" s="54">
        <v>-0.32670490000000002</v>
      </c>
      <c r="F307" s="29">
        <v>36.79</v>
      </c>
      <c r="G307" s="56">
        <v>56.52</v>
      </c>
      <c r="H307" s="107" t="s">
        <v>988</v>
      </c>
      <c r="I307" s="56">
        <v>33.630000000000003</v>
      </c>
      <c r="J307" s="107" t="s">
        <v>1152</v>
      </c>
      <c r="K307" s="77">
        <v>0.47768959999999999</v>
      </c>
      <c r="L307" s="77">
        <v>212.49350000000001</v>
      </c>
      <c r="M307" s="77">
        <v>36.876998901367188</v>
      </c>
      <c r="N307" s="77">
        <v>37.734004974365234</v>
      </c>
      <c r="O307" s="77">
        <v>37.848670959472656</v>
      </c>
      <c r="P307" s="77">
        <v>37.401218414306641</v>
      </c>
      <c r="Q307" s="77">
        <v>38.659477233886719</v>
      </c>
      <c r="R307" s="61">
        <v>41.721839904785156</v>
      </c>
      <c r="S307" s="29"/>
      <c r="T307" s="77"/>
      <c r="W307" s="27"/>
      <c r="X307" s="27"/>
      <c r="Y307" s="27"/>
    </row>
    <row r="308" spans="1:25" ht="14.1" customHeight="1" x14ac:dyDescent="0.3">
      <c r="A308" s="75" t="s">
        <v>696</v>
      </c>
      <c r="B308" s="107" t="s">
        <v>295</v>
      </c>
      <c r="C308" s="56" t="s">
        <v>296</v>
      </c>
      <c r="D308" s="54">
        <v>-4.0221969999999999E-3</v>
      </c>
      <c r="E308" s="54">
        <v>-0.25501380000000001</v>
      </c>
      <c r="F308" s="29">
        <v>84.19</v>
      </c>
      <c r="G308" s="56">
        <v>116.88999938964844</v>
      </c>
      <c r="H308" s="107" t="s">
        <v>982</v>
      </c>
      <c r="I308" s="56">
        <v>75.660003662109375</v>
      </c>
      <c r="J308" s="107" t="s">
        <v>1152</v>
      </c>
      <c r="K308" s="77">
        <v>1.407103</v>
      </c>
      <c r="L308" s="77">
        <v>3806.0160000000001</v>
      </c>
      <c r="M308" s="77">
        <v>84.041000366210938</v>
      </c>
      <c r="N308" s="77">
        <v>85.727996826171875</v>
      </c>
      <c r="O308" s="77">
        <v>86.27532958984375</v>
      </c>
      <c r="P308" s="77">
        <v>85.036598205566406</v>
      </c>
      <c r="Q308" s="77">
        <v>87.722602844238281</v>
      </c>
      <c r="R308" s="61">
        <v>93.5115966796875</v>
      </c>
      <c r="S308" s="29"/>
      <c r="T308" s="77"/>
      <c r="W308" s="27"/>
      <c r="X308" s="27"/>
      <c r="Y308" s="27"/>
    </row>
    <row r="309" spans="1:25" ht="14.1" customHeight="1" x14ac:dyDescent="0.3">
      <c r="A309" s="75" t="s">
        <v>1025</v>
      </c>
      <c r="B309" s="107" t="s">
        <v>1022</v>
      </c>
      <c r="C309" s="56" t="s">
        <v>1023</v>
      </c>
      <c r="D309" s="54">
        <v>-2.425923E-3</v>
      </c>
      <c r="E309" s="54">
        <v>-9.8299999999999998E-2</v>
      </c>
      <c r="F309" s="29">
        <v>41.08</v>
      </c>
      <c r="G309" s="56">
        <v>49.699599999999997</v>
      </c>
      <c r="H309" s="107" t="s">
        <v>1057</v>
      </c>
      <c r="I309" s="56">
        <v>37.088200000000001</v>
      </c>
      <c r="J309" s="107" t="s">
        <v>1152</v>
      </c>
      <c r="K309" s="77">
        <v>3.3018600000000002E-3</v>
      </c>
      <c r="L309" s="77">
        <v>650.41219999999998</v>
      </c>
      <c r="M309" s="77">
        <v>41.009658813476563</v>
      </c>
      <c r="N309" s="77">
        <v>41.815109252929688</v>
      </c>
      <c r="O309" s="77">
        <v>42.024993896484375</v>
      </c>
      <c r="P309" s="77">
        <v>41.401420593261719</v>
      </c>
      <c r="Q309" s="77">
        <v>42.506114959716797</v>
      </c>
      <c r="R309" s="61"/>
      <c r="S309" s="29"/>
      <c r="T309" s="77"/>
      <c r="W309" s="27"/>
      <c r="X309" s="27"/>
      <c r="Y309" s="27"/>
    </row>
    <row r="310" spans="1:25" ht="14.1" customHeight="1" x14ac:dyDescent="0.3">
      <c r="A310" s="75" t="s">
        <v>959</v>
      </c>
      <c r="B310" s="107" t="s">
        <v>957</v>
      </c>
      <c r="C310" s="56" t="s">
        <v>958</v>
      </c>
      <c r="D310" s="54">
        <v>-2.6236269999999999E-3</v>
      </c>
      <c r="E310" s="54">
        <v>-0.23478840000000001</v>
      </c>
      <c r="F310" s="29">
        <v>21.479099999999999</v>
      </c>
      <c r="G310" s="56">
        <v>29.02</v>
      </c>
      <c r="H310" s="107" t="s">
        <v>982</v>
      </c>
      <c r="I310" s="56">
        <v>19.38</v>
      </c>
      <c r="J310" s="107" t="s">
        <v>1152</v>
      </c>
      <c r="K310" s="77">
        <v>2.8943559999999998E-3</v>
      </c>
      <c r="L310" s="77">
        <v>3.2241059999999999</v>
      </c>
      <c r="M310" s="77">
        <v>21.448619842529297</v>
      </c>
      <c r="N310" s="77">
        <v>21.887775421142578</v>
      </c>
      <c r="O310" s="77">
        <v>21.99470329284668</v>
      </c>
      <c r="P310" s="77">
        <v>21.661155700683594</v>
      </c>
      <c r="Q310" s="77">
        <v>22.339273452758789</v>
      </c>
      <c r="R310" s="61">
        <v>23.749116897583008</v>
      </c>
      <c r="S310" s="29"/>
      <c r="T310" s="77"/>
      <c r="W310" s="27"/>
      <c r="X310" s="27"/>
      <c r="Y310" s="27"/>
    </row>
    <row r="311" spans="1:25" ht="14.1" customHeight="1" x14ac:dyDescent="0.3">
      <c r="A311" s="75" t="s">
        <v>697</v>
      </c>
      <c r="B311" s="107" t="s">
        <v>297</v>
      </c>
      <c r="C311" s="56" t="s">
        <v>298</v>
      </c>
      <c r="D311" s="54">
        <v>-1.316457E-2</v>
      </c>
      <c r="E311" s="54">
        <v>-0.18984459999999997</v>
      </c>
      <c r="F311" s="29">
        <v>19.489999999999998</v>
      </c>
      <c r="G311" s="56">
        <v>26.43</v>
      </c>
      <c r="H311" s="107" t="s">
        <v>987</v>
      </c>
      <c r="I311" s="56">
        <v>18.09</v>
      </c>
      <c r="J311" s="107" t="s">
        <v>1154</v>
      </c>
      <c r="K311" s="77">
        <v>0.36495280000000002</v>
      </c>
      <c r="L311" s="77">
        <v>242.71430000000001</v>
      </c>
      <c r="M311" s="77">
        <v>19.618999481201172</v>
      </c>
      <c r="N311" s="77">
        <v>20.147500991821289</v>
      </c>
      <c r="O311" s="77">
        <v>20.361000061035156</v>
      </c>
      <c r="P311" s="77">
        <v>20.311599731445313</v>
      </c>
      <c r="Q311" s="77">
        <v>20.729850769042969</v>
      </c>
      <c r="R311" s="61">
        <v>22.023866653442383</v>
      </c>
      <c r="S311" s="29"/>
      <c r="T311" s="77"/>
      <c r="W311" s="27"/>
      <c r="X311" s="27"/>
      <c r="Y311" s="27"/>
    </row>
    <row r="312" spans="1:25" ht="14.1" customHeight="1" x14ac:dyDescent="0.3">
      <c r="A312" s="75" t="s">
        <v>698</v>
      </c>
      <c r="B312" s="107" t="s">
        <v>299</v>
      </c>
      <c r="C312" s="56" t="s">
        <v>300</v>
      </c>
      <c r="D312" s="54">
        <v>-1.017906E-2</v>
      </c>
      <c r="E312" s="54">
        <v>-0.16163260000000002</v>
      </c>
      <c r="F312" s="29">
        <v>25.51</v>
      </c>
      <c r="G312" s="56">
        <v>32.06</v>
      </c>
      <c r="H312" s="107" t="s">
        <v>988</v>
      </c>
      <c r="I312" s="56">
        <v>22.680099999999999</v>
      </c>
      <c r="J312" s="107" t="s">
        <v>1141</v>
      </c>
      <c r="K312" s="77">
        <v>0.34215719999999999</v>
      </c>
      <c r="L312" s="77">
        <v>93.282780000000002</v>
      </c>
      <c r="M312" s="77">
        <v>25.620000839233398</v>
      </c>
      <c r="N312" s="77">
        <v>25.902864456176758</v>
      </c>
      <c r="O312" s="77">
        <v>25.923620223999023</v>
      </c>
      <c r="P312" s="77">
        <v>25.522287368774414</v>
      </c>
      <c r="Q312" s="77">
        <v>25.455354690551758</v>
      </c>
      <c r="R312" s="61">
        <v>26.360427856445313</v>
      </c>
      <c r="S312" s="29"/>
      <c r="T312" s="77"/>
      <c r="W312" s="27"/>
      <c r="X312" s="27"/>
      <c r="Y312" s="27"/>
    </row>
    <row r="313" spans="1:25" ht="14.1" customHeight="1" x14ac:dyDescent="0.3">
      <c r="A313" s="75" t="s">
        <v>699</v>
      </c>
      <c r="B313" s="107" t="s">
        <v>301</v>
      </c>
      <c r="C313" s="56" t="s">
        <v>302</v>
      </c>
      <c r="D313" s="54">
        <v>2.0057359999999999E-4</v>
      </c>
      <c r="E313" s="54">
        <v>-0.28492909999999999</v>
      </c>
      <c r="F313" s="29">
        <v>28.42</v>
      </c>
      <c r="G313" s="56">
        <v>41.448999999999998</v>
      </c>
      <c r="H313" s="107" t="s">
        <v>999</v>
      </c>
      <c r="I313" s="56">
        <v>27.7</v>
      </c>
      <c r="J313" s="107" t="s">
        <v>1216</v>
      </c>
      <c r="K313" s="77"/>
      <c r="L313" s="77">
        <v>66.80932</v>
      </c>
      <c r="M313" s="77">
        <v>28.359739303588867</v>
      </c>
      <c r="N313" s="77">
        <v>29.238035202026367</v>
      </c>
      <c r="O313" s="77">
        <v>29.538026809692383</v>
      </c>
      <c r="P313" s="77">
        <v>29.577915191650391</v>
      </c>
      <c r="Q313" s="77">
        <v>31.053794860839844</v>
      </c>
      <c r="R313" s="61">
        <v>33.246921539306641</v>
      </c>
      <c r="S313" s="29"/>
      <c r="T313" s="77"/>
      <c r="W313" s="27"/>
      <c r="X313" s="27"/>
      <c r="Y313" s="27"/>
    </row>
    <row r="314" spans="1:25" ht="14.1" customHeight="1" x14ac:dyDescent="0.3">
      <c r="A314" s="75" t="s">
        <v>700</v>
      </c>
      <c r="B314" s="107" t="s">
        <v>303</v>
      </c>
      <c r="C314" s="56" t="s">
        <v>304</v>
      </c>
      <c r="D314" s="54">
        <v>1.1132089999999999E-2</v>
      </c>
      <c r="E314" s="54">
        <v>-0.23892450000000001</v>
      </c>
      <c r="F314" s="29">
        <v>16.739999999999998</v>
      </c>
      <c r="G314" s="56">
        <v>23.92</v>
      </c>
      <c r="H314" s="107" t="s">
        <v>1028</v>
      </c>
      <c r="I314" s="56">
        <v>15.94</v>
      </c>
      <c r="J314" s="107" t="s">
        <v>1052</v>
      </c>
      <c r="K314" s="77">
        <v>0.1538707</v>
      </c>
      <c r="L314" s="77">
        <v>55.214970000000001</v>
      </c>
      <c r="M314" s="77">
        <v>16.652040481567383</v>
      </c>
      <c r="N314" s="77">
        <v>16.942630767822266</v>
      </c>
      <c r="O314" s="77">
        <v>17.028495788574219</v>
      </c>
      <c r="P314" s="77">
        <v>16.869035720825195</v>
      </c>
      <c r="Q314" s="77">
        <v>17.767005920410156</v>
      </c>
      <c r="R314" s="61">
        <v>18.937746047973633</v>
      </c>
      <c r="S314" s="29"/>
      <c r="T314" s="77"/>
      <c r="W314" s="27"/>
      <c r="X314" s="27"/>
      <c r="Y314" s="27"/>
    </row>
    <row r="315" spans="1:25" ht="14.1" customHeight="1" x14ac:dyDescent="0.3">
      <c r="A315" s="75" t="s">
        <v>961</v>
      </c>
      <c r="B315" s="107" t="s">
        <v>305</v>
      </c>
      <c r="C315" s="56" t="s">
        <v>306</v>
      </c>
      <c r="D315" s="54">
        <v>-1.8119219999999999E-3</v>
      </c>
      <c r="E315" s="54">
        <v>-0.2612006</v>
      </c>
      <c r="F315" s="29">
        <v>28.041599999999999</v>
      </c>
      <c r="G315" s="56">
        <v>39.89</v>
      </c>
      <c r="H315" s="107" t="s">
        <v>988</v>
      </c>
      <c r="I315" s="56">
        <v>26.202400000000001</v>
      </c>
      <c r="J315" s="107" t="s">
        <v>1152</v>
      </c>
      <c r="K315" s="77">
        <v>1.734612</v>
      </c>
      <c r="L315" s="77">
        <v>113.5407</v>
      </c>
      <c r="M315" s="77">
        <v>27.974790573120117</v>
      </c>
      <c r="N315" s="77">
        <v>28.636054992675781</v>
      </c>
      <c r="O315" s="77">
        <v>28.864280700683594</v>
      </c>
      <c r="P315" s="77">
        <v>28.613300323486328</v>
      </c>
      <c r="Q315" s="77">
        <v>29.333307266235352</v>
      </c>
      <c r="R315" s="61">
        <v>31.628189086914063</v>
      </c>
      <c r="S315" s="29"/>
      <c r="T315" s="77"/>
      <c r="W315" s="27"/>
      <c r="X315" s="27"/>
      <c r="Y315" s="27"/>
    </row>
    <row r="316" spans="1:25" ht="14.1" customHeight="1" x14ac:dyDescent="0.3">
      <c r="A316" s="75" t="s">
        <v>701</v>
      </c>
      <c r="B316" s="107" t="s">
        <v>307</v>
      </c>
      <c r="C316" s="56" t="s">
        <v>308</v>
      </c>
      <c r="D316" s="54">
        <v>-4.3789440000000001E-3</v>
      </c>
      <c r="E316" s="54">
        <v>-0.25515329999999997</v>
      </c>
      <c r="F316" s="29">
        <v>87.08</v>
      </c>
      <c r="G316" s="56">
        <v>120.85</v>
      </c>
      <c r="H316" s="107" t="s">
        <v>982</v>
      </c>
      <c r="I316" s="56">
        <v>79.16</v>
      </c>
      <c r="J316" s="107" t="s">
        <v>1152</v>
      </c>
      <c r="K316" s="77">
        <v>1.1158600000000001</v>
      </c>
      <c r="L316" s="77">
        <v>140.34375</v>
      </c>
      <c r="M316" s="77">
        <v>87.05108642578125</v>
      </c>
      <c r="N316" s="77">
        <v>88.939323425292969</v>
      </c>
      <c r="O316" s="77">
        <v>89.519767761230469</v>
      </c>
      <c r="P316" s="77">
        <v>88.275726318359375</v>
      </c>
      <c r="Q316" s="77">
        <v>90.888801574707031</v>
      </c>
      <c r="R316" s="61">
        <v>97.012229919433594</v>
      </c>
      <c r="S316" s="29"/>
      <c r="T316" s="77"/>
      <c r="W316" s="27"/>
      <c r="X316" s="27"/>
      <c r="Y316" s="27"/>
    </row>
    <row r="317" spans="1:25" ht="14.1" customHeight="1" x14ac:dyDescent="0.3">
      <c r="A317" s="75" t="s">
        <v>702</v>
      </c>
      <c r="B317" s="107" t="s">
        <v>309</v>
      </c>
      <c r="C317" s="56" t="s">
        <v>310</v>
      </c>
      <c r="D317" s="54">
        <v>-3.7731949999999996E-3</v>
      </c>
      <c r="E317" s="54">
        <v>-0.25533040000000001</v>
      </c>
      <c r="F317" s="29">
        <v>37.781500000000001</v>
      </c>
      <c r="G317" s="56">
        <v>53.66</v>
      </c>
      <c r="H317" s="107" t="s">
        <v>985</v>
      </c>
      <c r="I317" s="56">
        <v>36.100999999999999</v>
      </c>
      <c r="J317" s="107" t="s">
        <v>1154</v>
      </c>
      <c r="K317" s="77">
        <v>0.13234460000000001</v>
      </c>
      <c r="L317" s="77">
        <v>18.926290000000002</v>
      </c>
      <c r="M317" s="77">
        <v>38.023738861083984</v>
      </c>
      <c r="N317" s="77">
        <v>39.168239593505859</v>
      </c>
      <c r="O317" s="77">
        <v>39.623085021972656</v>
      </c>
      <c r="P317" s="77">
        <v>39.515914916992188</v>
      </c>
      <c r="Q317" s="77">
        <v>40.580528259277344</v>
      </c>
      <c r="R317" s="61">
        <v>43.379421234130859</v>
      </c>
      <c r="S317" s="29"/>
      <c r="T317" s="77"/>
      <c r="W317" s="27"/>
      <c r="X317" s="27"/>
      <c r="Y317" s="27"/>
    </row>
    <row r="318" spans="1:25" ht="14.1" customHeight="1" x14ac:dyDescent="0.3">
      <c r="A318" s="75" t="s">
        <v>951</v>
      </c>
      <c r="B318" s="107" t="s">
        <v>949</v>
      </c>
      <c r="C318" s="56" t="s">
        <v>950</v>
      </c>
      <c r="D318" s="54">
        <v>-1.3007019999999999E-3</v>
      </c>
      <c r="E318" s="54">
        <v>-0.21225840000000001</v>
      </c>
      <c r="F318" s="29">
        <v>23.88</v>
      </c>
      <c r="G318" s="56">
        <v>32.380000000000003</v>
      </c>
      <c r="H318" s="107" t="s">
        <v>987</v>
      </c>
      <c r="I318" s="56">
        <v>21.76</v>
      </c>
      <c r="J318" s="107" t="s">
        <v>1152</v>
      </c>
      <c r="K318" s="77">
        <v>0.36962030000000001</v>
      </c>
      <c r="L318" s="77">
        <v>17.0395</v>
      </c>
      <c r="M318" s="77">
        <v>23.861709594726563</v>
      </c>
      <c r="N318" s="77">
        <v>24.351255416870117</v>
      </c>
      <c r="O318" s="77">
        <v>24.486326217651367</v>
      </c>
      <c r="P318" s="77">
        <v>24.204256057739258</v>
      </c>
      <c r="Q318" s="77">
        <v>24.814970016479492</v>
      </c>
      <c r="R318" s="61">
        <v>26.204030990600586</v>
      </c>
      <c r="S318" s="29"/>
      <c r="T318" s="77"/>
      <c r="W318" s="27"/>
      <c r="X318" s="27"/>
      <c r="Y318" s="27"/>
    </row>
    <row r="319" spans="1:25" ht="14.1" customHeight="1" x14ac:dyDescent="0.3">
      <c r="A319" s="75" t="s">
        <v>703</v>
      </c>
      <c r="B319" s="107" t="s">
        <v>311</v>
      </c>
      <c r="C319" s="56" t="s">
        <v>312</v>
      </c>
      <c r="D319" s="54">
        <v>-4.4015089999999997E-4</v>
      </c>
      <c r="E319" s="54">
        <v>-0.24069459999999998</v>
      </c>
      <c r="F319" s="29">
        <v>22.71</v>
      </c>
      <c r="G319" s="56">
        <v>30.780000686645508</v>
      </c>
      <c r="H319" s="107" t="s">
        <v>982</v>
      </c>
      <c r="I319" s="56">
        <v>20.040000915527344</v>
      </c>
      <c r="J319" s="107" t="s">
        <v>1152</v>
      </c>
      <c r="K319" s="77">
        <v>0.89060589999999995</v>
      </c>
      <c r="L319" s="77">
        <v>2942.596</v>
      </c>
      <c r="M319" s="77">
        <v>22.610000610351563</v>
      </c>
      <c r="N319" s="77">
        <v>22.951999664306641</v>
      </c>
      <c r="O319" s="77">
        <v>23.025999069213867</v>
      </c>
      <c r="P319" s="77">
        <v>22.628799438476563</v>
      </c>
      <c r="Q319" s="77">
        <v>23.070999145507813</v>
      </c>
      <c r="R319" s="61">
        <v>24.748149871826172</v>
      </c>
      <c r="S319" s="29"/>
      <c r="T319" s="77"/>
      <c r="W319" s="27"/>
      <c r="X319" s="27"/>
      <c r="Y319" s="27"/>
    </row>
    <row r="320" spans="1:25" ht="14.1" customHeight="1" x14ac:dyDescent="0.3">
      <c r="A320" s="75" t="s">
        <v>1006</v>
      </c>
      <c r="B320" s="107" t="s">
        <v>993</v>
      </c>
      <c r="C320" s="56" t="s">
        <v>994</v>
      </c>
      <c r="D320" s="54">
        <v>1.3212150000000001E-2</v>
      </c>
      <c r="E320" s="54">
        <v>-0.27656069999999999</v>
      </c>
      <c r="F320" s="29">
        <v>10.030799999999999</v>
      </c>
      <c r="G320" s="56">
        <v>14.516</v>
      </c>
      <c r="H320" s="107" t="s">
        <v>999</v>
      </c>
      <c r="I320" s="56">
        <v>9.6349</v>
      </c>
      <c r="J320" s="107" t="s">
        <v>1152</v>
      </c>
      <c r="K320" s="77">
        <v>0.68337130000000001</v>
      </c>
      <c r="L320" s="77">
        <v>0.24818899999999999</v>
      </c>
      <c r="M320" s="77">
        <v>9.9766960144042969</v>
      </c>
      <c r="N320" s="77">
        <v>10.212379455566406</v>
      </c>
      <c r="O320" s="77">
        <v>10.296395301818848</v>
      </c>
      <c r="P320" s="77">
        <v>10.256435394287109</v>
      </c>
      <c r="Q320" s="77">
        <v>10.734343528747559</v>
      </c>
      <c r="R320" s="61">
        <v>11.604371070861816</v>
      </c>
      <c r="S320" s="29"/>
      <c r="T320" s="77"/>
      <c r="W320" s="27"/>
      <c r="X320" s="27"/>
      <c r="Y320" s="27"/>
    </row>
    <row r="321" spans="1:25" ht="14.1" customHeight="1" x14ac:dyDescent="0.3">
      <c r="A321" s="75" t="s">
        <v>966</v>
      </c>
      <c r="B321" s="107" t="s">
        <v>964</v>
      </c>
      <c r="C321" s="56" t="s">
        <v>965</v>
      </c>
      <c r="D321" s="54">
        <v>-1.5592969999999999E-2</v>
      </c>
      <c r="E321" s="54">
        <v>-0.2531873</v>
      </c>
      <c r="F321" s="29">
        <v>10.744999999999999</v>
      </c>
      <c r="G321" s="56">
        <v>15.87</v>
      </c>
      <c r="H321" s="107" t="s">
        <v>985</v>
      </c>
      <c r="I321" s="56">
        <v>10.11</v>
      </c>
      <c r="J321" s="107" t="s">
        <v>1154</v>
      </c>
      <c r="K321" s="77">
        <v>0.25311119999999998</v>
      </c>
      <c r="L321" s="77">
        <v>26.853860000000001</v>
      </c>
      <c r="M321" s="77">
        <v>10.842519760131836</v>
      </c>
      <c r="N321" s="77">
        <v>11.103155136108398</v>
      </c>
      <c r="O321" s="77">
        <v>11.236486434936523</v>
      </c>
      <c r="P321" s="77">
        <v>11.211923599243164</v>
      </c>
      <c r="Q321" s="77">
        <v>11.585751533508301</v>
      </c>
      <c r="R321" s="61">
        <v>12.543570518493652</v>
      </c>
      <c r="S321" s="29"/>
      <c r="T321" s="77"/>
      <c r="W321" s="27"/>
      <c r="X321" s="27"/>
      <c r="Y321" s="27"/>
    </row>
    <row r="322" spans="1:25" ht="14.1" customHeight="1" x14ac:dyDescent="0.3">
      <c r="A322" s="75" t="s">
        <v>704</v>
      </c>
      <c r="B322" s="107" t="s">
        <v>313</v>
      </c>
      <c r="C322" s="56" t="s">
        <v>314</v>
      </c>
      <c r="D322" s="54">
        <v>-1.1692760000000001E-3</v>
      </c>
      <c r="E322" s="54">
        <v>-0.2828677</v>
      </c>
      <c r="F322" s="29">
        <v>68.34</v>
      </c>
      <c r="G322" s="56">
        <v>100.05000305175781</v>
      </c>
      <c r="H322" s="107" t="s">
        <v>999</v>
      </c>
      <c r="I322" s="56">
        <v>66.029998779296875</v>
      </c>
      <c r="J322" s="107" t="s">
        <v>1152</v>
      </c>
      <c r="K322" s="77">
        <v>0.3464854</v>
      </c>
      <c r="L322" s="77">
        <v>642.76549999999997</v>
      </c>
      <c r="M322" s="77">
        <v>68.189002990722656</v>
      </c>
      <c r="N322" s="77">
        <v>69.967727661132813</v>
      </c>
      <c r="O322" s="77">
        <v>70.557243347167969</v>
      </c>
      <c r="P322" s="77">
        <v>70.269638061523438</v>
      </c>
      <c r="Q322" s="77">
        <v>74.332618713378906</v>
      </c>
      <c r="R322" s="61">
        <v>80.387657165527344</v>
      </c>
      <c r="S322" s="29"/>
      <c r="T322" s="77"/>
      <c r="W322" s="27"/>
      <c r="X322" s="27"/>
      <c r="Y322" s="27"/>
    </row>
    <row r="323" spans="1:25" ht="14.1" customHeight="1" x14ac:dyDescent="0.3">
      <c r="A323" s="75" t="s">
        <v>1064</v>
      </c>
      <c r="B323" s="107" t="s">
        <v>315</v>
      </c>
      <c r="C323" s="56" t="s">
        <v>316</v>
      </c>
      <c r="D323" s="54">
        <v>1.8123429999999999E-3</v>
      </c>
      <c r="E323" s="54">
        <v>-0.25829849999999999</v>
      </c>
      <c r="F323" s="29">
        <v>18.96</v>
      </c>
      <c r="G323" s="56">
        <v>27.359000000000002</v>
      </c>
      <c r="H323" s="107" t="s">
        <v>985</v>
      </c>
      <c r="I323" s="56">
        <v>16.89</v>
      </c>
      <c r="J323" s="107" t="s">
        <v>1150</v>
      </c>
      <c r="K323" s="77">
        <v>5.4099709999999996</v>
      </c>
      <c r="L323" s="77">
        <v>27.451809999999998</v>
      </c>
      <c r="M323" s="77">
        <v>18.871969223022461</v>
      </c>
      <c r="N323" s="77">
        <v>19.317779541015625</v>
      </c>
      <c r="O323" s="77">
        <v>19.449987411499023</v>
      </c>
      <c r="P323" s="77">
        <v>19.09185791015625</v>
      </c>
      <c r="Q323" s="77">
        <v>19.843057632446289</v>
      </c>
      <c r="R323" s="61">
        <v>21.682426452636719</v>
      </c>
      <c r="S323" s="29"/>
      <c r="T323" s="77"/>
      <c r="W323" s="27"/>
      <c r="X323" s="27"/>
      <c r="Y323" s="27"/>
    </row>
    <row r="324" spans="1:25" ht="14.1" customHeight="1" x14ac:dyDescent="0.3">
      <c r="A324" s="75" t="s">
        <v>963</v>
      </c>
      <c r="B324" s="107" t="s">
        <v>317</v>
      </c>
      <c r="C324" s="56" t="s">
        <v>318</v>
      </c>
      <c r="D324" s="54">
        <v>1.9598689999999999E-3</v>
      </c>
      <c r="E324" s="54">
        <v>-0.25105080000000002</v>
      </c>
      <c r="F324" s="29">
        <v>40.9</v>
      </c>
      <c r="G324" s="56">
        <v>56.848999999999997</v>
      </c>
      <c r="H324" s="107" t="s">
        <v>982</v>
      </c>
      <c r="I324" s="56">
        <v>36.475000000000001</v>
      </c>
      <c r="J324" s="107" t="s">
        <v>1152</v>
      </c>
      <c r="K324" s="77">
        <v>3.9498769999999999</v>
      </c>
      <c r="L324" s="77">
        <v>1198.97</v>
      </c>
      <c r="M324" s="77">
        <v>40.774002075195313</v>
      </c>
      <c r="N324" s="77">
        <v>41.599498748779297</v>
      </c>
      <c r="O324" s="77">
        <v>41.772666931152344</v>
      </c>
      <c r="P324" s="77">
        <v>41.089599609375</v>
      </c>
      <c r="Q324" s="77">
        <v>41.898998260498047</v>
      </c>
      <c r="R324" s="61">
        <v>45.224876403808594</v>
      </c>
      <c r="S324" s="29"/>
      <c r="T324" s="77"/>
      <c r="W324" s="27"/>
      <c r="X324" s="27"/>
      <c r="Y324" s="27"/>
    </row>
    <row r="325" spans="1:25" ht="14.1" customHeight="1" x14ac:dyDescent="0.3">
      <c r="A325" s="75" t="s">
        <v>705</v>
      </c>
      <c r="B325" s="107" t="s">
        <v>319</v>
      </c>
      <c r="C325" s="56" t="s">
        <v>320</v>
      </c>
      <c r="D325" s="54">
        <v>-3.2025479999999999E-3</v>
      </c>
      <c r="E325" s="54">
        <v>-0.26083970000000001</v>
      </c>
      <c r="F325" s="29">
        <v>87.15</v>
      </c>
      <c r="G325" s="56">
        <v>123.1</v>
      </c>
      <c r="H325" s="107" t="s">
        <v>982</v>
      </c>
      <c r="I325" s="56">
        <v>79.150000000000006</v>
      </c>
      <c r="J325" s="107" t="s">
        <v>1152</v>
      </c>
      <c r="K325" s="77">
        <v>2.3337349999999999</v>
      </c>
      <c r="L325" s="77">
        <v>1499.3219999999999</v>
      </c>
      <c r="M325" s="77">
        <v>87.084999084472656</v>
      </c>
      <c r="N325" s="77">
        <v>89.222000122070313</v>
      </c>
      <c r="O325" s="77">
        <v>89.858001708984375</v>
      </c>
      <c r="P325" s="77">
        <v>88.775001525878906</v>
      </c>
      <c r="Q325" s="77">
        <v>91.028602600097656</v>
      </c>
      <c r="R325" s="61">
        <v>97.948051452636719</v>
      </c>
      <c r="S325" s="29"/>
      <c r="T325" s="77"/>
      <c r="W325" s="27"/>
      <c r="X325" s="27"/>
      <c r="Y325" s="27"/>
    </row>
    <row r="326" spans="1:25" ht="14.1" customHeight="1" x14ac:dyDescent="0.3">
      <c r="A326" s="75" t="s">
        <v>706</v>
      </c>
      <c r="B326" s="107" t="s">
        <v>321</v>
      </c>
      <c r="C326" s="56" t="s">
        <v>322</v>
      </c>
      <c r="D326" s="54">
        <v>-2.5852760000000001E-3</v>
      </c>
      <c r="E326" s="54">
        <v>-0.2499133</v>
      </c>
      <c r="F326" s="29">
        <v>19.29</v>
      </c>
      <c r="G326" s="56">
        <v>26.54</v>
      </c>
      <c r="H326" s="107" t="s">
        <v>982</v>
      </c>
      <c r="I326" s="56">
        <v>17.335000000000001</v>
      </c>
      <c r="J326" s="107" t="s">
        <v>1152</v>
      </c>
      <c r="K326" s="77">
        <v>0.1543149</v>
      </c>
      <c r="L326" s="77">
        <v>5584.1239999999998</v>
      </c>
      <c r="M326" s="77">
        <v>19.238000869750977</v>
      </c>
      <c r="N326" s="77">
        <v>19.60099983215332</v>
      </c>
      <c r="O326" s="77">
        <v>19.749666213989258</v>
      </c>
      <c r="P326" s="77">
        <v>19.489200592041016</v>
      </c>
      <c r="Q326" s="77">
        <v>20.075799942016602</v>
      </c>
      <c r="R326" s="61">
        <v>21.466850280761719</v>
      </c>
      <c r="S326" s="29"/>
      <c r="T326" s="77"/>
      <c r="W326" s="27"/>
      <c r="X326" s="27"/>
      <c r="Y326" s="27"/>
    </row>
    <row r="327" spans="1:25" ht="14.1" customHeight="1" x14ac:dyDescent="0.3">
      <c r="A327" s="75" t="s">
        <v>707</v>
      </c>
      <c r="B327" s="107" t="s">
        <v>323</v>
      </c>
      <c r="C327" s="56" t="s">
        <v>324</v>
      </c>
      <c r="D327" s="54">
        <v>-8.2488930000000002E-3</v>
      </c>
      <c r="E327" s="54">
        <v>-0.1820966</v>
      </c>
      <c r="F327" s="29">
        <v>21.69</v>
      </c>
      <c r="G327" s="56">
        <v>28.98</v>
      </c>
      <c r="H327" s="107" t="s">
        <v>985</v>
      </c>
      <c r="I327" s="56">
        <v>19.77</v>
      </c>
      <c r="J327" s="107" t="s">
        <v>1154</v>
      </c>
      <c r="K327" s="77">
        <v>0.1017093</v>
      </c>
      <c r="L327" s="77">
        <v>277.83479999999997</v>
      </c>
      <c r="M327" s="77">
        <v>21.898004531860352</v>
      </c>
      <c r="N327" s="77">
        <v>22.128513336181641</v>
      </c>
      <c r="O327" s="77">
        <v>22.229349136352539</v>
      </c>
      <c r="P327" s="77">
        <v>21.958417892456055</v>
      </c>
      <c r="Q327" s="77">
        <v>22.616071701049805</v>
      </c>
      <c r="R327" s="61">
        <v>24.134172439575195</v>
      </c>
      <c r="S327" s="29"/>
      <c r="T327" s="77"/>
      <c r="W327" s="27"/>
      <c r="X327" s="27"/>
      <c r="Y327" s="27"/>
    </row>
    <row r="328" spans="1:25" ht="14.1" customHeight="1" x14ac:dyDescent="0.3">
      <c r="A328" s="75" t="s">
        <v>1188</v>
      </c>
      <c r="B328" s="107" t="s">
        <v>325</v>
      </c>
      <c r="C328" s="56" t="s">
        <v>326</v>
      </c>
      <c r="D328" s="54">
        <v>-3.434079E-3</v>
      </c>
      <c r="E328" s="54">
        <v>-0.3190788</v>
      </c>
      <c r="F328" s="29">
        <v>29.02</v>
      </c>
      <c r="G328" s="56">
        <v>43.5</v>
      </c>
      <c r="H328" s="107" t="s">
        <v>982</v>
      </c>
      <c r="I328" s="56">
        <v>25.59</v>
      </c>
      <c r="J328" s="107" t="s">
        <v>1152</v>
      </c>
      <c r="K328" s="77">
        <v>1.4537500000000001</v>
      </c>
      <c r="L328" s="77">
        <v>866.95709999999997</v>
      </c>
      <c r="M328" s="77">
        <v>29.082000732421875</v>
      </c>
      <c r="N328" s="77">
        <v>29.693750381469727</v>
      </c>
      <c r="O328" s="77">
        <v>29.889499664306641</v>
      </c>
      <c r="P328" s="77">
        <v>29.276220321655273</v>
      </c>
      <c r="Q328" s="77">
        <v>30.713411331176758</v>
      </c>
      <c r="R328" s="61">
        <v>33.584980010986328</v>
      </c>
      <c r="S328" s="29"/>
      <c r="T328" s="77"/>
      <c r="W328" s="27"/>
      <c r="X328" s="27"/>
      <c r="Y328" s="27"/>
    </row>
    <row r="329" spans="1:25" ht="14.1" customHeight="1" x14ac:dyDescent="0.3">
      <c r="A329" s="75" t="s">
        <v>708</v>
      </c>
      <c r="B329" s="107" t="s">
        <v>327</v>
      </c>
      <c r="C329" s="56" t="s">
        <v>328</v>
      </c>
      <c r="D329" s="54">
        <v>-1.1056690000000001E-2</v>
      </c>
      <c r="E329" s="54">
        <v>-0.49634309999999998</v>
      </c>
      <c r="F329" s="29">
        <v>57.842599999999997</v>
      </c>
      <c r="G329" s="56">
        <v>117.37860000000001</v>
      </c>
      <c r="H329" s="107" t="s">
        <v>982</v>
      </c>
      <c r="I329" s="56">
        <v>47.658299999999997</v>
      </c>
      <c r="J329" s="107" t="s">
        <v>1152</v>
      </c>
      <c r="K329" s="77">
        <v>12.63997</v>
      </c>
      <c r="L329" s="77">
        <v>67.178120000000007</v>
      </c>
      <c r="M329" s="77">
        <v>57.989139556884766</v>
      </c>
      <c r="N329" s="77">
        <v>60.262557983398438</v>
      </c>
      <c r="O329" s="77">
        <v>60.955661773681641</v>
      </c>
      <c r="P329" s="77">
        <v>59.430538177490234</v>
      </c>
      <c r="Q329" s="77">
        <v>63.988475799560547</v>
      </c>
      <c r="R329" s="61">
        <v>73.896858215332031</v>
      </c>
      <c r="S329" s="29"/>
      <c r="T329" s="77"/>
      <c r="W329" s="27"/>
      <c r="X329" s="27"/>
      <c r="Y329" s="27"/>
    </row>
    <row r="330" spans="1:25" ht="14.1" customHeight="1" x14ac:dyDescent="0.3">
      <c r="A330" s="75" t="s">
        <v>709</v>
      </c>
      <c r="B330" s="107" t="s">
        <v>329</v>
      </c>
      <c r="C330" s="56" t="s">
        <v>330</v>
      </c>
      <c r="D330" s="54">
        <v>-3.4260010000000001E-3</v>
      </c>
      <c r="E330" s="54">
        <v>-0.24406140000000001</v>
      </c>
      <c r="F330" s="29">
        <v>49.45</v>
      </c>
      <c r="G330" s="56">
        <v>68.080001831054688</v>
      </c>
      <c r="H330" s="107" t="s">
        <v>982</v>
      </c>
      <c r="I330" s="56">
        <v>44.799999237060547</v>
      </c>
      <c r="J330" s="107" t="s">
        <v>1152</v>
      </c>
      <c r="K330" s="77">
        <v>0.40994999999999998</v>
      </c>
      <c r="L330" s="77">
        <v>1903.287</v>
      </c>
      <c r="M330" s="77">
        <v>49.353000640869141</v>
      </c>
      <c r="N330" s="77">
        <v>50.465000152587891</v>
      </c>
      <c r="O330" s="77">
        <v>50.832000732421875</v>
      </c>
      <c r="P330" s="77">
        <v>50.216999053955078</v>
      </c>
      <c r="Q330" s="77">
        <v>51.483699798583984</v>
      </c>
      <c r="R330" s="61">
        <v>54.964599609375</v>
      </c>
      <c r="S330" s="29"/>
      <c r="T330" s="77"/>
      <c r="W330" s="27"/>
      <c r="X330" s="27"/>
      <c r="Y330" s="27"/>
    </row>
    <row r="331" spans="1:25" ht="14.1" customHeight="1" x14ac:dyDescent="0.3">
      <c r="A331" s="75" t="s">
        <v>710</v>
      </c>
      <c r="B331" s="107" t="s">
        <v>331</v>
      </c>
      <c r="C331" s="52" t="s">
        <v>711</v>
      </c>
      <c r="D331" s="54">
        <v>-3.1423069999999996E-3</v>
      </c>
      <c r="E331" s="54">
        <v>-0.26241029999999999</v>
      </c>
      <c r="F331" s="29">
        <v>82.48</v>
      </c>
      <c r="G331" s="56">
        <v>116.71</v>
      </c>
      <c r="H331" s="107" t="s">
        <v>982</v>
      </c>
      <c r="I331" s="56">
        <v>74.66</v>
      </c>
      <c r="J331" s="107" t="s">
        <v>1152</v>
      </c>
      <c r="K331" s="77">
        <v>2.5287250000000001</v>
      </c>
      <c r="L331" s="77">
        <v>33494.8125</v>
      </c>
      <c r="M331" s="77">
        <v>82.7760009765625</v>
      </c>
      <c r="N331" s="77">
        <v>84.61199951171875</v>
      </c>
      <c r="O331" s="77">
        <v>85.162002563476563</v>
      </c>
      <c r="P331" s="77">
        <v>83.970596313476563</v>
      </c>
      <c r="Q331" s="77">
        <v>86.570701599121094</v>
      </c>
      <c r="R331" s="61">
        <v>92.819999694824219</v>
      </c>
      <c r="S331" s="29"/>
      <c r="T331" s="77"/>
      <c r="W331" s="27"/>
      <c r="X331" s="27"/>
      <c r="Y331" s="27"/>
    </row>
    <row r="332" spans="1:25" ht="14.1" customHeight="1" x14ac:dyDescent="0.3">
      <c r="A332" s="75" t="s">
        <v>712</v>
      </c>
      <c r="B332" s="107" t="s">
        <v>332</v>
      </c>
      <c r="C332" s="56" t="s">
        <v>333</v>
      </c>
      <c r="D332" s="54">
        <v>6.5010289999999993E-4</v>
      </c>
      <c r="E332" s="54">
        <v>-0.30899450000000001</v>
      </c>
      <c r="F332" s="29">
        <v>12.48</v>
      </c>
      <c r="G332" s="56">
        <v>18.4636</v>
      </c>
      <c r="H332" s="107" t="s">
        <v>982</v>
      </c>
      <c r="I332" s="56">
        <v>11.0167</v>
      </c>
      <c r="J332" s="107" t="s">
        <v>1152</v>
      </c>
      <c r="K332" s="77">
        <v>5.6230570000000002</v>
      </c>
      <c r="L332" s="77">
        <v>58.449579999999997</v>
      </c>
      <c r="M332" s="77">
        <v>12.575488090515137</v>
      </c>
      <c r="N332" s="77">
        <v>12.858644485473633</v>
      </c>
      <c r="O332" s="77">
        <v>12.929285049438477</v>
      </c>
      <c r="P332" s="77">
        <v>12.56822681427002</v>
      </c>
      <c r="Q332" s="77">
        <v>13.06317138671875</v>
      </c>
      <c r="R332" s="61">
        <v>14.180757522583008</v>
      </c>
      <c r="S332" s="29"/>
      <c r="T332" s="77"/>
      <c r="W332" s="27"/>
      <c r="X332" s="27"/>
      <c r="Y332" s="27"/>
    </row>
    <row r="333" spans="1:25" ht="14.1" customHeight="1" thickBot="1" x14ac:dyDescent="0.35">
      <c r="A333" s="108" t="s">
        <v>713</v>
      </c>
      <c r="B333" s="109" t="s">
        <v>334</v>
      </c>
      <c r="C333" s="69" t="s">
        <v>335</v>
      </c>
      <c r="D333" s="66">
        <v>-4.0453480000000007E-3</v>
      </c>
      <c r="E333" s="66">
        <v>-0.2624763</v>
      </c>
      <c r="F333" s="73">
        <v>36.93</v>
      </c>
      <c r="G333" s="69">
        <v>52.17</v>
      </c>
      <c r="H333" s="109" t="s">
        <v>982</v>
      </c>
      <c r="I333" s="69">
        <v>33.125</v>
      </c>
      <c r="J333" s="109" t="s">
        <v>1152</v>
      </c>
      <c r="K333" s="110">
        <v>0.67042979999999996</v>
      </c>
      <c r="L333" s="110">
        <v>4917.95703125</v>
      </c>
      <c r="M333" s="110">
        <v>36.916999816894531</v>
      </c>
      <c r="N333" s="110">
        <v>37.753501892089844</v>
      </c>
      <c r="O333" s="110">
        <v>37.978000640869141</v>
      </c>
      <c r="P333" s="110">
        <v>37.374401092529297</v>
      </c>
      <c r="Q333" s="110">
        <v>38.643199920654297</v>
      </c>
      <c r="R333" s="74">
        <v>41.464000701904297</v>
      </c>
      <c r="S333" s="29"/>
      <c r="T333" s="77"/>
      <c r="W333" s="27"/>
      <c r="X333" s="27"/>
      <c r="Y333" s="27"/>
    </row>
    <row r="334" spans="1:25" ht="14.1" customHeight="1" x14ac:dyDescent="0.3">
      <c r="A334" s="26"/>
      <c r="C334" s="29"/>
      <c r="D334" s="29"/>
      <c r="E334" s="76"/>
      <c r="F334" s="76"/>
      <c r="G334" s="29"/>
      <c r="L334" s="77"/>
      <c r="M334" s="77"/>
      <c r="N334" s="77"/>
      <c r="O334" s="77"/>
      <c r="P334" s="77"/>
      <c r="Q334" s="77"/>
      <c r="R334" s="77"/>
      <c r="S334" s="77"/>
      <c r="T334" s="77"/>
      <c r="W334" s="27"/>
      <c r="X334" s="27"/>
      <c r="Y334" s="27"/>
    </row>
    <row r="335" spans="1:25" ht="14.1" customHeight="1" thickBot="1" x14ac:dyDescent="0.35">
      <c r="A335" s="26"/>
      <c r="C335" s="29"/>
      <c r="D335" s="29"/>
      <c r="E335" s="76"/>
      <c r="F335" s="76"/>
      <c r="G335" s="29"/>
      <c r="L335" s="77"/>
      <c r="M335" s="77"/>
      <c r="N335" s="77"/>
      <c r="O335" s="77"/>
      <c r="P335" s="77"/>
      <c r="Q335" s="77"/>
      <c r="R335" s="77"/>
      <c r="S335" s="77"/>
      <c r="T335" s="77"/>
      <c r="W335" s="27"/>
      <c r="X335" s="27"/>
      <c r="Y335" s="27"/>
    </row>
    <row r="336" spans="1:25" ht="14.1" customHeight="1" thickBot="1" x14ac:dyDescent="0.35">
      <c r="A336" s="111" t="s">
        <v>336</v>
      </c>
      <c r="B336" s="142" t="s">
        <v>1</v>
      </c>
      <c r="C336" s="142" t="s">
        <v>2</v>
      </c>
      <c r="D336" s="112" t="s">
        <v>4</v>
      </c>
      <c r="E336" s="142" t="s">
        <v>945</v>
      </c>
      <c r="F336" s="142" t="s">
        <v>5</v>
      </c>
      <c r="G336" s="113" t="s">
        <v>272</v>
      </c>
      <c r="H336" s="142" t="s">
        <v>6</v>
      </c>
      <c r="I336" s="113" t="s">
        <v>273</v>
      </c>
      <c r="J336" s="142" t="s">
        <v>7</v>
      </c>
      <c r="K336" s="142" t="s">
        <v>274</v>
      </c>
      <c r="L336" s="114" t="s">
        <v>21</v>
      </c>
      <c r="M336" s="114" t="s">
        <v>22</v>
      </c>
      <c r="N336" s="114" t="s">
        <v>23</v>
      </c>
      <c r="O336" s="114" t="s">
        <v>24</v>
      </c>
      <c r="P336" s="114" t="s">
        <v>25</v>
      </c>
      <c r="Q336" s="115" t="s">
        <v>26</v>
      </c>
      <c r="S336" s="77"/>
      <c r="T336" s="77"/>
      <c r="W336" s="27"/>
      <c r="X336" s="27"/>
      <c r="Y336" s="27"/>
    </row>
    <row r="337" spans="1:25" ht="14.1" customHeight="1" x14ac:dyDescent="0.3">
      <c r="A337" s="75" t="s">
        <v>1040</v>
      </c>
      <c r="B337" s="116" t="s">
        <v>337</v>
      </c>
      <c r="C337" s="44" t="s">
        <v>338</v>
      </c>
      <c r="D337" s="54">
        <v>-1.2582469999999998E-2</v>
      </c>
      <c r="E337" s="54">
        <v>-0.37122889999999997</v>
      </c>
      <c r="F337" s="29">
        <v>3.9</v>
      </c>
      <c r="G337" s="56">
        <v>6.87</v>
      </c>
      <c r="H337" s="107" t="s">
        <v>988</v>
      </c>
      <c r="I337" s="56">
        <v>3.51</v>
      </c>
      <c r="J337" s="107" t="s">
        <v>1152</v>
      </c>
      <c r="K337" s="59">
        <v>369.28949999999998</v>
      </c>
      <c r="L337" s="59">
        <v>3.9570000171661377</v>
      </c>
      <c r="M337" s="59">
        <v>4.086249828338623</v>
      </c>
      <c r="N337" s="59">
        <v>4.1524968147277832</v>
      </c>
      <c r="O337" s="59">
        <v>4.0800981521606445</v>
      </c>
      <c r="P337" s="59">
        <v>4.301048755645752</v>
      </c>
      <c r="Q337" s="117">
        <v>4.8760495185852051</v>
      </c>
      <c r="S337" s="77"/>
      <c r="T337" s="77"/>
      <c r="W337" s="27"/>
      <c r="X337" s="27"/>
      <c r="Y337" s="27"/>
    </row>
    <row r="338" spans="1:25" ht="14.1" customHeight="1" x14ac:dyDescent="0.3">
      <c r="A338" s="75" t="s">
        <v>971</v>
      </c>
      <c r="B338" s="84" t="s">
        <v>714</v>
      </c>
      <c r="C338" s="56" t="s">
        <v>339</v>
      </c>
      <c r="D338" s="54">
        <v>3.5026239999999998E-3</v>
      </c>
      <c r="E338" s="54">
        <v>-0.35488039999999998</v>
      </c>
      <c r="F338" s="29">
        <v>5.73</v>
      </c>
      <c r="G338" s="56">
        <v>9.89</v>
      </c>
      <c r="H338" s="107" t="s">
        <v>988</v>
      </c>
      <c r="I338" s="56">
        <v>5.13</v>
      </c>
      <c r="J338" s="107" t="s">
        <v>1152</v>
      </c>
      <c r="K338" s="59">
        <v>735.85289999999998</v>
      </c>
      <c r="L338" s="59">
        <v>5.7160000801086426</v>
      </c>
      <c r="M338" s="59">
        <v>5.9584999084472656</v>
      </c>
      <c r="N338" s="59">
        <v>6.0479998588562012</v>
      </c>
      <c r="O338" s="59">
        <v>5.9514999389648438</v>
      </c>
      <c r="P338" s="59">
        <v>6.3747501373291016</v>
      </c>
      <c r="Q338" s="117">
        <v>7.1615748405456543</v>
      </c>
      <c r="S338" s="77"/>
      <c r="T338" s="77"/>
      <c r="W338" s="27"/>
      <c r="X338" s="27"/>
      <c r="Y338" s="27"/>
    </row>
    <row r="339" spans="1:25" ht="14.1" customHeight="1" x14ac:dyDescent="0.3">
      <c r="A339" s="75" t="s">
        <v>715</v>
      </c>
      <c r="B339" s="84" t="s">
        <v>716</v>
      </c>
      <c r="C339" s="56" t="s">
        <v>340</v>
      </c>
      <c r="D339" s="54">
        <v>7.9999920000000009E-3</v>
      </c>
      <c r="E339" s="54">
        <v>-0.35530140000000004</v>
      </c>
      <c r="F339" s="29">
        <v>7.56</v>
      </c>
      <c r="G339" s="56">
        <v>12.9</v>
      </c>
      <c r="H339" s="107" t="s">
        <v>982</v>
      </c>
      <c r="I339" s="56">
        <v>7.0175000000000001</v>
      </c>
      <c r="J339" s="107" t="s">
        <v>1152</v>
      </c>
      <c r="K339" s="59">
        <v>234.66650000000001</v>
      </c>
      <c r="L339" s="59">
        <v>7.5159997940063477</v>
      </c>
      <c r="M339" s="59">
        <v>7.8769998550415039</v>
      </c>
      <c r="N339" s="59">
        <v>8.0113334655761719</v>
      </c>
      <c r="O339" s="59">
        <v>7.9155001640319824</v>
      </c>
      <c r="P339" s="59">
        <v>8.3666496276855469</v>
      </c>
      <c r="Q339" s="117">
        <v>9.376500129699707</v>
      </c>
      <c r="S339" s="77"/>
      <c r="T339" s="77"/>
      <c r="W339" s="27"/>
      <c r="X339" s="27"/>
      <c r="Y339" s="27"/>
    </row>
    <row r="340" spans="1:25" ht="14.1" customHeight="1" x14ac:dyDescent="0.3">
      <c r="A340" s="75" t="s">
        <v>717</v>
      </c>
      <c r="B340" s="84" t="s">
        <v>718</v>
      </c>
      <c r="C340" s="56" t="s">
        <v>341</v>
      </c>
      <c r="D340" s="54">
        <v>-3.0959720000000003E-2</v>
      </c>
      <c r="E340" s="54">
        <v>-0.34951459999999995</v>
      </c>
      <c r="F340" s="29">
        <v>3.13</v>
      </c>
      <c r="G340" s="56">
        <v>5.3</v>
      </c>
      <c r="H340" s="107" t="s">
        <v>982</v>
      </c>
      <c r="I340" s="56">
        <v>3.05</v>
      </c>
      <c r="J340" s="107" t="s">
        <v>1219</v>
      </c>
      <c r="K340" s="59">
        <v>162.14709999999999</v>
      </c>
      <c r="L340" s="59">
        <v>3.2070000171661377</v>
      </c>
      <c r="M340" s="59">
        <v>3.3464999198913574</v>
      </c>
      <c r="N340" s="59">
        <v>3.3913333415985107</v>
      </c>
      <c r="O340" s="59">
        <v>3.375499963760376</v>
      </c>
      <c r="P340" s="59">
        <v>3.6015191078186035</v>
      </c>
      <c r="Q340" s="117">
        <v>4.0292844772338867</v>
      </c>
      <c r="S340" s="77"/>
      <c r="T340" s="77"/>
      <c r="W340" s="27"/>
      <c r="X340" s="27"/>
      <c r="Y340" s="27"/>
    </row>
    <row r="341" spans="1:25" ht="14.1" customHeight="1" x14ac:dyDescent="0.3">
      <c r="A341" s="75" t="s">
        <v>719</v>
      </c>
      <c r="B341" s="84" t="s">
        <v>720</v>
      </c>
      <c r="C341" s="56" t="s">
        <v>342</v>
      </c>
      <c r="D341" s="54">
        <v>-1.3336570000000001E-2</v>
      </c>
      <c r="E341" s="54">
        <v>-0.2795571</v>
      </c>
      <c r="F341" s="29">
        <v>10.35</v>
      </c>
      <c r="G341" s="56">
        <v>16.100000000000001</v>
      </c>
      <c r="H341" s="107" t="s">
        <v>1189</v>
      </c>
      <c r="I341" s="56">
        <v>10.29</v>
      </c>
      <c r="J341" s="107" t="s">
        <v>1222</v>
      </c>
      <c r="K341" s="59">
        <v>85.075550000000007</v>
      </c>
      <c r="L341" s="59">
        <v>10.47698974609375</v>
      </c>
      <c r="M341" s="59">
        <v>10.793495178222656</v>
      </c>
      <c r="N341" s="59">
        <v>10.943663597106934</v>
      </c>
      <c r="O341" s="59">
        <v>10.872912406921387</v>
      </c>
      <c r="P341" s="59">
        <v>11.579909324645996</v>
      </c>
      <c r="Q341" s="117">
        <v>12.64277172088623</v>
      </c>
      <c r="S341" s="77"/>
      <c r="T341" s="77"/>
      <c r="W341" s="27"/>
      <c r="X341" s="27"/>
      <c r="Y341" s="27"/>
    </row>
    <row r="342" spans="1:25" ht="14.1" customHeight="1" x14ac:dyDescent="0.3">
      <c r="A342" s="75" t="s">
        <v>721</v>
      </c>
      <c r="B342" s="84" t="s">
        <v>722</v>
      </c>
      <c r="C342" s="56" t="s">
        <v>343</v>
      </c>
      <c r="D342" s="54">
        <v>-1.034816E-2</v>
      </c>
      <c r="E342" s="54">
        <v>-0.22032470000000001</v>
      </c>
      <c r="F342" s="29">
        <v>12.23</v>
      </c>
      <c r="G342" s="56">
        <v>17.111899999999999</v>
      </c>
      <c r="H342" s="107" t="s">
        <v>986</v>
      </c>
      <c r="I342" s="56">
        <v>11.414400000000001</v>
      </c>
      <c r="J342" s="107" t="s">
        <v>1052</v>
      </c>
      <c r="K342" s="59">
        <v>313.12040000000002</v>
      </c>
      <c r="L342" s="59">
        <v>12.366372108459473</v>
      </c>
      <c r="M342" s="59">
        <v>12.475317001342773</v>
      </c>
      <c r="N342" s="59">
        <v>12.417326927185059</v>
      </c>
      <c r="O342" s="59">
        <v>12.265993118286133</v>
      </c>
      <c r="P342" s="59">
        <v>12.732611656188965</v>
      </c>
      <c r="Q342" s="117">
        <v>13.450653076171875</v>
      </c>
      <c r="S342" s="77"/>
      <c r="T342" s="77"/>
      <c r="W342" s="27"/>
      <c r="X342" s="27"/>
      <c r="Y342" s="27"/>
    </row>
    <row r="343" spans="1:25" ht="14.1" customHeight="1" x14ac:dyDescent="0.3">
      <c r="A343" s="75" t="s">
        <v>723</v>
      </c>
      <c r="B343" s="84" t="s">
        <v>724</v>
      </c>
      <c r="C343" s="56" t="s">
        <v>344</v>
      </c>
      <c r="D343" s="54">
        <v>7.4147120000000004E-3</v>
      </c>
      <c r="E343" s="54">
        <v>-0.19978829999999997</v>
      </c>
      <c r="F343" s="29">
        <v>20.38</v>
      </c>
      <c r="G343" s="56">
        <v>28.1174</v>
      </c>
      <c r="H343" s="107" t="s">
        <v>985</v>
      </c>
      <c r="I343" s="56">
        <v>17.943200000000001</v>
      </c>
      <c r="J343" s="107" t="s">
        <v>1143</v>
      </c>
      <c r="K343" s="59">
        <v>1003.676</v>
      </c>
      <c r="L343" s="59">
        <v>20.5989990234375</v>
      </c>
      <c r="M343" s="59">
        <v>21.50151252746582</v>
      </c>
      <c r="N343" s="59">
        <v>21.405698776245117</v>
      </c>
      <c r="O343" s="59">
        <v>20.927423477172852</v>
      </c>
      <c r="P343" s="59">
        <v>20.981269836425781</v>
      </c>
      <c r="Q343" s="117">
        <v>21.708026885986328</v>
      </c>
      <c r="S343" s="77"/>
      <c r="T343" s="77"/>
      <c r="W343" s="27"/>
      <c r="X343" s="27"/>
      <c r="Y343" s="27"/>
    </row>
    <row r="344" spans="1:25" ht="14.1" customHeight="1" x14ac:dyDescent="0.3">
      <c r="A344" s="118" t="s">
        <v>725</v>
      </c>
      <c r="B344" s="119" t="s">
        <v>726</v>
      </c>
      <c r="C344" s="120" t="s">
        <v>345</v>
      </c>
      <c r="D344" s="121">
        <v>-3.509327E-3</v>
      </c>
      <c r="E344" s="121">
        <v>-0.31031429999999999</v>
      </c>
      <c r="F344" s="122">
        <v>11.5</v>
      </c>
      <c r="G344" s="120">
        <v>18.078800000000001</v>
      </c>
      <c r="H344" s="123" t="s">
        <v>988</v>
      </c>
      <c r="I344" s="120">
        <v>10.592499999999999</v>
      </c>
      <c r="J344" s="123" t="s">
        <v>1152</v>
      </c>
      <c r="K344" s="124">
        <v>1681.6579999999999</v>
      </c>
      <c r="L344" s="124">
        <v>11.523054122924805</v>
      </c>
      <c r="M344" s="124">
        <v>11.93869686126709</v>
      </c>
      <c r="N344" s="124">
        <v>12.072998046875</v>
      </c>
      <c r="O344" s="124">
        <v>11.968393325805664</v>
      </c>
      <c r="P344" s="124">
        <v>12.523726463317871</v>
      </c>
      <c r="Q344" s="125">
        <v>13.521997451782227</v>
      </c>
      <c r="S344" s="77"/>
      <c r="T344" s="77"/>
      <c r="W344" s="27"/>
      <c r="X344" s="27"/>
      <c r="Y344" s="27"/>
    </row>
    <row r="345" spans="1:25" ht="14.1" customHeight="1" x14ac:dyDescent="0.3">
      <c r="A345" s="126"/>
      <c r="B345" s="127"/>
      <c r="C345" s="29"/>
      <c r="D345" s="29"/>
      <c r="E345" s="128"/>
      <c r="F345" s="127"/>
      <c r="G345" s="127"/>
      <c r="H345" s="129"/>
      <c r="I345" s="127"/>
      <c r="J345" s="129"/>
      <c r="K345" s="127"/>
      <c r="L345" s="127"/>
      <c r="M345" s="103"/>
      <c r="N345" s="103"/>
      <c r="O345" s="103"/>
      <c r="P345" s="103"/>
      <c r="Q345" s="103"/>
      <c r="R345" s="103"/>
      <c r="S345" s="77"/>
      <c r="T345" s="77"/>
      <c r="W345" s="27"/>
      <c r="X345" s="27"/>
      <c r="Y345" s="27"/>
    </row>
    <row r="346" spans="1:25" ht="14.1" customHeight="1" thickBot="1" x14ac:dyDescent="0.35">
      <c r="S346" s="29"/>
      <c r="T346" s="29"/>
      <c r="U346" s="29"/>
      <c r="W346" s="27"/>
      <c r="X346" s="27"/>
      <c r="Y346" s="27"/>
    </row>
    <row r="347" spans="1:25" ht="14.1" customHeight="1" thickBot="1" x14ac:dyDescent="0.35">
      <c r="A347" s="111" t="s">
        <v>346</v>
      </c>
      <c r="B347" s="142" t="s">
        <v>1</v>
      </c>
      <c r="C347" s="142" t="s">
        <v>2</v>
      </c>
      <c r="D347" s="112" t="s">
        <v>4</v>
      </c>
      <c r="E347" s="142" t="s">
        <v>945</v>
      </c>
      <c r="F347" s="142" t="s">
        <v>5</v>
      </c>
      <c r="G347" s="113" t="s">
        <v>272</v>
      </c>
      <c r="H347" s="142" t="s">
        <v>6</v>
      </c>
      <c r="I347" s="113" t="s">
        <v>273</v>
      </c>
      <c r="J347" s="142" t="s">
        <v>7</v>
      </c>
      <c r="K347" s="142" t="s">
        <v>274</v>
      </c>
      <c r="L347" s="114" t="s">
        <v>21</v>
      </c>
      <c r="M347" s="114" t="s">
        <v>22</v>
      </c>
      <c r="N347" s="114" t="s">
        <v>23</v>
      </c>
      <c r="O347" s="114" t="s">
        <v>24</v>
      </c>
      <c r="P347" s="114" t="s">
        <v>25</v>
      </c>
      <c r="Q347" s="115" t="s">
        <v>26</v>
      </c>
      <c r="S347" s="29"/>
      <c r="T347" s="29"/>
      <c r="U347" s="29"/>
      <c r="W347" s="27"/>
      <c r="X347" s="27"/>
      <c r="Y347" s="27"/>
    </row>
    <row r="348" spans="1:25" ht="14.1" customHeight="1" x14ac:dyDescent="0.3">
      <c r="A348" s="75" t="s">
        <v>727</v>
      </c>
      <c r="B348" s="130" t="s">
        <v>728</v>
      </c>
      <c r="C348" s="131" t="s">
        <v>347</v>
      </c>
      <c r="D348" s="54">
        <v>3.5460679999999999E-3</v>
      </c>
      <c r="E348" s="54">
        <v>-0.25229499999999999</v>
      </c>
      <c r="F348" s="29">
        <v>8.49</v>
      </c>
      <c r="G348" s="56">
        <v>11.612833976745605</v>
      </c>
      <c r="H348" s="107" t="s">
        <v>982</v>
      </c>
      <c r="I348" s="56">
        <v>7.6933884620666504</v>
      </c>
      <c r="J348" s="107" t="s">
        <v>1153</v>
      </c>
      <c r="K348" s="59">
        <v>195.8776</v>
      </c>
      <c r="L348" s="59">
        <v>8.4340000152587891</v>
      </c>
      <c r="M348" s="59">
        <v>8.5702123641967773</v>
      </c>
      <c r="N348" s="59">
        <v>8.5947065353393555</v>
      </c>
      <c r="O348" s="59">
        <v>8.4344253540039063</v>
      </c>
      <c r="P348" s="59">
        <v>8.6540069580078125</v>
      </c>
      <c r="Q348" s="117">
        <v>9.3111095428466797</v>
      </c>
      <c r="S348" s="29"/>
      <c r="T348" s="29"/>
      <c r="U348" s="29"/>
      <c r="W348" s="27"/>
      <c r="X348" s="27"/>
      <c r="Y348" s="27"/>
    </row>
    <row r="349" spans="1:25" ht="14.1" customHeight="1" x14ac:dyDescent="0.3">
      <c r="A349" s="75" t="s">
        <v>729</v>
      </c>
      <c r="B349" s="132" t="s">
        <v>730</v>
      </c>
      <c r="C349" s="131" t="s">
        <v>348</v>
      </c>
      <c r="D349" s="54">
        <v>-4.8543869999999999E-3</v>
      </c>
      <c r="E349" s="54">
        <v>-0.25025439999999999</v>
      </c>
      <c r="F349" s="29">
        <v>10.25</v>
      </c>
      <c r="G349" s="56">
        <v>13.961145401000977</v>
      </c>
      <c r="H349" s="107" t="s">
        <v>982</v>
      </c>
      <c r="I349" s="56">
        <v>9.4012546539306641</v>
      </c>
      <c r="J349" s="107" t="s">
        <v>1153</v>
      </c>
      <c r="K349" s="59">
        <v>41.010469999999998</v>
      </c>
      <c r="L349" s="59">
        <v>10.241135597229004</v>
      </c>
      <c r="M349" s="59">
        <v>10.41886043548584</v>
      </c>
      <c r="N349" s="59">
        <v>10.464340209960938</v>
      </c>
      <c r="O349" s="59">
        <v>10.320956230163574</v>
      </c>
      <c r="P349" s="59">
        <v>10.557567596435547</v>
      </c>
      <c r="Q349" s="117">
        <v>11.272037506103516</v>
      </c>
      <c r="S349" s="29"/>
      <c r="T349" s="29"/>
      <c r="U349" s="29"/>
      <c r="W349" s="27"/>
      <c r="X349" s="27"/>
      <c r="Y349" s="27"/>
    </row>
    <row r="350" spans="1:25" ht="14.1" customHeight="1" x14ac:dyDescent="0.3">
      <c r="A350" s="75" t="s">
        <v>731</v>
      </c>
      <c r="B350" s="132" t="s">
        <v>732</v>
      </c>
      <c r="C350" s="131" t="s">
        <v>349</v>
      </c>
      <c r="D350" s="54">
        <v>-1.8559039999999998E-3</v>
      </c>
      <c r="E350" s="54">
        <v>-0.29575940000000001</v>
      </c>
      <c r="F350" s="29">
        <v>32.270000000000003</v>
      </c>
      <c r="G350" s="56">
        <v>46.384429931640625</v>
      </c>
      <c r="H350" s="107" t="s">
        <v>982</v>
      </c>
      <c r="I350" s="56">
        <v>30.119136810302734</v>
      </c>
      <c r="J350" s="107" t="s">
        <v>1153</v>
      </c>
      <c r="K350" s="59">
        <v>28.880009999999999</v>
      </c>
      <c r="L350" s="59">
        <v>32.282417297363281</v>
      </c>
      <c r="M350" s="59">
        <v>32.941635131835938</v>
      </c>
      <c r="N350" s="59">
        <v>33.137355804443359</v>
      </c>
      <c r="O350" s="59">
        <v>32.790313720703125</v>
      </c>
      <c r="P350" s="59">
        <v>33.846866607666016</v>
      </c>
      <c r="Q350" s="117">
        <v>36.431312561035156</v>
      </c>
      <c r="S350" s="29"/>
      <c r="T350" s="29"/>
      <c r="U350" s="29"/>
      <c r="W350" s="27"/>
      <c r="X350" s="27"/>
      <c r="Y350" s="27"/>
    </row>
    <row r="351" spans="1:25" ht="14.1" customHeight="1" x14ac:dyDescent="0.3">
      <c r="A351" s="75" t="s">
        <v>733</v>
      </c>
      <c r="B351" s="132" t="s">
        <v>734</v>
      </c>
      <c r="C351" s="131" t="s">
        <v>350</v>
      </c>
      <c r="D351" s="54">
        <v>3.0911870000000004E-3</v>
      </c>
      <c r="E351" s="54">
        <v>-0.25849620000000001</v>
      </c>
      <c r="F351" s="29">
        <v>12.98</v>
      </c>
      <c r="G351" s="56">
        <v>17.780000686645508</v>
      </c>
      <c r="H351" s="107" t="s">
        <v>982</v>
      </c>
      <c r="I351" s="56">
        <v>11.600000381469727</v>
      </c>
      <c r="J351" s="107" t="s">
        <v>1153</v>
      </c>
      <c r="K351" s="59">
        <v>68.169659999999993</v>
      </c>
      <c r="L351" s="59">
        <v>12.911999702453613</v>
      </c>
      <c r="M351" s="59">
        <v>13.113499641418457</v>
      </c>
      <c r="N351" s="59">
        <v>13.159333229064941</v>
      </c>
      <c r="O351" s="59">
        <v>12.899800300598145</v>
      </c>
      <c r="P351" s="59">
        <v>13.150400161743164</v>
      </c>
      <c r="Q351" s="117">
        <v>14.211250305175781</v>
      </c>
      <c r="S351" s="29"/>
      <c r="T351" s="29"/>
      <c r="U351" s="29"/>
      <c r="W351" s="27"/>
      <c r="X351" s="27"/>
      <c r="Y351" s="27"/>
    </row>
    <row r="352" spans="1:25" ht="14.1" customHeight="1" x14ac:dyDescent="0.3">
      <c r="A352" s="75" t="s">
        <v>735</v>
      </c>
      <c r="B352" s="132" t="s">
        <v>736</v>
      </c>
      <c r="C352" s="131" t="s">
        <v>351</v>
      </c>
      <c r="D352" s="54">
        <v>2.1834559999999999E-3</v>
      </c>
      <c r="E352" s="54">
        <v>-0.25350050000000002</v>
      </c>
      <c r="F352" s="29">
        <v>9.18</v>
      </c>
      <c r="G352" s="56">
        <v>12.53428840637207</v>
      </c>
      <c r="H352" s="107" t="s">
        <v>982</v>
      </c>
      <c r="I352" s="56">
        <v>8.1376457214355469</v>
      </c>
      <c r="J352" s="107" t="s">
        <v>1153</v>
      </c>
      <c r="K352" s="59">
        <v>179.678</v>
      </c>
      <c r="L352" s="59">
        <v>9.1319999694824219</v>
      </c>
      <c r="M352" s="59">
        <v>9.2616252899169922</v>
      </c>
      <c r="N352" s="59">
        <v>9.2764921188354492</v>
      </c>
      <c r="O352" s="59">
        <v>9.0785818099975586</v>
      </c>
      <c r="P352" s="59">
        <v>9.2362737655639648</v>
      </c>
      <c r="Q352" s="117">
        <v>9.9762563705444336</v>
      </c>
      <c r="S352" s="29"/>
      <c r="T352" s="29"/>
      <c r="U352" s="29"/>
      <c r="W352" s="27"/>
      <c r="X352" s="27"/>
      <c r="Y352" s="27"/>
    </row>
    <row r="353" spans="1:25" ht="14.1" customHeight="1" x14ac:dyDescent="0.3">
      <c r="A353" s="75" t="s">
        <v>737</v>
      </c>
      <c r="B353" s="132" t="s">
        <v>738</v>
      </c>
      <c r="C353" s="131" t="s">
        <v>352</v>
      </c>
      <c r="D353" s="54">
        <v>8.920810999999999E-4</v>
      </c>
      <c r="E353" s="54">
        <v>-0.26350230000000002</v>
      </c>
      <c r="F353" s="29">
        <v>11.22</v>
      </c>
      <c r="G353" s="56">
        <v>15.224905014038086</v>
      </c>
      <c r="H353" s="107" t="s">
        <v>982</v>
      </c>
      <c r="I353" s="56">
        <v>10.060000419616699</v>
      </c>
      <c r="J353" s="107" t="s">
        <v>1153</v>
      </c>
      <c r="K353" s="59">
        <v>591.62390000000005</v>
      </c>
      <c r="L353" s="59">
        <v>11.177000045776367</v>
      </c>
      <c r="M353" s="59">
        <v>11.33650016784668</v>
      </c>
      <c r="N353" s="59">
        <v>11.357333183288574</v>
      </c>
      <c r="O353" s="59">
        <v>11.151399612426758</v>
      </c>
      <c r="P353" s="59">
        <v>11.363300323486328</v>
      </c>
      <c r="Q353" s="117">
        <v>12.188645362854004</v>
      </c>
      <c r="S353" s="29"/>
      <c r="T353" s="29"/>
      <c r="U353" s="29"/>
      <c r="W353" s="27"/>
      <c r="X353" s="27"/>
      <c r="Y353" s="27"/>
    </row>
    <row r="354" spans="1:25" ht="14.1" customHeight="1" x14ac:dyDescent="0.3">
      <c r="A354" s="75" t="s">
        <v>739</v>
      </c>
      <c r="B354" s="132" t="s">
        <v>740</v>
      </c>
      <c r="C354" s="131" t="s">
        <v>353</v>
      </c>
      <c r="D354" s="54">
        <v>3.8860380000000001E-3</v>
      </c>
      <c r="E354" s="54">
        <v>-0.20925619999999998</v>
      </c>
      <c r="F354" s="29">
        <v>7.75</v>
      </c>
      <c r="G354" s="56">
        <v>10.020000457763672</v>
      </c>
      <c r="H354" s="107" t="s">
        <v>982</v>
      </c>
      <c r="I354" s="56">
        <v>7.2600002288818359</v>
      </c>
      <c r="J354" s="107" t="s">
        <v>1153</v>
      </c>
      <c r="K354" s="59">
        <v>578.90570000000002</v>
      </c>
      <c r="L354" s="59">
        <v>7.7170000076293945</v>
      </c>
      <c r="M354" s="59">
        <v>7.8334999084472656</v>
      </c>
      <c r="N354" s="59">
        <v>7.8486666679382324</v>
      </c>
      <c r="O354" s="59">
        <v>7.7281999588012695</v>
      </c>
      <c r="P354" s="59">
        <v>7.9071002006530762</v>
      </c>
      <c r="Q354" s="117">
        <v>8.376500129699707</v>
      </c>
      <c r="S354" s="29"/>
      <c r="T354" s="29"/>
      <c r="U354" s="29"/>
      <c r="W354" s="27"/>
      <c r="X354" s="27"/>
      <c r="Y354" s="27"/>
    </row>
    <row r="355" spans="1:25" ht="14.1" customHeight="1" x14ac:dyDescent="0.3">
      <c r="A355" s="75" t="s">
        <v>741</v>
      </c>
      <c r="B355" s="132" t="s">
        <v>742</v>
      </c>
      <c r="C355" s="131" t="s">
        <v>354</v>
      </c>
      <c r="D355" s="54">
        <v>2.2496630000000003E-3</v>
      </c>
      <c r="E355" s="54">
        <v>-0.24816680000000002</v>
      </c>
      <c r="F355" s="29">
        <v>8.91</v>
      </c>
      <c r="G355" s="56">
        <v>11.960000038146973</v>
      </c>
      <c r="H355" s="107" t="s">
        <v>982</v>
      </c>
      <c r="I355" s="56">
        <v>7.9899997711181641</v>
      </c>
      <c r="J355" s="107" t="s">
        <v>1153</v>
      </c>
      <c r="K355" s="59">
        <v>2151.2179999999998</v>
      </c>
      <c r="L355" s="59">
        <v>8.8629999160766602</v>
      </c>
      <c r="M355" s="59">
        <v>8.9895000457763672</v>
      </c>
      <c r="N355" s="59">
        <v>9.0089998245239258</v>
      </c>
      <c r="O355" s="59">
        <v>8.8416004180908203</v>
      </c>
      <c r="P355" s="59">
        <v>8.9945001602172852</v>
      </c>
      <c r="Q355" s="117">
        <v>9.6614999771118164</v>
      </c>
      <c r="S355" s="29"/>
      <c r="T355" s="29"/>
      <c r="U355" s="29"/>
      <c r="W355" s="27"/>
      <c r="X355" s="27"/>
      <c r="Y355" s="27"/>
    </row>
    <row r="356" spans="1:25" ht="14.1" customHeight="1" x14ac:dyDescent="0.3">
      <c r="A356" s="75" t="s">
        <v>743</v>
      </c>
      <c r="B356" s="132" t="s">
        <v>744</v>
      </c>
      <c r="C356" s="131" t="s">
        <v>355</v>
      </c>
      <c r="D356" s="54">
        <v>-3.7312869999999998E-3</v>
      </c>
      <c r="E356" s="54">
        <v>-0.2757809</v>
      </c>
      <c r="F356" s="29">
        <v>13.35</v>
      </c>
      <c r="G356" s="56">
        <v>18.936897277832031</v>
      </c>
      <c r="H356" s="107" t="s">
        <v>982</v>
      </c>
      <c r="I356" s="56">
        <v>12.430000305175781</v>
      </c>
      <c r="J356" s="107" t="s">
        <v>1153</v>
      </c>
      <c r="K356" s="59">
        <v>442.62720000000002</v>
      </c>
      <c r="L356" s="59">
        <v>13.328000068664551</v>
      </c>
      <c r="M356" s="59">
        <v>13.588000297546387</v>
      </c>
      <c r="N356" s="59">
        <v>13.698333740234375</v>
      </c>
      <c r="O356" s="59">
        <v>13.54580020904541</v>
      </c>
      <c r="P356" s="59">
        <v>14.028800010681152</v>
      </c>
      <c r="Q356" s="117">
        <v>15.085607528686523</v>
      </c>
      <c r="S356" s="29"/>
      <c r="T356" s="29"/>
      <c r="U356" s="29"/>
      <c r="W356" s="27"/>
      <c r="X356" s="27"/>
      <c r="Y356" s="27"/>
    </row>
    <row r="357" spans="1:25" ht="14.1" customHeight="1" x14ac:dyDescent="0.3">
      <c r="A357" s="75" t="s">
        <v>745</v>
      </c>
      <c r="B357" s="132" t="s">
        <v>746</v>
      </c>
      <c r="C357" s="131" t="s">
        <v>356</v>
      </c>
      <c r="D357" s="54">
        <v>-3.1228369999999998E-3</v>
      </c>
      <c r="E357" s="54">
        <v>-0.28440949999999998</v>
      </c>
      <c r="F357" s="29">
        <v>28.73</v>
      </c>
      <c r="G357" s="56">
        <v>40.192306518554688</v>
      </c>
      <c r="H357" s="107" t="s">
        <v>982</v>
      </c>
      <c r="I357" s="56">
        <v>26.549999237060547</v>
      </c>
      <c r="J357" s="107" t="s">
        <v>1045</v>
      </c>
      <c r="K357" s="59">
        <v>1376.2619999999999</v>
      </c>
      <c r="L357" s="59">
        <v>28.749000549316406</v>
      </c>
      <c r="M357" s="59">
        <v>29.270000457763672</v>
      </c>
      <c r="N357" s="59">
        <v>29.427333831787109</v>
      </c>
      <c r="O357" s="59">
        <v>29.009199142456055</v>
      </c>
      <c r="P357" s="59">
        <v>29.200050354003906</v>
      </c>
      <c r="Q357" s="117">
        <v>30.512767791748047</v>
      </c>
      <c r="S357" s="29"/>
      <c r="T357" s="29"/>
      <c r="U357" s="29"/>
      <c r="W357" s="27"/>
      <c r="X357" s="27"/>
      <c r="Y357" s="27"/>
    </row>
    <row r="358" spans="1:25" ht="14.1" customHeight="1" x14ac:dyDescent="0.3">
      <c r="A358" s="75" t="s">
        <v>747</v>
      </c>
      <c r="B358" s="132" t="s">
        <v>748</v>
      </c>
      <c r="C358" s="131" t="s">
        <v>357</v>
      </c>
      <c r="D358" s="54">
        <v>-4.2765620000000002E-3</v>
      </c>
      <c r="E358" s="54">
        <v>-0.27473020000000004</v>
      </c>
      <c r="F358" s="29">
        <v>12.85</v>
      </c>
      <c r="G358" s="56">
        <v>17.932550430297852</v>
      </c>
      <c r="H358" s="107" t="s">
        <v>982</v>
      </c>
      <c r="I358" s="56">
        <v>11.920000076293945</v>
      </c>
      <c r="J358" s="107" t="s">
        <v>1153</v>
      </c>
      <c r="K358" s="59">
        <v>85.903049999999993</v>
      </c>
      <c r="L358" s="59">
        <v>12.854999542236328</v>
      </c>
      <c r="M358" s="59">
        <v>13.101499557495117</v>
      </c>
      <c r="N358" s="59">
        <v>13.169666290283203</v>
      </c>
      <c r="O358" s="59">
        <v>12.998200416564941</v>
      </c>
      <c r="P358" s="59">
        <v>13.443979263305664</v>
      </c>
      <c r="Q358" s="117">
        <v>14.464413642883301</v>
      </c>
      <c r="W358" s="27"/>
      <c r="X358" s="27"/>
      <c r="Y358" s="27"/>
    </row>
    <row r="359" spans="1:25" ht="14.1" customHeight="1" x14ac:dyDescent="0.3">
      <c r="A359" s="75" t="s">
        <v>749</v>
      </c>
      <c r="B359" s="132" t="s">
        <v>750</v>
      </c>
      <c r="C359" s="131" t="s">
        <v>358</v>
      </c>
      <c r="D359" s="54">
        <v>-3.8910780000000001E-3</v>
      </c>
      <c r="E359" s="54">
        <v>-0.27278140000000001</v>
      </c>
      <c r="F359" s="29">
        <v>7.68</v>
      </c>
      <c r="G359" s="56">
        <v>11.129012107849121</v>
      </c>
      <c r="H359" s="107" t="s">
        <v>982</v>
      </c>
      <c r="I359" s="56">
        <v>7.1341729164123535</v>
      </c>
      <c r="J359" s="107" t="s">
        <v>1153</v>
      </c>
      <c r="K359" s="59">
        <v>315.06619999999998</v>
      </c>
      <c r="L359" s="59">
        <v>7.6669998168945313</v>
      </c>
      <c r="M359" s="59">
        <v>7.8383421897888184</v>
      </c>
      <c r="N359" s="59">
        <v>7.9150729179382324</v>
      </c>
      <c r="O359" s="59">
        <v>7.8291616439819336</v>
      </c>
      <c r="P359" s="59">
        <v>8.1172704696655273</v>
      </c>
      <c r="Q359" s="117">
        <v>8.7597503662109375</v>
      </c>
      <c r="W359" s="27"/>
      <c r="X359" s="27"/>
      <c r="Y359" s="27"/>
    </row>
    <row r="360" spans="1:25" ht="14.1" customHeight="1" x14ac:dyDescent="0.3">
      <c r="A360" s="75" t="s">
        <v>751</v>
      </c>
      <c r="B360" s="132" t="s">
        <v>752</v>
      </c>
      <c r="C360" s="131" t="s">
        <v>359</v>
      </c>
      <c r="D360" s="54">
        <v>-4.4004359999999998E-3</v>
      </c>
      <c r="E360" s="54">
        <v>-0.23793819999999999</v>
      </c>
      <c r="F360" s="29">
        <v>18.100000000000001</v>
      </c>
      <c r="G360" s="56">
        <v>23.753015518188477</v>
      </c>
      <c r="H360" s="107" t="s">
        <v>982</v>
      </c>
      <c r="I360" s="56">
        <v>16.2960205078125</v>
      </c>
      <c r="J360" s="107" t="s">
        <v>1153</v>
      </c>
      <c r="K360" s="59">
        <v>12.453569999999999</v>
      </c>
      <c r="L360" s="59">
        <v>18.141000747680664</v>
      </c>
      <c r="M360" s="59">
        <v>18.397708892822266</v>
      </c>
      <c r="N360" s="59">
        <v>18.450136184692383</v>
      </c>
      <c r="O360" s="59">
        <v>18.086418151855469</v>
      </c>
      <c r="P360" s="59">
        <v>18.263435363769531</v>
      </c>
      <c r="Q360" s="117">
        <v>18.987478256225586</v>
      </c>
      <c r="W360" s="27"/>
      <c r="X360" s="27"/>
      <c r="Y360" s="27"/>
    </row>
    <row r="361" spans="1:25" ht="14.1" customHeight="1" x14ac:dyDescent="0.3">
      <c r="A361" s="75" t="s">
        <v>753</v>
      </c>
      <c r="B361" s="132" t="s">
        <v>754</v>
      </c>
      <c r="C361" s="131" t="s">
        <v>360</v>
      </c>
      <c r="D361" s="54">
        <v>-3.4482720000000001E-3</v>
      </c>
      <c r="E361" s="54">
        <v>-0.25131110000000001</v>
      </c>
      <c r="F361" s="29">
        <v>11.56</v>
      </c>
      <c r="G361" s="56">
        <v>15.78276538848877</v>
      </c>
      <c r="H361" s="107" t="s">
        <v>982</v>
      </c>
      <c r="I361" s="56">
        <v>10.680000305175781</v>
      </c>
      <c r="J361" s="107" t="s">
        <v>1153</v>
      </c>
      <c r="K361" s="59">
        <v>231.9316</v>
      </c>
      <c r="L361" s="59">
        <v>11.534000396728516</v>
      </c>
      <c r="M361" s="59">
        <v>11.777500152587891</v>
      </c>
      <c r="N361" s="59">
        <v>11.856666564941406</v>
      </c>
      <c r="O361" s="59">
        <v>11.706799507141113</v>
      </c>
      <c r="P361" s="59">
        <v>11.965499877929688</v>
      </c>
      <c r="Q361" s="117">
        <v>12.653725624084473</v>
      </c>
      <c r="W361" s="27"/>
      <c r="X361" s="27"/>
      <c r="Y361" s="27"/>
    </row>
    <row r="362" spans="1:25" ht="14.1" customHeight="1" x14ac:dyDescent="0.3">
      <c r="A362" s="75" t="s">
        <v>755</v>
      </c>
      <c r="B362" s="132" t="s">
        <v>756</v>
      </c>
      <c r="C362" s="131" t="s">
        <v>361</v>
      </c>
      <c r="D362" s="54">
        <v>-2.1141459999999999E-3</v>
      </c>
      <c r="E362" s="54">
        <v>-0.26488610000000001</v>
      </c>
      <c r="F362" s="29">
        <v>14.16</v>
      </c>
      <c r="G362" s="56">
        <v>19.824918746948242</v>
      </c>
      <c r="H362" s="107" t="s">
        <v>982</v>
      </c>
      <c r="I362" s="56">
        <v>12.992364883422852</v>
      </c>
      <c r="J362" s="107" t="s">
        <v>1153</v>
      </c>
      <c r="K362" s="59">
        <v>7372.7089999999998</v>
      </c>
      <c r="L362" s="59">
        <v>14.107000350952148</v>
      </c>
      <c r="M362" s="59">
        <v>14.40739917755127</v>
      </c>
      <c r="N362" s="59">
        <v>14.540139198303223</v>
      </c>
      <c r="O362" s="59">
        <v>14.343207359313965</v>
      </c>
      <c r="P362" s="59">
        <v>14.834749221801758</v>
      </c>
      <c r="Q362" s="117">
        <v>15.91063117980957</v>
      </c>
      <c r="W362" s="27"/>
      <c r="X362" s="27"/>
      <c r="Y362" s="27"/>
    </row>
    <row r="363" spans="1:25" ht="14.1" customHeight="1" x14ac:dyDescent="0.3">
      <c r="A363" s="75" t="s">
        <v>757</v>
      </c>
      <c r="B363" s="132" t="s">
        <v>758</v>
      </c>
      <c r="C363" s="131" t="s">
        <v>362</v>
      </c>
      <c r="D363" s="54">
        <v>-2.344081E-3</v>
      </c>
      <c r="E363" s="54">
        <v>-0.24727099999999999</v>
      </c>
      <c r="F363" s="29">
        <v>42.56</v>
      </c>
      <c r="G363" s="56">
        <v>58.236934661865234</v>
      </c>
      <c r="H363" s="107" t="s">
        <v>982</v>
      </c>
      <c r="I363" s="56">
        <v>39.214897155761719</v>
      </c>
      <c r="J363" s="107" t="s">
        <v>1153</v>
      </c>
      <c r="K363" s="59">
        <v>6107.4679999999998</v>
      </c>
      <c r="L363" s="59">
        <v>42.437000274658203</v>
      </c>
      <c r="M363" s="59">
        <v>43.320880889892578</v>
      </c>
      <c r="N363" s="59">
        <v>43.698070526123047</v>
      </c>
      <c r="O363" s="59">
        <v>43.12396240234375</v>
      </c>
      <c r="P363" s="59">
        <v>44.500518798828125</v>
      </c>
      <c r="Q363" s="117">
        <v>47.446529388427734</v>
      </c>
      <c r="W363" s="27"/>
      <c r="X363" s="27"/>
      <c r="Y363" s="27"/>
    </row>
    <row r="364" spans="1:25" ht="14.1" customHeight="1" x14ac:dyDescent="0.3">
      <c r="A364" s="75" t="s">
        <v>759</v>
      </c>
      <c r="B364" s="132" t="s">
        <v>760</v>
      </c>
      <c r="C364" s="131" t="s">
        <v>363</v>
      </c>
      <c r="D364" s="54">
        <v>-2.218383E-3</v>
      </c>
      <c r="E364" s="54">
        <v>-0.24963380000000002</v>
      </c>
      <c r="F364" s="29">
        <v>58.47</v>
      </c>
      <c r="G364" s="56">
        <v>80.313125610351563</v>
      </c>
      <c r="H364" s="107" t="s">
        <v>982</v>
      </c>
      <c r="I364" s="56">
        <v>53.88568115234375</v>
      </c>
      <c r="J364" s="107" t="s">
        <v>1153</v>
      </c>
      <c r="K364" s="59">
        <v>5517.03</v>
      </c>
      <c r="L364" s="59">
        <v>58.296001434326172</v>
      </c>
      <c r="M364" s="59">
        <v>59.522647857666016</v>
      </c>
      <c r="N364" s="59">
        <v>60.060581207275391</v>
      </c>
      <c r="O364" s="59">
        <v>59.282691955566406</v>
      </c>
      <c r="P364" s="59">
        <v>61.222610473632813</v>
      </c>
      <c r="Q364" s="117">
        <v>65.339744567871094</v>
      </c>
      <c r="W364" s="27"/>
      <c r="X364" s="27"/>
      <c r="Y364" s="27"/>
    </row>
    <row r="365" spans="1:25" ht="14.1" customHeight="1" x14ac:dyDescent="0.3">
      <c r="A365" s="75" t="s">
        <v>761</v>
      </c>
      <c r="B365" s="132" t="s">
        <v>762</v>
      </c>
      <c r="C365" s="131" t="s">
        <v>364</v>
      </c>
      <c r="D365" s="54">
        <v>4.1493930000000004E-3</v>
      </c>
      <c r="E365" s="54">
        <v>-0.25084770000000001</v>
      </c>
      <c r="F365" s="29">
        <v>48.4</v>
      </c>
      <c r="G365" s="56">
        <v>66.480003356933594</v>
      </c>
      <c r="H365" s="107" t="s">
        <v>982</v>
      </c>
      <c r="I365" s="56">
        <v>44.139999389648438</v>
      </c>
      <c r="J365" s="107" t="s">
        <v>1153</v>
      </c>
      <c r="K365" s="59">
        <v>1888.7719999999999</v>
      </c>
      <c r="L365" s="59">
        <v>48.106998443603516</v>
      </c>
      <c r="M365" s="59">
        <v>48.974498748779297</v>
      </c>
      <c r="N365" s="59">
        <v>49.295665740966797</v>
      </c>
      <c r="O365" s="59">
        <v>48.521999359130859</v>
      </c>
      <c r="P365" s="59">
        <v>49.613700866699219</v>
      </c>
      <c r="Q365" s="117">
        <v>53.550998687744141</v>
      </c>
      <c r="W365" s="27"/>
      <c r="X365" s="27"/>
      <c r="Y365" s="27"/>
    </row>
    <row r="366" spans="1:25" ht="14.1" customHeight="1" x14ac:dyDescent="0.3">
      <c r="A366" s="75" t="s">
        <v>984</v>
      </c>
      <c r="B366" s="132" t="s">
        <v>763</v>
      </c>
      <c r="C366" s="131" t="s">
        <v>365</v>
      </c>
      <c r="D366" s="54">
        <v>-5.82666E-3</v>
      </c>
      <c r="E366" s="54">
        <v>-0.30191639999999997</v>
      </c>
      <c r="F366" s="29">
        <v>10.11</v>
      </c>
      <c r="G366" s="56">
        <v>14.84</v>
      </c>
      <c r="H366" s="107" t="s">
        <v>982</v>
      </c>
      <c r="I366" s="56">
        <v>9.32</v>
      </c>
      <c r="J366" s="107" t="s">
        <v>1153</v>
      </c>
      <c r="K366" s="59">
        <v>9.6269500000000008</v>
      </c>
      <c r="L366" s="59">
        <v>10.151999473571777</v>
      </c>
      <c r="M366" s="59">
        <v>10.333499908447266</v>
      </c>
      <c r="N366" s="59">
        <v>10.386666297912598</v>
      </c>
      <c r="O366" s="59">
        <v>10.228599548339844</v>
      </c>
      <c r="P366" s="59">
        <v>10.681599617004395</v>
      </c>
      <c r="Q366" s="117">
        <v>11.532050132751465</v>
      </c>
      <c r="W366" s="27"/>
      <c r="X366" s="27"/>
      <c r="Y366" s="27"/>
    </row>
    <row r="367" spans="1:25" ht="14.1" customHeight="1" x14ac:dyDescent="0.3">
      <c r="A367" s="75" t="s">
        <v>764</v>
      </c>
      <c r="B367" s="132" t="s">
        <v>765</v>
      </c>
      <c r="C367" s="131" t="s">
        <v>366</v>
      </c>
      <c r="D367" s="54">
        <v>-4.5620610000000001E-3</v>
      </c>
      <c r="E367" s="54">
        <v>-0.40120749999999999</v>
      </c>
      <c r="F367" s="29">
        <v>10.91</v>
      </c>
      <c r="G367" s="56">
        <v>18.219999313354492</v>
      </c>
      <c r="H367" s="107" t="s">
        <v>982</v>
      </c>
      <c r="I367" s="56">
        <v>10.449999809265137</v>
      </c>
      <c r="J367" s="107" t="s">
        <v>1153</v>
      </c>
      <c r="K367" s="59">
        <v>73.700389999999999</v>
      </c>
      <c r="L367" s="59">
        <v>10.916999816894531</v>
      </c>
      <c r="M367" s="59">
        <v>11.270500183105469</v>
      </c>
      <c r="N367" s="59">
        <v>11.424666404724121</v>
      </c>
      <c r="O367" s="59">
        <v>11.355999946594238</v>
      </c>
      <c r="P367" s="59">
        <v>11.945699691772461</v>
      </c>
      <c r="Q367" s="117">
        <v>13.13545036315918</v>
      </c>
      <c r="W367" s="27"/>
      <c r="X367" s="27"/>
      <c r="Y367" s="27"/>
    </row>
    <row r="368" spans="1:25" ht="14.1" customHeight="1" x14ac:dyDescent="0.3">
      <c r="A368" s="75" t="s">
        <v>766</v>
      </c>
      <c r="B368" s="132" t="s">
        <v>767</v>
      </c>
      <c r="C368" s="131" t="s">
        <v>367</v>
      </c>
      <c r="D368" s="54">
        <v>1.089917E-2</v>
      </c>
      <c r="E368" s="54">
        <v>-0.21729959999999998</v>
      </c>
      <c r="F368" s="29">
        <v>3.71</v>
      </c>
      <c r="G368" s="56">
        <v>4.7399997711181641</v>
      </c>
      <c r="H368" s="107" t="s">
        <v>982</v>
      </c>
      <c r="I368" s="56">
        <v>3.1600000858306885</v>
      </c>
      <c r="J368" s="107" t="s">
        <v>1153</v>
      </c>
      <c r="K368" s="59">
        <v>4606.8630000000003</v>
      </c>
      <c r="L368" s="59">
        <v>3.6710000038146973</v>
      </c>
      <c r="M368" s="59">
        <v>3.6914999485015869</v>
      </c>
      <c r="N368" s="59">
        <v>3.6860001087188721</v>
      </c>
      <c r="O368" s="59">
        <v>3.584399938583374</v>
      </c>
      <c r="P368" s="59">
        <v>3.5993001461029053</v>
      </c>
      <c r="Q368" s="117">
        <v>3.8726499080657959</v>
      </c>
      <c r="W368" s="27"/>
      <c r="X368" s="27"/>
      <c r="Y368" s="27"/>
    </row>
    <row r="369" spans="1:25" ht="14.1" customHeight="1" x14ac:dyDescent="0.3">
      <c r="A369" s="75" t="s">
        <v>768</v>
      </c>
      <c r="B369" s="132" t="s">
        <v>769</v>
      </c>
      <c r="C369" s="131" t="s">
        <v>368</v>
      </c>
      <c r="D369" s="54">
        <v>-2.9915860000000001E-3</v>
      </c>
      <c r="E369" s="54">
        <v>-0.24958369999999999</v>
      </c>
      <c r="F369" s="29">
        <v>36.659999999999997</v>
      </c>
      <c r="G369" s="56">
        <v>50.048042297363281</v>
      </c>
      <c r="H369" s="107" t="s">
        <v>982</v>
      </c>
      <c r="I369" s="56">
        <v>33.996719360351563</v>
      </c>
      <c r="J369" s="107" t="s">
        <v>1153</v>
      </c>
      <c r="K369" s="59">
        <v>7652.4319999999998</v>
      </c>
      <c r="L369" s="59">
        <v>36.583999633789063</v>
      </c>
      <c r="M369" s="59">
        <v>37.442001342773438</v>
      </c>
      <c r="N369" s="59">
        <v>37.801750183105469</v>
      </c>
      <c r="O369" s="59">
        <v>37.363033294677734</v>
      </c>
      <c r="P369" s="59">
        <v>38.514030456542969</v>
      </c>
      <c r="Q369" s="117">
        <v>41.010036468505859</v>
      </c>
      <c r="W369" s="27"/>
      <c r="X369" s="27"/>
      <c r="Y369" s="27"/>
    </row>
    <row r="370" spans="1:25" ht="14.1" customHeight="1" x14ac:dyDescent="0.3">
      <c r="A370" s="75" t="s">
        <v>770</v>
      </c>
      <c r="B370" s="132" t="s">
        <v>771</v>
      </c>
      <c r="C370" s="131" t="s">
        <v>369</v>
      </c>
      <c r="D370" s="54">
        <v>-2.410606E-3</v>
      </c>
      <c r="E370" s="54">
        <v>-0.1137041</v>
      </c>
      <c r="F370" s="29">
        <v>8.99</v>
      </c>
      <c r="G370" s="56">
        <v>10.699999809265137</v>
      </c>
      <c r="H370" s="107" t="s">
        <v>982</v>
      </c>
      <c r="I370" s="56">
        <v>8.9600000381469727</v>
      </c>
      <c r="J370" s="107" t="s">
        <v>1220</v>
      </c>
      <c r="K370" s="59">
        <v>483.04610000000002</v>
      </c>
      <c r="L370" s="59">
        <v>9.0469999313354492</v>
      </c>
      <c r="M370" s="59">
        <v>9.0565004348754883</v>
      </c>
      <c r="N370" s="59">
        <v>9.0710000991821289</v>
      </c>
      <c r="O370" s="59">
        <v>9.1045999526977539</v>
      </c>
      <c r="P370" s="59">
        <v>9.3123998641967773</v>
      </c>
      <c r="Q370" s="117">
        <v>9.6387996673583984</v>
      </c>
      <c r="W370" s="27"/>
      <c r="X370" s="27"/>
      <c r="Y370" s="27"/>
    </row>
    <row r="371" spans="1:25" ht="14.1" customHeight="1" x14ac:dyDescent="0.3">
      <c r="A371" s="75" t="s">
        <v>772</v>
      </c>
      <c r="B371" s="132" t="s">
        <v>773</v>
      </c>
      <c r="C371" s="131" t="s">
        <v>370</v>
      </c>
      <c r="D371" s="54">
        <v>1.9450029999999998E-3</v>
      </c>
      <c r="E371" s="54">
        <v>-0.23431730000000001</v>
      </c>
      <c r="F371" s="29">
        <v>7.42</v>
      </c>
      <c r="G371" s="56">
        <v>9.8465509414672852</v>
      </c>
      <c r="H371" s="107" t="s">
        <v>982</v>
      </c>
      <c r="I371" s="56">
        <v>6.7002034187316895</v>
      </c>
      <c r="J371" s="107" t="s">
        <v>1153</v>
      </c>
      <c r="K371" s="59">
        <v>313.38369999999998</v>
      </c>
      <c r="L371" s="59">
        <v>7.4452834129333496</v>
      </c>
      <c r="M371" s="59">
        <v>7.5778651237487793</v>
      </c>
      <c r="N371" s="59">
        <v>7.5996298789978027</v>
      </c>
      <c r="O371" s="59">
        <v>7.4483523368835449</v>
      </c>
      <c r="P371" s="59">
        <v>7.5927619934082031</v>
      </c>
      <c r="Q371" s="117">
        <v>8.1626014709472656</v>
      </c>
      <c r="W371" s="27"/>
      <c r="X371" s="27"/>
      <c r="Y371" s="27"/>
    </row>
    <row r="372" spans="1:25" ht="14.1" customHeight="1" x14ac:dyDescent="0.3">
      <c r="A372" s="75" t="s">
        <v>774</v>
      </c>
      <c r="B372" s="132" t="s">
        <v>775</v>
      </c>
      <c r="C372" s="131" t="s">
        <v>371</v>
      </c>
      <c r="D372" s="54">
        <v>-2.281061E-3</v>
      </c>
      <c r="E372" s="54">
        <v>-0.24699079999999998</v>
      </c>
      <c r="F372" s="29">
        <v>14.29</v>
      </c>
      <c r="G372" s="56">
        <v>19.482013702392578</v>
      </c>
      <c r="H372" s="107" t="s">
        <v>982</v>
      </c>
      <c r="I372" s="56">
        <v>13.093001365661621</v>
      </c>
      <c r="J372" s="107" t="s">
        <v>1153</v>
      </c>
      <c r="K372" s="59">
        <v>1013.586</v>
      </c>
      <c r="L372" s="59">
        <v>14.322925567626953</v>
      </c>
      <c r="M372" s="59">
        <v>14.574518203735352</v>
      </c>
      <c r="N372" s="59">
        <v>14.640523910522461</v>
      </c>
      <c r="O372" s="59">
        <v>14.423201560974121</v>
      </c>
      <c r="P372" s="59">
        <v>14.824575424194336</v>
      </c>
      <c r="Q372" s="117">
        <v>15.871560096740723</v>
      </c>
      <c r="W372" s="27"/>
      <c r="X372" s="27"/>
      <c r="Y372" s="27"/>
    </row>
    <row r="373" spans="1:25" ht="14.1" customHeight="1" x14ac:dyDescent="0.3">
      <c r="A373" s="75" t="s">
        <v>776</v>
      </c>
      <c r="B373" s="132" t="s">
        <v>777</v>
      </c>
      <c r="C373" s="131" t="s">
        <v>372</v>
      </c>
      <c r="D373" s="54">
        <v>-2.9586479999999999E-3</v>
      </c>
      <c r="E373" s="54">
        <v>-0.26137309999999997</v>
      </c>
      <c r="F373" s="29">
        <v>6.74</v>
      </c>
      <c r="G373" s="56">
        <v>9.5685806274414063</v>
      </c>
      <c r="H373" s="107" t="s">
        <v>982</v>
      </c>
      <c r="I373" s="56">
        <v>6.3426699638366699</v>
      </c>
      <c r="J373" s="107" t="s">
        <v>1153</v>
      </c>
      <c r="K373" s="59">
        <v>274.47399999999999</v>
      </c>
      <c r="L373" s="59">
        <v>6.7249999046325684</v>
      </c>
      <c r="M373" s="59">
        <v>6.9649062156677246</v>
      </c>
      <c r="N373" s="59">
        <v>7.0402131080627441</v>
      </c>
      <c r="O373" s="59">
        <v>6.9638981819152832</v>
      </c>
      <c r="P373" s="59">
        <v>7.1965274810791016</v>
      </c>
      <c r="Q373" s="117">
        <v>7.720456600189209</v>
      </c>
      <c r="W373" s="27"/>
      <c r="X373" s="27"/>
      <c r="Y373" s="27"/>
    </row>
    <row r="374" spans="1:25" ht="14.1" customHeight="1" x14ac:dyDescent="0.3">
      <c r="A374" s="75" t="s">
        <v>778</v>
      </c>
      <c r="B374" s="132" t="s">
        <v>779</v>
      </c>
      <c r="C374" s="131" t="s">
        <v>373</v>
      </c>
      <c r="D374" s="54">
        <v>-1.292854E-3</v>
      </c>
      <c r="E374" s="54">
        <v>-0.2808911</v>
      </c>
      <c r="F374" s="29">
        <v>15.45</v>
      </c>
      <c r="G374" s="56">
        <v>21.756948471069336</v>
      </c>
      <c r="H374" s="107" t="s">
        <v>982</v>
      </c>
      <c r="I374" s="56">
        <v>14.160772323608398</v>
      </c>
      <c r="J374" s="107" t="s">
        <v>1153</v>
      </c>
      <c r="K374" s="59">
        <v>340.1628</v>
      </c>
      <c r="L374" s="59">
        <v>15.456085205078125</v>
      </c>
      <c r="M374" s="59">
        <v>15.782034873962402</v>
      </c>
      <c r="N374" s="59">
        <v>15.854310035705566</v>
      </c>
      <c r="O374" s="59">
        <v>15.590720176696777</v>
      </c>
      <c r="P374" s="59">
        <v>16.141946792602539</v>
      </c>
      <c r="Q374" s="117">
        <v>17.372707366943359</v>
      </c>
      <c r="W374" s="27"/>
      <c r="X374" s="27"/>
      <c r="Y374" s="27"/>
    </row>
    <row r="375" spans="1:25" ht="14.1" customHeight="1" x14ac:dyDescent="0.3">
      <c r="A375" s="75" t="s">
        <v>780</v>
      </c>
      <c r="B375" s="132" t="s">
        <v>781</v>
      </c>
      <c r="C375" s="131" t="s">
        <v>374</v>
      </c>
      <c r="D375" s="54">
        <v>1.1033059999999999E-2</v>
      </c>
      <c r="E375" s="54">
        <v>-0.26664480000000002</v>
      </c>
      <c r="F375" s="29">
        <v>10.08</v>
      </c>
      <c r="G375" s="56">
        <v>13.792150497436523</v>
      </c>
      <c r="H375" s="107" t="s">
        <v>982</v>
      </c>
      <c r="I375" s="56">
        <v>9.0399999618530273</v>
      </c>
      <c r="J375" s="107" t="s">
        <v>1157</v>
      </c>
      <c r="K375" s="59">
        <v>649.09230000000002</v>
      </c>
      <c r="L375" s="59">
        <v>9.9860000610351563</v>
      </c>
      <c r="M375" s="59">
        <v>10.074999809265137</v>
      </c>
      <c r="N375" s="59">
        <v>10.081333160400391</v>
      </c>
      <c r="O375" s="59">
        <v>9.8889999389648438</v>
      </c>
      <c r="P375" s="59">
        <v>10.071117401123047</v>
      </c>
      <c r="Q375" s="117">
        <v>10.914799690246582</v>
      </c>
      <c r="W375" s="27"/>
      <c r="X375" s="27"/>
      <c r="Y375" s="27"/>
    </row>
    <row r="376" spans="1:25" ht="14.1" customHeight="1" x14ac:dyDescent="0.3">
      <c r="A376" s="75" t="s">
        <v>782</v>
      </c>
      <c r="B376" s="132" t="s">
        <v>783</v>
      </c>
      <c r="C376" s="131" t="s">
        <v>375</v>
      </c>
      <c r="D376" s="54">
        <v>-4.0768610000000002E-3</v>
      </c>
      <c r="E376" s="54">
        <v>-0.2567895</v>
      </c>
      <c r="F376" s="29">
        <v>17.100000000000001</v>
      </c>
      <c r="G376" s="56">
        <v>23.310182571411133</v>
      </c>
      <c r="H376" s="107" t="s">
        <v>982</v>
      </c>
      <c r="I376" s="56">
        <v>15.605306625366211</v>
      </c>
      <c r="J376" s="107" t="s">
        <v>1153</v>
      </c>
      <c r="K376" s="59">
        <v>373.37880000000001</v>
      </c>
      <c r="L376" s="59">
        <v>17.103000640869141</v>
      </c>
      <c r="M376" s="59">
        <v>17.454841613769531</v>
      </c>
      <c r="N376" s="59">
        <v>17.551454544067383</v>
      </c>
      <c r="O376" s="59">
        <v>17.265207290649414</v>
      </c>
      <c r="P376" s="59">
        <v>17.758970260620117</v>
      </c>
      <c r="Q376" s="117">
        <v>18.992380142211914</v>
      </c>
      <c r="W376" s="27"/>
      <c r="X376" s="27"/>
      <c r="Y376" s="27"/>
    </row>
    <row r="377" spans="1:25" ht="14.1" customHeight="1" x14ac:dyDescent="0.3">
      <c r="A377" s="75" t="s">
        <v>784</v>
      </c>
      <c r="B377" s="132" t="s">
        <v>785</v>
      </c>
      <c r="C377" s="131" t="s">
        <v>376</v>
      </c>
      <c r="D377" s="54">
        <v>-3.470295E-3</v>
      </c>
      <c r="E377" s="54">
        <v>-0.24303</v>
      </c>
      <c r="F377" s="29">
        <v>37.33</v>
      </c>
      <c r="G377" s="56">
        <v>50.143199920654297</v>
      </c>
      <c r="H377" s="107" t="s">
        <v>982</v>
      </c>
      <c r="I377" s="56">
        <v>34.113990783691406</v>
      </c>
      <c r="J377" s="107" t="s">
        <v>1153</v>
      </c>
      <c r="K377" s="59">
        <v>3133.0059999999999</v>
      </c>
      <c r="L377" s="59">
        <v>37.25</v>
      </c>
      <c r="M377" s="59">
        <v>38.205272674560547</v>
      </c>
      <c r="N377" s="59">
        <v>38.462810516357422</v>
      </c>
      <c r="O377" s="59">
        <v>37.818023681640625</v>
      </c>
      <c r="P377" s="59">
        <v>38.847110748291016</v>
      </c>
      <c r="Q377" s="117">
        <v>41.334751129150391</v>
      </c>
      <c r="W377" s="27"/>
      <c r="X377" s="27"/>
      <c r="Y377" s="27"/>
    </row>
    <row r="378" spans="1:25" ht="14.1" customHeight="1" x14ac:dyDescent="0.3">
      <c r="A378" s="75" t="s">
        <v>786</v>
      </c>
      <c r="B378" s="132" t="s">
        <v>787</v>
      </c>
      <c r="C378" s="131" t="s">
        <v>377</v>
      </c>
      <c r="D378" s="54">
        <v>0</v>
      </c>
      <c r="E378" s="54">
        <v>-0.14536949999999998</v>
      </c>
      <c r="F378" s="29">
        <v>11.15</v>
      </c>
      <c r="G378" s="56">
        <v>13.556333541870117</v>
      </c>
      <c r="H378" s="107" t="s">
        <v>982</v>
      </c>
      <c r="I378" s="56">
        <v>10.869999885559082</v>
      </c>
      <c r="J378" s="107" t="s">
        <v>1062</v>
      </c>
      <c r="K378" s="59">
        <v>5040.0050000000001</v>
      </c>
      <c r="L378" s="59">
        <v>11.144999504089355</v>
      </c>
      <c r="M378" s="59">
        <v>11.325499534606934</v>
      </c>
      <c r="N378" s="59">
        <v>11.356332778930664</v>
      </c>
      <c r="O378" s="59">
        <v>11.267000198364258</v>
      </c>
      <c r="P378" s="59">
        <v>11.494527816772461</v>
      </c>
      <c r="Q378" s="117">
        <v>11.95252799987793</v>
      </c>
      <c r="W378" s="27"/>
      <c r="X378" s="27"/>
      <c r="Y378" s="27"/>
    </row>
    <row r="379" spans="1:25" ht="14.1" customHeight="1" x14ac:dyDescent="0.3">
      <c r="A379" s="75" t="s">
        <v>788</v>
      </c>
      <c r="B379" s="132" t="s">
        <v>789</v>
      </c>
      <c r="C379" s="131" t="s">
        <v>378</v>
      </c>
      <c r="D379" s="54">
        <v>2.1230899999999998E-3</v>
      </c>
      <c r="E379" s="54">
        <v>-0.11787879999999999</v>
      </c>
      <c r="F379" s="29">
        <v>9.44</v>
      </c>
      <c r="G379" s="56">
        <v>11.371988296508789</v>
      </c>
      <c r="H379" s="107" t="s">
        <v>982</v>
      </c>
      <c r="I379" s="56">
        <v>9.2899999618530273</v>
      </c>
      <c r="J379" s="107" t="s">
        <v>1052</v>
      </c>
      <c r="K379" s="59">
        <v>527.38080000000002</v>
      </c>
      <c r="L379" s="59">
        <v>9.4219999313354492</v>
      </c>
      <c r="M379" s="59">
        <v>9.5244998931884766</v>
      </c>
      <c r="N379" s="59">
        <v>9.5749998092651367</v>
      </c>
      <c r="O379" s="59">
        <v>9.5357999801635742</v>
      </c>
      <c r="P379" s="59">
        <v>9.7450981140136719</v>
      </c>
      <c r="Q379" s="117">
        <v>10.123683929443359</v>
      </c>
      <c r="W379" s="27"/>
      <c r="X379" s="27"/>
      <c r="Y379" s="27"/>
    </row>
    <row r="380" spans="1:25" ht="14.1" customHeight="1" x14ac:dyDescent="0.3">
      <c r="A380" s="75" t="s">
        <v>790</v>
      </c>
      <c r="B380" s="132" t="s">
        <v>791</v>
      </c>
      <c r="C380" s="131" t="s">
        <v>379</v>
      </c>
      <c r="D380" s="54">
        <v>-3.4293679999999999E-3</v>
      </c>
      <c r="E380" s="54">
        <v>-0.26123039999999997</v>
      </c>
      <c r="F380" s="29">
        <v>14.53</v>
      </c>
      <c r="G380" s="56">
        <v>20.159999847412109</v>
      </c>
      <c r="H380" s="107" t="s">
        <v>982</v>
      </c>
      <c r="I380" s="56">
        <v>13.409999847412109</v>
      </c>
      <c r="J380" s="107" t="s">
        <v>1153</v>
      </c>
      <c r="K380" s="59">
        <v>2521.1619999999998</v>
      </c>
      <c r="L380" s="59">
        <v>14.5</v>
      </c>
      <c r="M380" s="59">
        <v>14.863499641418457</v>
      </c>
      <c r="N380" s="59">
        <v>14.974666595458984</v>
      </c>
      <c r="O380" s="59">
        <v>14.775400161743164</v>
      </c>
      <c r="P380" s="59">
        <v>15.224300384521484</v>
      </c>
      <c r="Q380" s="117">
        <v>16.294200897216797</v>
      </c>
      <c r="W380" s="27"/>
      <c r="X380" s="27"/>
      <c r="Y380" s="27"/>
    </row>
    <row r="381" spans="1:25" ht="14.1" customHeight="1" x14ac:dyDescent="0.3">
      <c r="A381" s="75" t="s">
        <v>792</v>
      </c>
      <c r="B381" s="132" t="s">
        <v>793</v>
      </c>
      <c r="C381" s="131" t="s">
        <v>380</v>
      </c>
      <c r="D381" s="54">
        <v>1.781583E-3</v>
      </c>
      <c r="E381" s="54">
        <v>-0.25148350000000003</v>
      </c>
      <c r="F381" s="29">
        <v>9.61</v>
      </c>
      <c r="G381" s="56">
        <v>12.960000038146973</v>
      </c>
      <c r="H381" s="107" t="s">
        <v>982</v>
      </c>
      <c r="I381" s="56">
        <v>8.6899995803833008</v>
      </c>
      <c r="J381" s="107" t="s">
        <v>1153</v>
      </c>
      <c r="K381" s="59">
        <v>5.207452</v>
      </c>
      <c r="L381" s="59">
        <v>9.6009998321533203</v>
      </c>
      <c r="M381" s="59">
        <v>9.7749996185302734</v>
      </c>
      <c r="N381" s="59">
        <v>9.8176670074462891</v>
      </c>
      <c r="O381" s="59">
        <v>9.6417999267578125</v>
      </c>
      <c r="P381" s="59">
        <v>9.8142004013061523</v>
      </c>
      <c r="Q381" s="117">
        <v>10.560649871826172</v>
      </c>
      <c r="W381" s="27"/>
      <c r="X381" s="27"/>
      <c r="Y381" s="27"/>
    </row>
    <row r="382" spans="1:25" ht="14.1" customHeight="1" x14ac:dyDescent="0.3">
      <c r="A382" s="75" t="s">
        <v>794</v>
      </c>
      <c r="B382" s="132" t="s">
        <v>795</v>
      </c>
      <c r="C382" s="131" t="s">
        <v>381</v>
      </c>
      <c r="D382" s="54">
        <v>3.401439E-3</v>
      </c>
      <c r="E382" s="54">
        <v>-0.28593659999999999</v>
      </c>
      <c r="F382" s="29">
        <v>8.85</v>
      </c>
      <c r="G382" s="56">
        <v>12.470932960510254</v>
      </c>
      <c r="H382" s="107" t="s">
        <v>982</v>
      </c>
      <c r="I382" s="56">
        <v>8.0444908142089844</v>
      </c>
      <c r="J382" s="107" t="s">
        <v>1153</v>
      </c>
      <c r="K382" s="59">
        <v>112.4892</v>
      </c>
      <c r="L382" s="59">
        <v>8.7980003356933594</v>
      </c>
      <c r="M382" s="59">
        <v>8.939539909362793</v>
      </c>
      <c r="N382" s="59">
        <v>8.9721050262451172</v>
      </c>
      <c r="O382" s="59">
        <v>8.8250436782836914</v>
      </c>
      <c r="P382" s="59">
        <v>9.0699472427368164</v>
      </c>
      <c r="Q382" s="117">
        <v>9.8293037414550781</v>
      </c>
      <c r="W382" s="27"/>
      <c r="X382" s="27"/>
      <c r="Y382" s="27"/>
    </row>
    <row r="383" spans="1:25" ht="14.1" customHeight="1" x14ac:dyDescent="0.3">
      <c r="A383" s="75" t="s">
        <v>796</v>
      </c>
      <c r="B383" s="132" t="s">
        <v>797</v>
      </c>
      <c r="C383" s="131" t="s">
        <v>382</v>
      </c>
      <c r="D383" s="54">
        <v>1.2005080000000001E-3</v>
      </c>
      <c r="E383" s="54">
        <v>-0.25877159999999999</v>
      </c>
      <c r="F383" s="29">
        <v>8.34</v>
      </c>
      <c r="G383" s="56">
        <v>11.395285606384277</v>
      </c>
      <c r="H383" s="107" t="s">
        <v>982</v>
      </c>
      <c r="I383" s="56">
        <v>7.5300002098083496</v>
      </c>
      <c r="J383" s="107" t="s">
        <v>1153</v>
      </c>
      <c r="K383" s="59">
        <v>244.8614</v>
      </c>
      <c r="L383" s="59">
        <v>8.3050003051757813</v>
      </c>
      <c r="M383" s="59">
        <v>8.4355001449584961</v>
      </c>
      <c r="N383" s="59">
        <v>8.4539995193481445</v>
      </c>
      <c r="O383" s="59">
        <v>8.3020000457763672</v>
      </c>
      <c r="P383" s="59">
        <v>8.4566001892089844</v>
      </c>
      <c r="Q383" s="117">
        <v>9.1325111389160156</v>
      </c>
      <c r="W383" s="27"/>
      <c r="X383" s="27"/>
      <c r="Y383" s="27"/>
    </row>
    <row r="384" spans="1:25" ht="14.1" customHeight="1" x14ac:dyDescent="0.3">
      <c r="A384" s="75" t="s">
        <v>798</v>
      </c>
      <c r="B384" s="132" t="s">
        <v>799</v>
      </c>
      <c r="C384" s="131" t="s">
        <v>383</v>
      </c>
      <c r="D384" s="54">
        <v>1.8601619999999998E-3</v>
      </c>
      <c r="E384" s="54">
        <v>-4.1295830000000006E-2</v>
      </c>
      <c r="F384" s="29">
        <v>26.93</v>
      </c>
      <c r="G384" s="56">
        <v>28.090000152587891</v>
      </c>
      <c r="H384" s="107" t="s">
        <v>982</v>
      </c>
      <c r="I384" s="56">
        <v>26.559999465942383</v>
      </c>
      <c r="J384" s="107" t="s">
        <v>1062</v>
      </c>
      <c r="K384" s="59">
        <v>48.930320000000002</v>
      </c>
      <c r="L384" s="59">
        <v>26.881999969482422</v>
      </c>
      <c r="M384" s="59">
        <v>26.847999572753906</v>
      </c>
      <c r="N384" s="59">
        <v>26.823999404907227</v>
      </c>
      <c r="O384" s="59">
        <v>26.763999938964844</v>
      </c>
      <c r="P384" s="59">
        <v>26.923700332641602</v>
      </c>
      <c r="Q384" s="117">
        <v>27.182399749755859</v>
      </c>
      <c r="W384" s="27"/>
      <c r="X384" s="27"/>
      <c r="Y384" s="27"/>
    </row>
    <row r="385" spans="1:25" ht="14.1" customHeight="1" x14ac:dyDescent="0.3">
      <c r="A385" s="75" t="s">
        <v>800</v>
      </c>
      <c r="B385" s="132" t="s">
        <v>801</v>
      </c>
      <c r="C385" s="131" t="s">
        <v>384</v>
      </c>
      <c r="D385" s="54">
        <v>-2.3890410000000002E-3</v>
      </c>
      <c r="E385" s="54">
        <v>-0.2401932</v>
      </c>
      <c r="F385" s="29">
        <v>29.08</v>
      </c>
      <c r="G385" s="56">
        <v>39.060066223144531</v>
      </c>
      <c r="H385" s="107" t="s">
        <v>982</v>
      </c>
      <c r="I385" s="56">
        <v>27.007682800292969</v>
      </c>
      <c r="J385" s="107" t="s">
        <v>1153</v>
      </c>
      <c r="K385" s="59">
        <v>415.80169999999998</v>
      </c>
      <c r="L385" s="59">
        <v>29.20001220703125</v>
      </c>
      <c r="M385" s="59">
        <v>29.660694122314453</v>
      </c>
      <c r="N385" s="59">
        <v>29.76922607421875</v>
      </c>
      <c r="O385" s="59">
        <v>29.378746032714844</v>
      </c>
      <c r="P385" s="59">
        <v>30.117572784423828</v>
      </c>
      <c r="Q385" s="117">
        <v>31.979879379272461</v>
      </c>
      <c r="W385" s="27"/>
      <c r="X385" s="27"/>
      <c r="Y385" s="27"/>
    </row>
    <row r="386" spans="1:25" ht="14.1" customHeight="1" x14ac:dyDescent="0.3">
      <c r="A386" s="75" t="s">
        <v>1017</v>
      </c>
      <c r="B386" s="132" t="s">
        <v>802</v>
      </c>
      <c r="C386" s="131" t="s">
        <v>385</v>
      </c>
      <c r="D386" s="54">
        <v>5.0950130000000007E-3</v>
      </c>
      <c r="E386" s="54">
        <v>-0.21251819999999999</v>
      </c>
      <c r="F386" s="29">
        <v>10.029999999999999</v>
      </c>
      <c r="G386" s="56">
        <v>13.236850738525391</v>
      </c>
      <c r="H386" s="107" t="s">
        <v>985</v>
      </c>
      <c r="I386" s="56">
        <v>9.2133541107177734</v>
      </c>
      <c r="J386" s="107" t="s">
        <v>1150</v>
      </c>
      <c r="K386" s="59">
        <v>28.234000000000002</v>
      </c>
      <c r="L386" s="59">
        <v>10.012870788574219</v>
      </c>
      <c r="M386" s="59">
        <v>10.194032669067383</v>
      </c>
      <c r="N386" s="59">
        <v>10.239351272583008</v>
      </c>
      <c r="O386" s="59">
        <v>10.120814323425293</v>
      </c>
      <c r="P386" s="59">
        <v>10.199542045593262</v>
      </c>
      <c r="Q386" s="117">
        <v>10.84654426574707</v>
      </c>
      <c r="W386" s="27"/>
      <c r="X386" s="27"/>
      <c r="Y386" s="27"/>
    </row>
    <row r="387" spans="1:25" ht="14.1" customHeight="1" x14ac:dyDescent="0.3">
      <c r="A387" s="75" t="s">
        <v>803</v>
      </c>
      <c r="B387" s="132" t="s">
        <v>804</v>
      </c>
      <c r="C387" s="131" t="s">
        <v>386</v>
      </c>
      <c r="D387" s="54">
        <v>-4.3243199999999996E-3</v>
      </c>
      <c r="E387" s="54">
        <v>-0.25904299999999997</v>
      </c>
      <c r="F387" s="29">
        <v>9.2100000000000009</v>
      </c>
      <c r="G387" s="56">
        <v>12.745291709899902</v>
      </c>
      <c r="H387" s="107" t="s">
        <v>1003</v>
      </c>
      <c r="I387" s="56">
        <v>8.4124765396118164</v>
      </c>
      <c r="J387" s="107" t="s">
        <v>1153</v>
      </c>
      <c r="K387" s="59">
        <v>106.1216</v>
      </c>
      <c r="L387" s="59">
        <v>9.1999998092651367</v>
      </c>
      <c r="M387" s="59">
        <v>9.372802734375</v>
      </c>
      <c r="N387" s="59">
        <v>9.4272308349609375</v>
      </c>
      <c r="O387" s="59">
        <v>9.2894773483276367</v>
      </c>
      <c r="P387" s="59">
        <v>9.5694456100463867</v>
      </c>
      <c r="Q387" s="117">
        <v>10.326587677001953</v>
      </c>
      <c r="W387" s="27"/>
      <c r="X387" s="27"/>
      <c r="Y387" s="27"/>
    </row>
    <row r="388" spans="1:25" ht="14.1" customHeight="1" x14ac:dyDescent="0.3">
      <c r="A388" s="75" t="s">
        <v>805</v>
      </c>
      <c r="B388" s="132" t="s">
        <v>806</v>
      </c>
      <c r="C388" s="131" t="s">
        <v>387</v>
      </c>
      <c r="D388" s="54">
        <v>-1.8360270000000001E-3</v>
      </c>
      <c r="E388" s="54">
        <v>-0.25346299999999999</v>
      </c>
      <c r="F388" s="29">
        <v>16.309999999999999</v>
      </c>
      <c r="G388" s="56">
        <v>21.879528045654297</v>
      </c>
      <c r="H388" s="107" t="s">
        <v>982</v>
      </c>
      <c r="I388" s="56">
        <v>14.79978084564209</v>
      </c>
      <c r="J388" s="107" t="s">
        <v>1153</v>
      </c>
      <c r="K388" s="59">
        <v>1382.423</v>
      </c>
      <c r="L388" s="59">
        <v>16.24799919128418</v>
      </c>
      <c r="M388" s="59">
        <v>16.525697708129883</v>
      </c>
      <c r="N388" s="59">
        <v>16.610803604125977</v>
      </c>
      <c r="O388" s="59">
        <v>16.347766876220703</v>
      </c>
      <c r="P388" s="59">
        <v>16.891027450561523</v>
      </c>
      <c r="Q388" s="117">
        <v>17.98529052734375</v>
      </c>
      <c r="W388" s="27"/>
      <c r="X388" s="27"/>
      <c r="Y388" s="27"/>
    </row>
    <row r="389" spans="1:25" ht="14.1" customHeight="1" x14ac:dyDescent="0.3">
      <c r="A389" s="75" t="s">
        <v>1050</v>
      </c>
      <c r="B389" s="132" t="s">
        <v>807</v>
      </c>
      <c r="C389" s="131" t="s">
        <v>388</v>
      </c>
      <c r="D389" s="54">
        <v>3.5629139999999999E-3</v>
      </c>
      <c r="E389" s="54">
        <v>-0.226877</v>
      </c>
      <c r="F389" s="29">
        <v>8.4499999999999993</v>
      </c>
      <c r="G389" s="56">
        <v>11.105452537536621</v>
      </c>
      <c r="H389" s="107" t="s">
        <v>982</v>
      </c>
      <c r="I389" s="56">
        <v>7.6344437599182129</v>
      </c>
      <c r="J389" s="107" t="s">
        <v>1153</v>
      </c>
      <c r="K389" s="59">
        <v>40.193199999999997</v>
      </c>
      <c r="L389" s="59">
        <v>8.4029998779296875</v>
      </c>
      <c r="M389" s="59">
        <v>8.5444889068603516</v>
      </c>
      <c r="N389" s="59">
        <v>8.5799560546875</v>
      </c>
      <c r="O389" s="59">
        <v>8.4254579544067383</v>
      </c>
      <c r="P389" s="59">
        <v>8.634669303894043</v>
      </c>
      <c r="Q389" s="117">
        <v>9.2854042053222656</v>
      </c>
      <c r="W389" s="27"/>
      <c r="X389" s="27"/>
      <c r="Y389" s="27"/>
    </row>
    <row r="390" spans="1:25" ht="14.1" customHeight="1" x14ac:dyDescent="0.3">
      <c r="A390" s="75" t="s">
        <v>808</v>
      </c>
      <c r="B390" s="132" t="s">
        <v>809</v>
      </c>
      <c r="C390" s="131" t="s">
        <v>389</v>
      </c>
      <c r="D390" s="54">
        <v>1.3729960000000001E-2</v>
      </c>
      <c r="E390" s="54">
        <v>-0.2406758</v>
      </c>
      <c r="F390" s="29">
        <v>8.86</v>
      </c>
      <c r="G390" s="56">
        <v>11.960000038146973</v>
      </c>
      <c r="H390" s="107" t="s">
        <v>985</v>
      </c>
      <c r="I390" s="56">
        <v>7.7899999618530273</v>
      </c>
      <c r="J390" s="107" t="s">
        <v>1153</v>
      </c>
      <c r="K390" s="59">
        <v>488.59269999999998</v>
      </c>
      <c r="L390" s="59">
        <v>8.7600002288818359</v>
      </c>
      <c r="M390" s="59">
        <v>8.8374996185302734</v>
      </c>
      <c r="N390" s="59">
        <v>8.8299999237060547</v>
      </c>
      <c r="O390" s="59">
        <v>8.619999885559082</v>
      </c>
      <c r="P390" s="59">
        <v>8.7463998794555664</v>
      </c>
      <c r="Q390" s="117">
        <v>9.5512495040893555</v>
      </c>
      <c r="W390" s="27"/>
      <c r="X390" s="27"/>
      <c r="Y390" s="27"/>
    </row>
    <row r="391" spans="1:25" ht="14.1" customHeight="1" x14ac:dyDescent="0.3">
      <c r="A391" s="75" t="s">
        <v>1051</v>
      </c>
      <c r="B391" s="132" t="s">
        <v>810</v>
      </c>
      <c r="C391" s="131" t="s">
        <v>390</v>
      </c>
      <c r="D391" s="54">
        <v>-2.4722440000000002E-3</v>
      </c>
      <c r="E391" s="54">
        <v>-0.25162119999999999</v>
      </c>
      <c r="F391" s="29">
        <v>16.14</v>
      </c>
      <c r="G391" s="56">
        <v>22.122764587402344</v>
      </c>
      <c r="H391" s="107" t="s">
        <v>1003</v>
      </c>
      <c r="I391" s="56">
        <v>14.978476524353027</v>
      </c>
      <c r="J391" s="107" t="s">
        <v>1153</v>
      </c>
      <c r="K391" s="59">
        <v>167.09</v>
      </c>
      <c r="L391" s="59">
        <v>16.103000640869141</v>
      </c>
      <c r="M391" s="59">
        <v>16.527933120727539</v>
      </c>
      <c r="N391" s="59">
        <v>16.669662475585938</v>
      </c>
      <c r="O391" s="59">
        <v>16.453580856323242</v>
      </c>
      <c r="P391" s="59">
        <v>16.916683197021484</v>
      </c>
      <c r="Q391" s="117">
        <v>18.080173492431641</v>
      </c>
      <c r="W391" s="27"/>
      <c r="X391" s="27"/>
      <c r="Y391" s="27"/>
    </row>
    <row r="392" spans="1:25" ht="14.1" customHeight="1" x14ac:dyDescent="0.3">
      <c r="A392" s="75" t="s">
        <v>960</v>
      </c>
      <c r="B392" s="132" t="s">
        <v>811</v>
      </c>
      <c r="C392" s="131" t="s">
        <v>391</v>
      </c>
      <c r="D392" s="54">
        <v>6.9537439999999996E-3</v>
      </c>
      <c r="E392" s="54">
        <v>-0.24183740000000001</v>
      </c>
      <c r="F392" s="29">
        <v>13.79</v>
      </c>
      <c r="G392" s="56">
        <v>18.381450653076172</v>
      </c>
      <c r="H392" s="107" t="s">
        <v>982</v>
      </c>
      <c r="I392" s="56">
        <v>12.193831443786621</v>
      </c>
      <c r="J392" s="107" t="s">
        <v>1153</v>
      </c>
      <c r="K392" s="59">
        <v>592.38279999999997</v>
      </c>
      <c r="L392" s="59">
        <v>13.666540145874023</v>
      </c>
      <c r="M392" s="59">
        <v>13.879141807556152</v>
      </c>
      <c r="N392" s="59">
        <v>13.910346031188965</v>
      </c>
      <c r="O392" s="59">
        <v>13.579131126403809</v>
      </c>
      <c r="P392" s="59">
        <v>13.929085731506348</v>
      </c>
      <c r="Q392" s="117">
        <v>15.155275344848633</v>
      </c>
      <c r="W392" s="27"/>
      <c r="X392" s="27"/>
      <c r="Y392" s="27"/>
    </row>
    <row r="393" spans="1:25" ht="14.1" customHeight="1" x14ac:dyDescent="0.3">
      <c r="A393" s="75" t="s">
        <v>812</v>
      </c>
      <c r="B393" s="132" t="s">
        <v>813</v>
      </c>
      <c r="C393" s="131" t="s">
        <v>392</v>
      </c>
      <c r="D393" s="54">
        <v>2.702678E-3</v>
      </c>
      <c r="E393" s="54">
        <v>-0.25399930000000004</v>
      </c>
      <c r="F393" s="29">
        <v>11.13</v>
      </c>
      <c r="G393" s="56">
        <v>15.109999656677246</v>
      </c>
      <c r="H393" s="107" t="s">
        <v>982</v>
      </c>
      <c r="I393" s="56">
        <v>10.020000457763672</v>
      </c>
      <c r="J393" s="107" t="s">
        <v>1153</v>
      </c>
      <c r="K393" s="59">
        <v>652.952</v>
      </c>
      <c r="L393" s="59">
        <v>11.081999778747559</v>
      </c>
      <c r="M393" s="59">
        <v>11.244500160217285</v>
      </c>
      <c r="N393" s="59">
        <v>11.265000343322754</v>
      </c>
      <c r="O393" s="59">
        <v>11.038999557495117</v>
      </c>
      <c r="P393" s="59">
        <v>11.321599960327148</v>
      </c>
      <c r="Q393" s="117">
        <v>12.183300018310547</v>
      </c>
      <c r="W393" s="27"/>
      <c r="X393" s="27"/>
      <c r="Y393" s="27"/>
    </row>
    <row r="394" spans="1:25" ht="14.1" customHeight="1" x14ac:dyDescent="0.3">
      <c r="A394" s="75" t="s">
        <v>814</v>
      </c>
      <c r="B394" s="132" t="s">
        <v>815</v>
      </c>
      <c r="C394" s="131" t="s">
        <v>393</v>
      </c>
      <c r="D394" s="54">
        <v>-3.8722129999999998E-3</v>
      </c>
      <c r="E394" s="54">
        <v>-0.28539510000000001</v>
      </c>
      <c r="F394" s="29">
        <v>10.29</v>
      </c>
      <c r="G394" s="56">
        <v>14.675671577453613</v>
      </c>
      <c r="H394" s="107" t="s">
        <v>982</v>
      </c>
      <c r="I394" s="56">
        <v>9.6255931854248047</v>
      </c>
      <c r="J394" s="107" t="s">
        <v>1153</v>
      </c>
      <c r="K394" s="59">
        <v>279.14729999999997</v>
      </c>
      <c r="L394" s="59">
        <v>10.307472229003906</v>
      </c>
      <c r="M394" s="59">
        <v>10.591525077819824</v>
      </c>
      <c r="N394" s="59">
        <v>10.679344177246094</v>
      </c>
      <c r="O394" s="59">
        <v>10.554401397705078</v>
      </c>
      <c r="P394" s="59">
        <v>10.839718818664551</v>
      </c>
      <c r="Q394" s="117">
        <v>11.648200035095215</v>
      </c>
      <c r="W394" s="27"/>
      <c r="X394" s="27"/>
      <c r="Y394" s="27"/>
    </row>
    <row r="395" spans="1:25" ht="14.1" customHeight="1" x14ac:dyDescent="0.3">
      <c r="A395" s="75" t="s">
        <v>1067</v>
      </c>
      <c r="B395" s="132" t="s">
        <v>816</v>
      </c>
      <c r="C395" s="131" t="s">
        <v>394</v>
      </c>
      <c r="D395" s="54">
        <v>-1.786419E-3</v>
      </c>
      <c r="E395" s="54">
        <v>-0.2303364</v>
      </c>
      <c r="F395" s="29">
        <v>7.66</v>
      </c>
      <c r="G395" s="56">
        <v>10.197426795959473</v>
      </c>
      <c r="H395" s="107" t="s">
        <v>985</v>
      </c>
      <c r="I395" s="56">
        <v>7.094667911529541</v>
      </c>
      <c r="J395" s="107" t="s">
        <v>1153</v>
      </c>
      <c r="K395" s="59">
        <v>123.7709</v>
      </c>
      <c r="L395" s="59">
        <v>7.6976046562194824</v>
      </c>
      <c r="M395" s="59">
        <v>7.8481202125549316</v>
      </c>
      <c r="N395" s="59">
        <v>7.9013795852661133</v>
      </c>
      <c r="O395" s="59">
        <v>7.7907938957214355</v>
      </c>
      <c r="P395" s="59">
        <v>8.0366086959838867</v>
      </c>
      <c r="Q395" s="117">
        <v>8.5787124633789063</v>
      </c>
      <c r="W395" s="27"/>
      <c r="X395" s="27"/>
      <c r="Y395" s="27"/>
    </row>
    <row r="396" spans="1:25" ht="14.1" customHeight="1" x14ac:dyDescent="0.3">
      <c r="A396" s="75" t="s">
        <v>1204</v>
      </c>
      <c r="B396" s="132" t="s">
        <v>817</v>
      </c>
      <c r="C396" s="131" t="s">
        <v>395</v>
      </c>
      <c r="D396" s="54">
        <v>1.3039130000000001E-2</v>
      </c>
      <c r="E396" s="54">
        <v>-0.14454059999999999</v>
      </c>
      <c r="F396" s="29">
        <v>17.45</v>
      </c>
      <c r="G396" s="56">
        <v>21.649999618530273</v>
      </c>
      <c r="H396" s="107" t="s">
        <v>988</v>
      </c>
      <c r="I396" s="56">
        <v>16.799999237060547</v>
      </c>
      <c r="J396" s="107" t="s">
        <v>1062</v>
      </c>
      <c r="K396" s="59">
        <v>218.50219999999999</v>
      </c>
      <c r="L396" s="59">
        <v>17.489999771118164</v>
      </c>
      <c r="M396" s="59">
        <v>17.729999542236328</v>
      </c>
      <c r="N396" s="59">
        <v>17.722000122070313</v>
      </c>
      <c r="O396" s="59">
        <v>17.536800384521484</v>
      </c>
      <c r="P396" s="59">
        <v>18.18280029296875</v>
      </c>
      <c r="Q396" s="117">
        <v>19.043899536132813</v>
      </c>
      <c r="W396" s="27"/>
      <c r="X396" s="27"/>
      <c r="Y396" s="27"/>
    </row>
    <row r="397" spans="1:25" ht="14.1" customHeight="1" x14ac:dyDescent="0.3">
      <c r="A397" s="75" t="s">
        <v>1205</v>
      </c>
      <c r="B397" s="132" t="s">
        <v>1206</v>
      </c>
      <c r="C397" s="131" t="s">
        <v>1201</v>
      </c>
      <c r="D397" s="54">
        <v>1.638483E-3</v>
      </c>
      <c r="E397" s="54">
        <v>-0.21906339999999999</v>
      </c>
      <c r="F397" s="29">
        <v>11.68</v>
      </c>
      <c r="G397" s="56">
        <v>15.399999618530273</v>
      </c>
      <c r="H397" s="107" t="s">
        <v>985</v>
      </c>
      <c r="I397" s="56">
        <v>10.590000152587891</v>
      </c>
      <c r="J397" s="107" t="s">
        <v>1153</v>
      </c>
      <c r="K397" s="59">
        <v>20.03612</v>
      </c>
      <c r="L397" s="59">
        <v>11.684000015258789</v>
      </c>
      <c r="M397" s="59">
        <v>11.877499580383301</v>
      </c>
      <c r="N397" s="59">
        <v>11.920999526977539</v>
      </c>
      <c r="O397" s="59">
        <v>11.678799629211426</v>
      </c>
      <c r="P397" s="59">
        <v>11.808199882507324</v>
      </c>
      <c r="Q397" s="117">
        <v>12.700300216674805</v>
      </c>
      <c r="W397" s="27"/>
      <c r="X397" s="27"/>
      <c r="Y397" s="27"/>
    </row>
    <row r="398" spans="1:25" ht="14.1" customHeight="1" x14ac:dyDescent="0.3">
      <c r="A398" s="75" t="s">
        <v>818</v>
      </c>
      <c r="B398" s="132" t="s">
        <v>819</v>
      </c>
      <c r="C398" s="131" t="s">
        <v>396</v>
      </c>
      <c r="D398" s="54">
        <v>6.4726400000000004E-4</v>
      </c>
      <c r="E398" s="54">
        <v>-0.27198559999999999</v>
      </c>
      <c r="F398" s="29">
        <v>15.46</v>
      </c>
      <c r="G398" s="56">
        <v>21.269111633300781</v>
      </c>
      <c r="H398" s="107" t="s">
        <v>982</v>
      </c>
      <c r="I398" s="56">
        <v>13.850095748901367</v>
      </c>
      <c r="J398" s="107" t="s">
        <v>1153</v>
      </c>
      <c r="K398" s="59">
        <v>2415.7849999999999</v>
      </c>
      <c r="L398" s="59">
        <v>15.390999794006348</v>
      </c>
      <c r="M398" s="59">
        <v>15.622714042663574</v>
      </c>
      <c r="N398" s="59">
        <v>15.683499336242676</v>
      </c>
      <c r="O398" s="59">
        <v>15.389009475708008</v>
      </c>
      <c r="P398" s="59">
        <v>15.662869453430176</v>
      </c>
      <c r="Q398" s="117">
        <v>16.837369918823242</v>
      </c>
      <c r="W398" s="27"/>
      <c r="X398" s="27"/>
      <c r="Y398" s="27"/>
    </row>
    <row r="399" spans="1:25" ht="14.1" customHeight="1" x14ac:dyDescent="0.3">
      <c r="A399" s="75" t="s">
        <v>820</v>
      </c>
      <c r="B399" s="132" t="s">
        <v>821</v>
      </c>
      <c r="C399" s="131" t="s">
        <v>397</v>
      </c>
      <c r="D399" s="54">
        <v>-1.5162629999999999E-3</v>
      </c>
      <c r="E399" s="54">
        <v>-0.2695844</v>
      </c>
      <c r="F399" s="29">
        <v>13.17</v>
      </c>
      <c r="G399" s="56">
        <v>18.287694999999999</v>
      </c>
      <c r="H399" s="107" t="s">
        <v>982</v>
      </c>
      <c r="I399" s="56">
        <v>12.011811</v>
      </c>
      <c r="J399" s="107" t="s">
        <v>1153</v>
      </c>
      <c r="K399" s="59">
        <v>266.13080000000002</v>
      </c>
      <c r="L399" s="59">
        <v>13.128999710083008</v>
      </c>
      <c r="M399" s="59">
        <v>13.434978485107422</v>
      </c>
      <c r="N399" s="59">
        <v>13.506741523742676</v>
      </c>
      <c r="O399" s="59">
        <v>13.285853385925293</v>
      </c>
      <c r="P399" s="59">
        <v>13.740606307983398</v>
      </c>
      <c r="Q399" s="117">
        <v>14.742996215820313</v>
      </c>
      <c r="W399" s="27"/>
      <c r="X399" s="27"/>
      <c r="Y399" s="27"/>
    </row>
    <row r="400" spans="1:25" ht="14.1" customHeight="1" x14ac:dyDescent="0.3">
      <c r="A400" s="75" t="s">
        <v>1012</v>
      </c>
      <c r="B400" s="132" t="s">
        <v>822</v>
      </c>
      <c r="C400" s="131" t="s">
        <v>398</v>
      </c>
      <c r="D400" s="54">
        <v>-3.4414830000000004E-3</v>
      </c>
      <c r="E400" s="54">
        <v>-0.24718090000000001</v>
      </c>
      <c r="F400" s="29">
        <v>9.9700000000000006</v>
      </c>
      <c r="G400" s="56">
        <v>13.458048820495605</v>
      </c>
      <c r="H400" s="107" t="s">
        <v>982</v>
      </c>
      <c r="I400" s="56">
        <v>9.1124200820922852</v>
      </c>
      <c r="J400" s="107" t="s">
        <v>1153</v>
      </c>
      <c r="K400" s="59">
        <v>143.97900000000001</v>
      </c>
      <c r="L400" s="59">
        <v>9.9790000915527344</v>
      </c>
      <c r="M400" s="59">
        <v>10.163569450378418</v>
      </c>
      <c r="N400" s="59">
        <v>10.220310211181641</v>
      </c>
      <c r="O400" s="59">
        <v>10.065458297729492</v>
      </c>
      <c r="P400" s="59">
        <v>10.387903213500977</v>
      </c>
      <c r="Q400" s="117">
        <v>11.096923828125</v>
      </c>
      <c r="W400" s="27"/>
      <c r="X400" s="27"/>
      <c r="Y400" s="27"/>
    </row>
    <row r="401" spans="1:25" ht="14.1" customHeight="1" x14ac:dyDescent="0.3">
      <c r="A401" s="75" t="s">
        <v>962</v>
      </c>
      <c r="B401" s="132" t="s">
        <v>823</v>
      </c>
      <c r="C401" s="131" t="s">
        <v>399</v>
      </c>
      <c r="D401" s="54">
        <v>3.714017E-3</v>
      </c>
      <c r="E401" s="54">
        <v>2.7466300000000003E-2</v>
      </c>
      <c r="F401" s="29">
        <v>10.81</v>
      </c>
      <c r="G401" s="56">
        <v>11.593170166015625</v>
      </c>
      <c r="H401" s="107" t="s">
        <v>1011</v>
      </c>
      <c r="I401" s="56">
        <v>10.048078536987305</v>
      </c>
      <c r="J401" s="107" t="s">
        <v>1048</v>
      </c>
      <c r="K401" s="59">
        <v>43.114139999999999</v>
      </c>
      <c r="L401" s="59">
        <v>10.763999938964844</v>
      </c>
      <c r="M401" s="59">
        <v>10.89930534362793</v>
      </c>
      <c r="N401" s="59">
        <v>10.916275024414063</v>
      </c>
      <c r="O401" s="59">
        <v>10.739654541015625</v>
      </c>
      <c r="P401" s="59">
        <v>10.561733245849609</v>
      </c>
      <c r="Q401" s="117">
        <v>10.755025863647461</v>
      </c>
      <c r="W401" s="27"/>
      <c r="X401" s="27"/>
      <c r="Y401" s="27"/>
    </row>
    <row r="402" spans="1:25" ht="14.1" customHeight="1" x14ac:dyDescent="0.3">
      <c r="A402" s="75" t="s">
        <v>824</v>
      </c>
      <c r="B402" s="132" t="s">
        <v>825</v>
      </c>
      <c r="C402" s="131" t="s">
        <v>400</v>
      </c>
      <c r="D402" s="54">
        <v>2.444927E-3</v>
      </c>
      <c r="E402" s="54">
        <v>-0.26030940000000002</v>
      </c>
      <c r="F402" s="29">
        <v>4.0999999999999996</v>
      </c>
      <c r="G402" s="56">
        <v>5.7525606155395508</v>
      </c>
      <c r="H402" s="107" t="s">
        <v>982</v>
      </c>
      <c r="I402" s="56">
        <v>3.8059067726135254</v>
      </c>
      <c r="J402" s="107" t="s">
        <v>1153</v>
      </c>
      <c r="K402" s="59">
        <v>38.716329999999999</v>
      </c>
      <c r="L402" s="59">
        <v>4.0739998817443848</v>
      </c>
      <c r="M402" s="59">
        <v>4.2069230079650879</v>
      </c>
      <c r="N402" s="59">
        <v>4.2379884719848633</v>
      </c>
      <c r="O402" s="59">
        <v>4.1759161949157715</v>
      </c>
      <c r="P402" s="59">
        <v>4.2671775817871094</v>
      </c>
      <c r="Q402" s="117">
        <v>4.6174793243408203</v>
      </c>
      <c r="W402" s="27"/>
      <c r="X402" s="27"/>
      <c r="Y402" s="27"/>
    </row>
    <row r="403" spans="1:25" ht="14.1" customHeight="1" x14ac:dyDescent="0.3">
      <c r="A403" s="75" t="s">
        <v>826</v>
      </c>
      <c r="B403" s="132" t="s">
        <v>827</v>
      </c>
      <c r="C403" s="131" t="s">
        <v>401</v>
      </c>
      <c r="D403" s="54">
        <v>-3.7500260000000001E-3</v>
      </c>
      <c r="E403" s="54">
        <v>-0.26389800000000002</v>
      </c>
      <c r="F403" s="29">
        <v>7.97</v>
      </c>
      <c r="G403" s="56">
        <v>11.046782493591309</v>
      </c>
      <c r="H403" s="107" t="s">
        <v>1003</v>
      </c>
      <c r="I403" s="56">
        <v>7.3061704635620117</v>
      </c>
      <c r="J403" s="107" t="s">
        <v>1153</v>
      </c>
      <c r="K403" s="59">
        <v>31.457280000000001</v>
      </c>
      <c r="L403" s="59">
        <v>7.9600000381469727</v>
      </c>
      <c r="M403" s="59">
        <v>8.1247282028198242</v>
      </c>
      <c r="N403" s="59">
        <v>8.1724996566772461</v>
      </c>
      <c r="O403" s="59">
        <v>8.0607233047485352</v>
      </c>
      <c r="P403" s="59">
        <v>8.2598333358764648</v>
      </c>
      <c r="Q403" s="117">
        <v>8.8780517578125</v>
      </c>
      <c r="W403" s="27"/>
      <c r="X403" s="27"/>
      <c r="Y403" s="27"/>
    </row>
    <row r="404" spans="1:25" ht="14.1" customHeight="1" x14ac:dyDescent="0.3">
      <c r="A404" s="75" t="s">
        <v>828</v>
      </c>
      <c r="B404" s="132" t="s">
        <v>829</v>
      </c>
      <c r="C404" s="131" t="s">
        <v>402</v>
      </c>
      <c r="D404" s="54">
        <v>-3.8373130000000002E-3</v>
      </c>
      <c r="E404" s="54">
        <v>-0.270536</v>
      </c>
      <c r="F404" s="29">
        <v>12.98</v>
      </c>
      <c r="G404" s="56">
        <v>18.585123062133789</v>
      </c>
      <c r="H404" s="107" t="s">
        <v>1003</v>
      </c>
      <c r="I404" s="56">
        <v>11.909999847412109</v>
      </c>
      <c r="J404" s="107" t="s">
        <v>1153</v>
      </c>
      <c r="K404" s="59">
        <v>290.53809999999999</v>
      </c>
      <c r="L404" s="59">
        <v>12.965999603271484</v>
      </c>
      <c r="M404" s="59">
        <v>13.22350025177002</v>
      </c>
      <c r="N404" s="59">
        <v>13.291333198547363</v>
      </c>
      <c r="O404" s="59">
        <v>13.103599548339844</v>
      </c>
      <c r="P404" s="59">
        <v>13.43120002746582</v>
      </c>
      <c r="Q404" s="117">
        <v>14.62367057800293</v>
      </c>
      <c r="W404" s="27"/>
      <c r="X404" s="27"/>
      <c r="Y404" s="27"/>
    </row>
    <row r="405" spans="1:25" ht="14.1" customHeight="1" x14ac:dyDescent="0.3">
      <c r="A405" s="75" t="s">
        <v>830</v>
      </c>
      <c r="B405" s="132" t="s">
        <v>831</v>
      </c>
      <c r="C405" s="131" t="s">
        <v>403</v>
      </c>
      <c r="D405" s="54">
        <v>3.3069229999999998E-2</v>
      </c>
      <c r="E405" s="54">
        <v>-0.2374841</v>
      </c>
      <c r="F405" s="29">
        <v>10.8</v>
      </c>
      <c r="G405" s="56">
        <v>14.554216</v>
      </c>
      <c r="H405" s="107" t="s">
        <v>982</v>
      </c>
      <c r="I405" s="56">
        <v>9.7122860000000006</v>
      </c>
      <c r="J405" s="107" t="s">
        <v>1153</v>
      </c>
      <c r="K405" s="59">
        <v>550.1164</v>
      </c>
      <c r="L405" s="59">
        <v>10.648618698120117</v>
      </c>
      <c r="M405" s="59">
        <v>10.829991340637207</v>
      </c>
      <c r="N405" s="59">
        <v>10.865180969238281</v>
      </c>
      <c r="O405" s="59">
        <v>10.645001411437988</v>
      </c>
      <c r="P405" s="59">
        <v>11.103158950805664</v>
      </c>
      <c r="Q405" s="117">
        <v>11.878305435180664</v>
      </c>
      <c r="W405" s="27"/>
      <c r="X405" s="27"/>
      <c r="Y405" s="27"/>
    </row>
    <row r="406" spans="1:25" ht="14.1" customHeight="1" x14ac:dyDescent="0.3">
      <c r="A406" s="75" t="s">
        <v>832</v>
      </c>
      <c r="B406" s="132" t="s">
        <v>833</v>
      </c>
      <c r="C406" s="131" t="s">
        <v>404</v>
      </c>
      <c r="D406" s="54">
        <v>-3.2128479999999999E-3</v>
      </c>
      <c r="E406" s="54">
        <v>-0.27141900000000002</v>
      </c>
      <c r="F406" s="29">
        <v>12.41</v>
      </c>
      <c r="G406" s="56">
        <v>17.376689910888672</v>
      </c>
      <c r="H406" s="107" t="s">
        <v>982</v>
      </c>
      <c r="I406" s="56">
        <v>11.439199447631836</v>
      </c>
      <c r="J406" s="107" t="s">
        <v>1153</v>
      </c>
      <c r="K406" s="59">
        <v>900.38649999999996</v>
      </c>
      <c r="L406" s="59">
        <v>12.381000518798828</v>
      </c>
      <c r="M406" s="59">
        <v>12.641391754150391</v>
      </c>
      <c r="N406" s="59">
        <v>12.722136497497559</v>
      </c>
      <c r="O406" s="59">
        <v>12.543785095214844</v>
      </c>
      <c r="P406" s="59">
        <v>12.999958038330078</v>
      </c>
      <c r="Q406" s="117">
        <v>13.939453125</v>
      </c>
      <c r="W406" s="27"/>
      <c r="X406" s="27"/>
      <c r="Y406" s="27"/>
    </row>
    <row r="407" spans="1:25" ht="14.1" customHeight="1" x14ac:dyDescent="0.3">
      <c r="A407" s="75" t="s">
        <v>834</v>
      </c>
      <c r="B407" s="132" t="s">
        <v>835</v>
      </c>
      <c r="C407" s="131" t="s">
        <v>405</v>
      </c>
      <c r="D407" s="54">
        <v>3.0203909999999999E-3</v>
      </c>
      <c r="E407" s="54">
        <v>-0.26545619999999998</v>
      </c>
      <c r="F407" s="29">
        <v>17.100000000000001</v>
      </c>
      <c r="G407" s="56">
        <v>24.079999923706055</v>
      </c>
      <c r="H407" s="107" t="s">
        <v>982</v>
      </c>
      <c r="I407" s="56">
        <v>15.550000190734863</v>
      </c>
      <c r="J407" s="107" t="s">
        <v>1153</v>
      </c>
      <c r="K407" s="59">
        <v>39.618899999999996</v>
      </c>
      <c r="L407" s="59">
        <v>17.217000961303711</v>
      </c>
      <c r="M407" s="59">
        <v>17.472999572753906</v>
      </c>
      <c r="N407" s="59">
        <v>17.524999618530273</v>
      </c>
      <c r="O407" s="59">
        <v>17.207799911499023</v>
      </c>
      <c r="P407" s="59">
        <v>17.766599655151367</v>
      </c>
      <c r="Q407" s="117">
        <v>19.266500473022461</v>
      </c>
      <c r="W407" s="27"/>
      <c r="X407" s="27"/>
      <c r="Y407" s="27"/>
    </row>
    <row r="408" spans="1:25" ht="14.1" customHeight="1" x14ac:dyDescent="0.3">
      <c r="A408" s="75" t="s">
        <v>836</v>
      </c>
      <c r="B408" s="132" t="s">
        <v>837</v>
      </c>
      <c r="C408" s="131" t="s">
        <v>406</v>
      </c>
      <c r="D408" s="54">
        <v>3.1152370000000003E-3</v>
      </c>
      <c r="E408" s="54">
        <v>-0.24206330000000001</v>
      </c>
      <c r="F408" s="29">
        <v>9.66</v>
      </c>
      <c r="G408" s="56">
        <v>12.971924781799316</v>
      </c>
      <c r="H408" s="107" t="s">
        <v>982</v>
      </c>
      <c r="I408" s="56">
        <v>8.5271329879760742</v>
      </c>
      <c r="J408" s="107" t="s">
        <v>1153</v>
      </c>
      <c r="K408" s="59">
        <v>6.1191560000000003</v>
      </c>
      <c r="L408" s="59">
        <v>9.6090002059936523</v>
      </c>
      <c r="M408" s="59">
        <v>9.6842327117919922</v>
      </c>
      <c r="N408" s="59">
        <v>9.6953210830688477</v>
      </c>
      <c r="O408" s="59">
        <v>9.489964485168457</v>
      </c>
      <c r="P408" s="59">
        <v>9.7158050537109375</v>
      </c>
      <c r="Q408" s="117">
        <v>10.453189849853516</v>
      </c>
      <c r="W408" s="27"/>
      <c r="X408" s="27"/>
      <c r="Y408" s="27"/>
    </row>
    <row r="409" spans="1:25" ht="14.1" customHeight="1" x14ac:dyDescent="0.3">
      <c r="A409" s="75" t="s">
        <v>838</v>
      </c>
      <c r="B409" s="132" t="s">
        <v>839</v>
      </c>
      <c r="C409" s="131" t="s">
        <v>407</v>
      </c>
      <c r="D409" s="54">
        <v>1.113611E-3</v>
      </c>
      <c r="E409" s="54">
        <v>-0.24316590000000002</v>
      </c>
      <c r="F409" s="29">
        <v>8.99</v>
      </c>
      <c r="G409" s="56">
        <v>12.090000152587891</v>
      </c>
      <c r="H409" s="107" t="s">
        <v>982</v>
      </c>
      <c r="I409" s="56">
        <v>8.0600004196166992</v>
      </c>
      <c r="J409" s="107" t="s">
        <v>1153</v>
      </c>
      <c r="K409" s="59">
        <v>1025.83203125</v>
      </c>
      <c r="L409" s="59">
        <v>8.9510002136230469</v>
      </c>
      <c r="M409" s="59">
        <v>9.07550048828125</v>
      </c>
      <c r="N409" s="59">
        <v>9.0893335342407227</v>
      </c>
      <c r="O409" s="59">
        <v>8.8985996246337891</v>
      </c>
      <c r="P409" s="59">
        <v>9.0577001571655273</v>
      </c>
      <c r="Q409" s="117">
        <v>9.7686500549316406</v>
      </c>
      <c r="W409" s="27"/>
      <c r="X409" s="27"/>
      <c r="Y409" s="27"/>
    </row>
    <row r="410" spans="1:25" ht="14.1" customHeight="1" x14ac:dyDescent="0.3">
      <c r="A410" s="75" t="s">
        <v>840</v>
      </c>
      <c r="B410" s="132" t="s">
        <v>841</v>
      </c>
      <c r="C410" s="131" t="s">
        <v>408</v>
      </c>
      <c r="D410" s="54">
        <v>1.0080880000000001E-3</v>
      </c>
      <c r="E410" s="54">
        <v>-0.25487749999999998</v>
      </c>
      <c r="F410" s="29">
        <v>9.93</v>
      </c>
      <c r="G410" s="56">
        <v>13.600000381469727</v>
      </c>
      <c r="H410" s="107" t="s">
        <v>982</v>
      </c>
      <c r="I410" s="56">
        <v>8.9099998474121094</v>
      </c>
      <c r="J410" s="107" t="s">
        <v>1153</v>
      </c>
      <c r="K410" s="59">
        <v>125.718</v>
      </c>
      <c r="L410" s="59">
        <v>9.8780002593994141</v>
      </c>
      <c r="M410" s="59">
        <v>10.013500213623047</v>
      </c>
      <c r="N410" s="59">
        <v>10.04033374786377</v>
      </c>
      <c r="O410" s="59">
        <v>9.8537998199462891</v>
      </c>
      <c r="P410" s="59">
        <v>10.069999694824219</v>
      </c>
      <c r="Q410" s="117">
        <v>10.837300300598145</v>
      </c>
      <c r="W410" s="27"/>
      <c r="X410" s="27"/>
      <c r="Y410" s="27"/>
    </row>
    <row r="411" spans="1:25" ht="14.1" customHeight="1" x14ac:dyDescent="0.3">
      <c r="A411" s="75" t="s">
        <v>842</v>
      </c>
      <c r="B411" s="132" t="s">
        <v>843</v>
      </c>
      <c r="C411" s="131" t="s">
        <v>409</v>
      </c>
      <c r="D411" s="54">
        <v>8.9367550000000009E-4</v>
      </c>
      <c r="E411" s="54">
        <v>-0.25890260000000004</v>
      </c>
      <c r="F411" s="29">
        <v>11.2</v>
      </c>
      <c r="G411" s="56">
        <v>15.310813903808594</v>
      </c>
      <c r="H411" s="107" t="s">
        <v>982</v>
      </c>
      <c r="I411" s="56">
        <v>10.010000228881836</v>
      </c>
      <c r="J411" s="107" t="s">
        <v>1153</v>
      </c>
      <c r="K411" s="59">
        <v>85.206729999999993</v>
      </c>
      <c r="L411" s="59">
        <v>11.156999588012695</v>
      </c>
      <c r="M411" s="59">
        <v>11.321499824523926</v>
      </c>
      <c r="N411" s="59">
        <v>11.328999519348145</v>
      </c>
      <c r="O411" s="59">
        <v>11.105799674987793</v>
      </c>
      <c r="P411" s="59">
        <v>11.322199821472168</v>
      </c>
      <c r="Q411" s="117">
        <v>12.228937149047852</v>
      </c>
      <c r="W411" s="27"/>
      <c r="X411" s="27"/>
      <c r="Y411" s="27"/>
    </row>
    <row r="412" spans="1:25" ht="14.1" customHeight="1" x14ac:dyDescent="0.3">
      <c r="A412" s="75" t="s">
        <v>844</v>
      </c>
      <c r="B412" s="132" t="s">
        <v>845</v>
      </c>
      <c r="C412" s="131" t="s">
        <v>410</v>
      </c>
      <c r="D412" s="54">
        <v>-2.6156580000000003E-3</v>
      </c>
      <c r="E412" s="54">
        <v>-0.1201285</v>
      </c>
      <c r="F412" s="29">
        <v>20.18</v>
      </c>
      <c r="G412" s="56">
        <v>24.110000610351563</v>
      </c>
      <c r="H412" s="107" t="s">
        <v>985</v>
      </c>
      <c r="I412" s="56">
        <v>19.040000915527344</v>
      </c>
      <c r="J412" s="107" t="s">
        <v>1153</v>
      </c>
      <c r="K412" s="59">
        <v>1204.8910000000001</v>
      </c>
      <c r="L412" s="59">
        <v>20.204000473022461</v>
      </c>
      <c r="M412" s="59">
        <v>20.354499816894531</v>
      </c>
      <c r="N412" s="59">
        <v>20.382999420166016</v>
      </c>
      <c r="O412" s="59">
        <v>20.132400512695313</v>
      </c>
      <c r="P412" s="59">
        <v>20.463399887084961</v>
      </c>
      <c r="Q412" s="117">
        <v>21.402200698852539</v>
      </c>
      <c r="W412" s="27"/>
      <c r="X412" s="27"/>
      <c r="Y412" s="27"/>
    </row>
    <row r="413" spans="1:25" ht="14.1" customHeight="1" x14ac:dyDescent="0.3">
      <c r="A413" s="75" t="s">
        <v>846</v>
      </c>
      <c r="B413" s="132" t="s">
        <v>847</v>
      </c>
      <c r="C413" s="131" t="s">
        <v>411</v>
      </c>
      <c r="D413" s="54">
        <v>-1.5983320000000001E-3</v>
      </c>
      <c r="E413" s="54">
        <v>-0.26299519999999998</v>
      </c>
      <c r="F413" s="29">
        <v>18.739999999999998</v>
      </c>
      <c r="G413" s="56">
        <v>25.751909255981445</v>
      </c>
      <c r="H413" s="107" t="s">
        <v>982</v>
      </c>
      <c r="I413" s="56">
        <v>17.19224739074707</v>
      </c>
      <c r="J413" s="107" t="s">
        <v>1153</v>
      </c>
      <c r="K413" s="59">
        <v>387.11399999999998</v>
      </c>
      <c r="L413" s="59">
        <v>18.706916809082031</v>
      </c>
      <c r="M413" s="59">
        <v>19.07036018371582</v>
      </c>
      <c r="N413" s="59">
        <v>19.155349731445313</v>
      </c>
      <c r="O413" s="59">
        <v>18.889339447021484</v>
      </c>
      <c r="P413" s="59">
        <v>19.380167007446289</v>
      </c>
      <c r="Q413" s="117">
        <v>20.638017654418945</v>
      </c>
      <c r="W413" s="27"/>
      <c r="X413" s="27"/>
      <c r="Y413" s="27"/>
    </row>
    <row r="414" spans="1:25" ht="14.1" customHeight="1" x14ac:dyDescent="0.3">
      <c r="A414" s="75" t="s">
        <v>1065</v>
      </c>
      <c r="B414" s="132" t="s">
        <v>1060</v>
      </c>
      <c r="C414" s="131" t="s">
        <v>1061</v>
      </c>
      <c r="D414" s="54">
        <v>-1.655931E-3</v>
      </c>
      <c r="E414" s="54">
        <v>-0.2519806</v>
      </c>
      <c r="F414" s="29">
        <v>25.23</v>
      </c>
      <c r="G414" s="56">
        <v>34.542598724365234</v>
      </c>
      <c r="H414" s="107" t="s">
        <v>982</v>
      </c>
      <c r="I414" s="56">
        <v>23.533321380615234</v>
      </c>
      <c r="J414" s="107" t="s">
        <v>1153</v>
      </c>
      <c r="K414" s="59">
        <v>5314.9070000000002</v>
      </c>
      <c r="L414" s="59">
        <v>25.245038986206055</v>
      </c>
      <c r="M414" s="59">
        <v>25.724252700805664</v>
      </c>
      <c r="N414" s="59">
        <v>25.843399047851563</v>
      </c>
      <c r="O414" s="59">
        <v>25.523691177368164</v>
      </c>
      <c r="P414" s="59">
        <v>26.375232696533203</v>
      </c>
      <c r="Q414" s="117">
        <v>28.087961196899414</v>
      </c>
      <c r="W414" s="27"/>
      <c r="X414" s="27"/>
      <c r="Y414" s="27"/>
    </row>
    <row r="415" spans="1:25" ht="14.1" customHeight="1" x14ac:dyDescent="0.3">
      <c r="A415" s="75" t="s">
        <v>848</v>
      </c>
      <c r="B415" s="132" t="s">
        <v>849</v>
      </c>
      <c r="C415" s="131" t="s">
        <v>412</v>
      </c>
      <c r="D415" s="54">
        <v>-2.4409869999999999E-3</v>
      </c>
      <c r="E415" s="54">
        <v>-0.27438790000000002</v>
      </c>
      <c r="F415" s="29">
        <v>12.26</v>
      </c>
      <c r="G415" s="56">
        <v>17.159473419189453</v>
      </c>
      <c r="H415" s="107" t="s">
        <v>982</v>
      </c>
      <c r="I415" s="56">
        <v>11.031794548034668</v>
      </c>
      <c r="J415" s="107" t="s">
        <v>1153</v>
      </c>
      <c r="K415" s="59">
        <v>64.639840000000007</v>
      </c>
      <c r="L415" s="59">
        <v>12.22700023651123</v>
      </c>
      <c r="M415" s="59">
        <v>12.459733009338379</v>
      </c>
      <c r="N415" s="59">
        <v>12.516594886779785</v>
      </c>
      <c r="O415" s="59">
        <v>12.283428192138672</v>
      </c>
      <c r="P415" s="59">
        <v>12.651755332946777</v>
      </c>
      <c r="Q415" s="117">
        <v>13.658814430236816</v>
      </c>
      <c r="W415" s="27"/>
      <c r="X415" s="27"/>
      <c r="Y415" s="27"/>
    </row>
    <row r="416" spans="1:25" ht="14.1" customHeight="1" x14ac:dyDescent="0.3">
      <c r="A416" s="75" t="s">
        <v>850</v>
      </c>
      <c r="B416" s="132" t="s">
        <v>851</v>
      </c>
      <c r="C416" s="131" t="s">
        <v>413</v>
      </c>
      <c r="D416" s="54">
        <v>2.842752E-3</v>
      </c>
      <c r="E416" s="54">
        <v>-0.27032650000000003</v>
      </c>
      <c r="F416" s="29">
        <v>7.92</v>
      </c>
      <c r="G416" s="56">
        <v>10.939999580383301</v>
      </c>
      <c r="H416" s="107" t="s">
        <v>982</v>
      </c>
      <c r="I416" s="56">
        <v>7.2399997711181641</v>
      </c>
      <c r="J416" s="107" t="s">
        <v>1153</v>
      </c>
      <c r="K416" s="59">
        <v>2202.7260000000001</v>
      </c>
      <c r="L416" s="59">
        <v>7.9130001068115234</v>
      </c>
      <c r="M416" s="59">
        <v>8.0375003814697266</v>
      </c>
      <c r="N416" s="59">
        <v>8.060999870300293</v>
      </c>
      <c r="O416" s="59">
        <v>7.9204001426696777</v>
      </c>
      <c r="P416" s="59">
        <v>8.1096000671386719</v>
      </c>
      <c r="Q416" s="117">
        <v>8.72344970703125</v>
      </c>
      <c r="W416" s="27"/>
      <c r="X416" s="27"/>
      <c r="Y416" s="27"/>
    </row>
    <row r="417" spans="1:25" ht="14.1" customHeight="1" x14ac:dyDescent="0.3">
      <c r="A417" s="75" t="s">
        <v>852</v>
      </c>
      <c r="B417" s="132" t="s">
        <v>853</v>
      </c>
      <c r="C417" s="131" t="s">
        <v>414</v>
      </c>
      <c r="D417" s="54">
        <v>0</v>
      </c>
      <c r="E417" s="54">
        <v>-0.27836959999999999</v>
      </c>
      <c r="F417" s="29">
        <v>6.23</v>
      </c>
      <c r="G417" s="56">
        <v>8.6899995803833008</v>
      </c>
      <c r="H417" s="107" t="s">
        <v>982</v>
      </c>
      <c r="I417" s="56">
        <v>5.5999999046325684</v>
      </c>
      <c r="J417" s="107" t="s">
        <v>1153</v>
      </c>
      <c r="K417" s="59">
        <v>70.286929999999998</v>
      </c>
      <c r="L417" s="59">
        <v>6.2080001831054688</v>
      </c>
      <c r="M417" s="59">
        <v>6.3229999542236328</v>
      </c>
      <c r="N417" s="59">
        <v>6.3553333282470703</v>
      </c>
      <c r="O417" s="59">
        <v>6.2361998558044434</v>
      </c>
      <c r="P417" s="59">
        <v>6.3499002456665039</v>
      </c>
      <c r="Q417" s="117">
        <v>6.8416500091552734</v>
      </c>
      <c r="W417" s="27"/>
      <c r="X417" s="27"/>
      <c r="Y417" s="27"/>
    </row>
    <row r="418" spans="1:25" ht="14.1" customHeight="1" x14ac:dyDescent="0.3">
      <c r="A418" s="75" t="s">
        <v>854</v>
      </c>
      <c r="B418" s="132" t="s">
        <v>855</v>
      </c>
      <c r="C418" s="131" t="s">
        <v>415</v>
      </c>
      <c r="D418" s="54">
        <v>3.0911870000000004E-3</v>
      </c>
      <c r="E418" s="54">
        <v>-0.16416530000000001</v>
      </c>
      <c r="F418" s="29">
        <v>6.49</v>
      </c>
      <c r="G418" s="56">
        <v>8.25</v>
      </c>
      <c r="H418" s="107" t="s">
        <v>985</v>
      </c>
      <c r="I418" s="56">
        <v>5.8600001335144043</v>
      </c>
      <c r="J418" s="107" t="s">
        <v>1153</v>
      </c>
      <c r="K418" s="59">
        <v>23.754960000000001</v>
      </c>
      <c r="L418" s="59">
        <v>6.4429998397827148</v>
      </c>
      <c r="M418" s="59">
        <v>6.5225000381469727</v>
      </c>
      <c r="N418" s="59">
        <v>6.5233330726623535</v>
      </c>
      <c r="O418" s="59">
        <v>6.3916001319885254</v>
      </c>
      <c r="P418" s="59">
        <v>6.564000129699707</v>
      </c>
      <c r="Q418" s="117">
        <v>6.9422998428344727</v>
      </c>
      <c r="W418" s="27"/>
      <c r="X418" s="27"/>
      <c r="Y418" s="27"/>
    </row>
    <row r="419" spans="1:25" ht="14.1" customHeight="1" x14ac:dyDescent="0.3">
      <c r="A419" s="75" t="s">
        <v>856</v>
      </c>
      <c r="B419" s="132" t="s">
        <v>857</v>
      </c>
      <c r="C419" s="131" t="s">
        <v>416</v>
      </c>
      <c r="D419" s="54">
        <v>-4.0771230000000002E-3</v>
      </c>
      <c r="E419" s="54">
        <v>-0.29376659999999999</v>
      </c>
      <c r="F419" s="29">
        <v>5.59</v>
      </c>
      <c r="G419" s="56">
        <v>8.6647529602050781</v>
      </c>
      <c r="H419" s="107" t="s">
        <v>982</v>
      </c>
      <c r="I419" s="56">
        <v>5.208219051361084</v>
      </c>
      <c r="J419" s="107" t="s">
        <v>1153</v>
      </c>
      <c r="K419" s="59">
        <v>848.06349999999998</v>
      </c>
      <c r="L419" s="59">
        <v>5.6760001182556152</v>
      </c>
      <c r="M419" s="59">
        <v>5.8137669563293457</v>
      </c>
      <c r="N419" s="59">
        <v>5.839543342590332</v>
      </c>
      <c r="O419" s="59">
        <v>5.760683536529541</v>
      </c>
      <c r="P419" s="59">
        <v>5.991034984588623</v>
      </c>
      <c r="Q419" s="117">
        <v>6.5788378715515137</v>
      </c>
      <c r="W419" s="27"/>
      <c r="X419" s="27"/>
      <c r="Y419" s="27"/>
    </row>
    <row r="420" spans="1:25" ht="14.1" customHeight="1" x14ac:dyDescent="0.3">
      <c r="A420" s="75" t="s">
        <v>858</v>
      </c>
      <c r="B420" s="132" t="s">
        <v>859</v>
      </c>
      <c r="C420" s="131" t="s">
        <v>417</v>
      </c>
      <c r="D420" s="54">
        <v>2.8570990000000001E-3</v>
      </c>
      <c r="E420" s="54">
        <v>-0.2697427</v>
      </c>
      <c r="F420" s="29">
        <v>17.55</v>
      </c>
      <c r="G420" s="56">
        <v>24.469999313354492</v>
      </c>
      <c r="H420" s="107" t="s">
        <v>982</v>
      </c>
      <c r="I420" s="56">
        <v>15.680000305175781</v>
      </c>
      <c r="J420" s="107" t="s">
        <v>1153</v>
      </c>
      <c r="K420" s="59">
        <v>904.70230000000004</v>
      </c>
      <c r="L420" s="59">
        <v>17.451000213623047</v>
      </c>
      <c r="M420" s="59">
        <v>17.717500686645508</v>
      </c>
      <c r="N420" s="59">
        <v>17.759332656860352</v>
      </c>
      <c r="O420" s="59">
        <v>17.399200439453125</v>
      </c>
      <c r="P420" s="59">
        <v>17.800199508666992</v>
      </c>
      <c r="Q420" s="117">
        <v>19.281749725341797</v>
      </c>
      <c r="W420" s="27"/>
      <c r="X420" s="27"/>
      <c r="Y420" s="27"/>
    </row>
    <row r="421" spans="1:25" ht="14.1" customHeight="1" x14ac:dyDescent="0.3">
      <c r="A421" s="75" t="s">
        <v>860</v>
      </c>
      <c r="B421" s="132" t="s">
        <v>861</v>
      </c>
      <c r="C421" s="131" t="s">
        <v>418</v>
      </c>
      <c r="D421" s="54">
        <v>-4.6390939999999999E-3</v>
      </c>
      <c r="E421" s="54">
        <v>-0.30802069999999998</v>
      </c>
      <c r="F421" s="29">
        <v>11.69</v>
      </c>
      <c r="G421" s="56">
        <v>17.230823516845703</v>
      </c>
      <c r="H421" s="107" t="s">
        <v>982</v>
      </c>
      <c r="I421" s="56">
        <v>11.092887878417969</v>
      </c>
      <c r="J421" s="107" t="s">
        <v>1153</v>
      </c>
      <c r="K421" s="59">
        <v>53.221620000000001</v>
      </c>
      <c r="L421" s="59">
        <v>11.746999740600586</v>
      </c>
      <c r="M421" s="59">
        <v>11.992500305175781</v>
      </c>
      <c r="N421" s="59">
        <v>12.061446189880371</v>
      </c>
      <c r="O421" s="59">
        <v>11.990713119506836</v>
      </c>
      <c r="P421" s="59">
        <v>12.304533004760742</v>
      </c>
      <c r="Q421" s="117">
        <v>13.209728240966797</v>
      </c>
      <c r="W421" s="27"/>
      <c r="X421" s="27"/>
      <c r="Y421" s="27"/>
    </row>
    <row r="422" spans="1:25" ht="14.1" customHeight="1" x14ac:dyDescent="0.3">
      <c r="A422" s="75" t="s">
        <v>862</v>
      </c>
      <c r="B422" s="132" t="s">
        <v>863</v>
      </c>
      <c r="C422" s="131" t="s">
        <v>419</v>
      </c>
      <c r="D422" s="54">
        <v>1.4925319999999999E-2</v>
      </c>
      <c r="E422" s="54">
        <v>-0.2572816</v>
      </c>
      <c r="F422" s="29">
        <v>6.12</v>
      </c>
      <c r="G422" s="56">
        <v>8.24</v>
      </c>
      <c r="H422" s="107" t="s">
        <v>982</v>
      </c>
      <c r="I422" s="56">
        <v>5.24</v>
      </c>
      <c r="J422" s="107" t="s">
        <v>1157</v>
      </c>
      <c r="K422" s="59">
        <v>27.57949</v>
      </c>
      <c r="L422" s="59">
        <v>6.0430002212524414</v>
      </c>
      <c r="M422" s="59">
        <v>6.0960001945495605</v>
      </c>
      <c r="N422" s="59">
        <v>6.0773334503173828</v>
      </c>
      <c r="O422" s="59">
        <v>5.8884000778198242</v>
      </c>
      <c r="P422" s="59">
        <v>5.9233002662658691</v>
      </c>
      <c r="Q422" s="117">
        <v>6.4742999076843262</v>
      </c>
      <c r="W422" s="27"/>
      <c r="X422" s="27"/>
      <c r="Y422" s="27"/>
    </row>
    <row r="423" spans="1:25" ht="14.1" customHeight="1" x14ac:dyDescent="0.3">
      <c r="A423" s="75" t="s">
        <v>864</v>
      </c>
      <c r="B423" s="132" t="s">
        <v>865</v>
      </c>
      <c r="C423" s="131" t="s">
        <v>420</v>
      </c>
      <c r="D423" s="54">
        <v>-4.3744700000000001E-3</v>
      </c>
      <c r="E423" s="54">
        <v>-0.40187929999999999</v>
      </c>
      <c r="F423" s="29">
        <v>11.38</v>
      </c>
      <c r="G423" s="56">
        <v>19.047336578369141</v>
      </c>
      <c r="H423" s="107" t="s">
        <v>982</v>
      </c>
      <c r="I423" s="56">
        <v>10.905533790588379</v>
      </c>
      <c r="J423" s="107" t="s">
        <v>1153</v>
      </c>
      <c r="K423" s="59">
        <v>224.7473</v>
      </c>
      <c r="L423" s="59">
        <v>11.388999938964844</v>
      </c>
      <c r="M423" s="59">
        <v>11.805987358093262</v>
      </c>
      <c r="N423" s="59">
        <v>11.98015308380127</v>
      </c>
      <c r="O423" s="59">
        <v>11.881392478942871</v>
      </c>
      <c r="P423" s="59">
        <v>12.534063339233398</v>
      </c>
      <c r="Q423" s="117">
        <v>13.705109596252441</v>
      </c>
      <c r="W423" s="27"/>
      <c r="X423" s="27"/>
      <c r="Y423" s="27"/>
    </row>
    <row r="424" spans="1:25" ht="14.1" customHeight="1" x14ac:dyDescent="0.3">
      <c r="A424" s="75" t="s">
        <v>866</v>
      </c>
      <c r="B424" s="132" t="s">
        <v>867</v>
      </c>
      <c r="C424" s="131" t="s">
        <v>421</v>
      </c>
      <c r="D424" s="54">
        <v>1.113775E-3</v>
      </c>
      <c r="E424" s="54">
        <v>-7.2160489999999996E-3</v>
      </c>
      <c r="F424" s="29">
        <v>8.49</v>
      </c>
      <c r="G424" s="56">
        <v>8.8900003433227539</v>
      </c>
      <c r="H424" s="107" t="s">
        <v>995</v>
      </c>
      <c r="I424" s="56">
        <v>8.4399995803833008</v>
      </c>
      <c r="J424" s="107" t="s">
        <v>1142</v>
      </c>
      <c r="K424" s="59">
        <v>35.942070000000001</v>
      </c>
      <c r="L424" s="59">
        <v>8.5209999084472656</v>
      </c>
      <c r="M424" s="59">
        <v>8.5045003890991211</v>
      </c>
      <c r="N424" s="59">
        <v>8.4983329772949219</v>
      </c>
      <c r="O424" s="59">
        <v>8.4818000793457031</v>
      </c>
      <c r="P424" s="59">
        <v>8.5114002227783203</v>
      </c>
      <c r="Q424" s="117">
        <v>8.5576000213623047</v>
      </c>
      <c r="W424" s="27"/>
      <c r="X424" s="27"/>
      <c r="Y424" s="27"/>
    </row>
    <row r="425" spans="1:25" ht="14.1" customHeight="1" x14ac:dyDescent="0.3">
      <c r="A425" s="75" t="s">
        <v>868</v>
      </c>
      <c r="B425" s="132" t="s">
        <v>869</v>
      </c>
      <c r="C425" s="131" t="s">
        <v>422</v>
      </c>
      <c r="D425" s="54">
        <v>-3.4707130000000003E-3</v>
      </c>
      <c r="E425" s="54">
        <v>-0.24707899999999999</v>
      </c>
      <c r="F425" s="29">
        <v>22.97</v>
      </c>
      <c r="G425" s="56">
        <v>31.159152984619141</v>
      </c>
      <c r="H425" s="107" t="s">
        <v>982</v>
      </c>
      <c r="I425" s="56">
        <v>20.821775436401367</v>
      </c>
      <c r="J425" s="107" t="s">
        <v>1153</v>
      </c>
      <c r="K425" s="59">
        <v>724.78570000000002</v>
      </c>
      <c r="L425" s="59">
        <v>22.956584930419922</v>
      </c>
      <c r="M425" s="59">
        <v>23.374086380004883</v>
      </c>
      <c r="N425" s="59">
        <v>23.474967956542969</v>
      </c>
      <c r="O425" s="59">
        <v>23.104135513305664</v>
      </c>
      <c r="P425" s="59">
        <v>23.778842926025391</v>
      </c>
      <c r="Q425" s="117">
        <v>25.415580749511719</v>
      </c>
      <c r="W425" s="27"/>
      <c r="X425" s="27"/>
      <c r="Y425" s="27"/>
    </row>
    <row r="426" spans="1:25" ht="14.1" customHeight="1" x14ac:dyDescent="0.3">
      <c r="A426" s="75" t="s">
        <v>870</v>
      </c>
      <c r="B426" s="132" t="s">
        <v>871</v>
      </c>
      <c r="C426" s="131" t="s">
        <v>423</v>
      </c>
      <c r="D426" s="54">
        <v>-1.0837399999999999E-3</v>
      </c>
      <c r="E426" s="54">
        <v>-0.2614744</v>
      </c>
      <c r="F426" s="29">
        <v>11.99</v>
      </c>
      <c r="G426" s="56">
        <v>16.447891235351563</v>
      </c>
      <c r="H426" s="107" t="s">
        <v>982</v>
      </c>
      <c r="I426" s="56">
        <v>11.040738105773926</v>
      </c>
      <c r="J426" s="107" t="s">
        <v>1153</v>
      </c>
      <c r="K426" s="59">
        <v>27.254770000000001</v>
      </c>
      <c r="L426" s="59">
        <v>11.996901512145996</v>
      </c>
      <c r="M426" s="59">
        <v>12.241131782531738</v>
      </c>
      <c r="N426" s="59">
        <v>12.322240829467773</v>
      </c>
      <c r="O426" s="59">
        <v>12.139683723449707</v>
      </c>
      <c r="P426" s="59">
        <v>12.592934608459473</v>
      </c>
      <c r="Q426" s="117">
        <v>13.52393913269043</v>
      </c>
      <c r="W426" s="27"/>
      <c r="X426" s="27"/>
      <c r="Y426" s="27"/>
    </row>
    <row r="427" spans="1:25" ht="14.1" customHeight="1" x14ac:dyDescent="0.3">
      <c r="A427" s="75" t="s">
        <v>872</v>
      </c>
      <c r="B427" s="132" t="s">
        <v>873</v>
      </c>
      <c r="C427" s="131" t="s">
        <v>424</v>
      </c>
      <c r="D427" s="54">
        <v>9.0011060000000007E-4</v>
      </c>
      <c r="E427" s="54">
        <v>-0.18220169999999999</v>
      </c>
      <c r="F427" s="29">
        <v>11.12</v>
      </c>
      <c r="G427" s="56">
        <v>13.859999656677246</v>
      </c>
      <c r="H427" s="107" t="s">
        <v>982</v>
      </c>
      <c r="I427" s="56">
        <v>10.350000381469727</v>
      </c>
      <c r="J427" s="107" t="s">
        <v>1157</v>
      </c>
      <c r="K427" s="59">
        <v>43.344110000000001</v>
      </c>
      <c r="L427" s="59">
        <v>11.073999404907227</v>
      </c>
      <c r="M427" s="59">
        <v>11.19950008392334</v>
      </c>
      <c r="N427" s="59">
        <v>11.179333686828613</v>
      </c>
      <c r="O427" s="59">
        <v>11.017999649047852</v>
      </c>
      <c r="P427" s="59">
        <v>11.214799880981445</v>
      </c>
      <c r="Q427" s="117">
        <v>11.750349998474121</v>
      </c>
      <c r="W427" s="27"/>
      <c r="X427" s="27"/>
      <c r="Y427" s="27"/>
    </row>
    <row r="428" spans="1:25" ht="14.1" customHeight="1" x14ac:dyDescent="0.3">
      <c r="A428" s="75" t="s">
        <v>874</v>
      </c>
      <c r="B428" s="132" t="s">
        <v>875</v>
      </c>
      <c r="C428" s="131" t="s">
        <v>425</v>
      </c>
      <c r="D428" s="54">
        <v>-6.7835409999999997E-3</v>
      </c>
      <c r="E428" s="54">
        <v>-0.39125870000000001</v>
      </c>
      <c r="F428" s="29">
        <v>35.14</v>
      </c>
      <c r="G428" s="56">
        <v>57.787017822265625</v>
      </c>
      <c r="H428" s="107" t="s">
        <v>982</v>
      </c>
      <c r="I428" s="56">
        <v>30.809999465942383</v>
      </c>
      <c r="J428" s="107" t="s">
        <v>1153</v>
      </c>
      <c r="K428" s="59">
        <v>6.5084479999999996</v>
      </c>
      <c r="L428" s="59">
        <v>35.083999633789063</v>
      </c>
      <c r="M428" s="59">
        <v>36.025501251220703</v>
      </c>
      <c r="N428" s="59">
        <v>36.307666778564453</v>
      </c>
      <c r="O428" s="59">
        <v>35.562400817871094</v>
      </c>
      <c r="P428" s="59">
        <v>37.373992919921875</v>
      </c>
      <c r="Q428" s="117">
        <v>41.384002685546875</v>
      </c>
      <c r="W428" s="27"/>
      <c r="X428" s="27"/>
      <c r="Y428" s="27"/>
    </row>
    <row r="429" spans="1:25" ht="14.1" customHeight="1" x14ac:dyDescent="0.3">
      <c r="A429" s="75" t="s">
        <v>876</v>
      </c>
      <c r="B429" s="132" t="s">
        <v>877</v>
      </c>
      <c r="C429" s="131" t="s">
        <v>426</v>
      </c>
      <c r="D429" s="54">
        <v>-1.3648810000000001E-3</v>
      </c>
      <c r="E429" s="54">
        <v>-0.26735320000000001</v>
      </c>
      <c r="F429" s="29">
        <v>38.64</v>
      </c>
      <c r="G429" s="56">
        <v>53.719455718994141</v>
      </c>
      <c r="H429" s="107" t="s">
        <v>985</v>
      </c>
      <c r="I429" s="56">
        <v>35.951602935791016</v>
      </c>
      <c r="J429" s="107" t="s">
        <v>1153</v>
      </c>
      <c r="K429" s="59">
        <v>180.35480000000001</v>
      </c>
      <c r="L429" s="59">
        <v>38.680713653564453</v>
      </c>
      <c r="M429" s="59">
        <v>39.387947082519531</v>
      </c>
      <c r="N429" s="59">
        <v>39.603702545166016</v>
      </c>
      <c r="O429" s="59">
        <v>39.1151123046875</v>
      </c>
      <c r="P429" s="59">
        <v>40.376987457275391</v>
      </c>
      <c r="Q429" s="117">
        <v>43.513462066650391</v>
      </c>
      <c r="W429" s="27"/>
      <c r="X429" s="27"/>
      <c r="Y429" s="27"/>
    </row>
    <row r="430" spans="1:25" ht="14.1" customHeight="1" x14ac:dyDescent="0.3">
      <c r="A430" s="75" t="s">
        <v>878</v>
      </c>
      <c r="B430" s="132" t="s">
        <v>879</v>
      </c>
      <c r="C430" s="131" t="s">
        <v>427</v>
      </c>
      <c r="D430" s="54">
        <v>1.84363E-3</v>
      </c>
      <c r="E430" s="54">
        <v>-0.26992450000000001</v>
      </c>
      <c r="F430" s="29">
        <v>27.17</v>
      </c>
      <c r="G430" s="56">
        <v>38.020000457763672</v>
      </c>
      <c r="H430" s="107" t="s">
        <v>982</v>
      </c>
      <c r="I430" s="56">
        <v>24.370000839233398</v>
      </c>
      <c r="J430" s="107" t="s">
        <v>1153</v>
      </c>
      <c r="K430" s="59">
        <v>463.14760000000001</v>
      </c>
      <c r="L430" s="59">
        <v>27.034000396728516</v>
      </c>
      <c r="M430" s="59">
        <v>27.420999526977539</v>
      </c>
      <c r="N430" s="59">
        <v>27.46733283996582</v>
      </c>
      <c r="O430" s="59">
        <v>26.949399948120117</v>
      </c>
      <c r="P430" s="59">
        <v>27.550800323486328</v>
      </c>
      <c r="Q430" s="117">
        <v>29.879999160766602</v>
      </c>
      <c r="W430" s="27"/>
      <c r="X430" s="27"/>
      <c r="Y430" s="27"/>
    </row>
    <row r="431" spans="1:25" ht="14.1" customHeight="1" x14ac:dyDescent="0.3">
      <c r="A431" s="75" t="s">
        <v>880</v>
      </c>
      <c r="B431" s="132" t="s">
        <v>881</v>
      </c>
      <c r="C431" s="131" t="s">
        <v>428</v>
      </c>
      <c r="D431" s="54">
        <v>1.564981E-3</v>
      </c>
      <c r="E431" s="54">
        <v>-0.26717629999999998</v>
      </c>
      <c r="F431" s="29">
        <v>6.4</v>
      </c>
      <c r="G431" s="56">
        <v>8.8715410232543945</v>
      </c>
      <c r="H431" s="107" t="s">
        <v>982</v>
      </c>
      <c r="I431" s="56">
        <v>5.7199997901916504</v>
      </c>
      <c r="J431" s="107" t="s">
        <v>1153</v>
      </c>
      <c r="K431" s="59">
        <v>173.4239</v>
      </c>
      <c r="L431" s="59">
        <v>6.3689999580383301</v>
      </c>
      <c r="M431" s="59">
        <v>6.4520001411437988</v>
      </c>
      <c r="N431" s="59">
        <v>6.4539999961853027</v>
      </c>
      <c r="O431" s="59">
        <v>6.3281998634338379</v>
      </c>
      <c r="P431" s="59">
        <v>6.4341001510620117</v>
      </c>
      <c r="Q431" s="117">
        <v>6.9757590293884277</v>
      </c>
      <c r="W431" s="27"/>
      <c r="X431" s="27"/>
      <c r="Y431" s="27"/>
    </row>
    <row r="432" spans="1:25" ht="14.1" customHeight="1" x14ac:dyDescent="0.3">
      <c r="A432" s="75" t="s">
        <v>882</v>
      </c>
      <c r="B432" s="132" t="s">
        <v>883</v>
      </c>
      <c r="C432" s="131" t="s">
        <v>429</v>
      </c>
      <c r="D432" s="54">
        <v>-4.1731829999999996E-3</v>
      </c>
      <c r="E432" s="54">
        <v>-0.2762695</v>
      </c>
      <c r="F432" s="29">
        <v>19.09</v>
      </c>
      <c r="G432" s="56">
        <v>26.74925422668457</v>
      </c>
      <c r="H432" s="107" t="s">
        <v>982</v>
      </c>
      <c r="I432" s="56">
        <v>17.340000152587891</v>
      </c>
      <c r="J432" s="107" t="s">
        <v>1153</v>
      </c>
      <c r="K432" s="59">
        <v>1171.4880000000001</v>
      </c>
      <c r="L432" s="59">
        <v>19.079999923706055</v>
      </c>
      <c r="M432" s="59">
        <v>19.437000274658203</v>
      </c>
      <c r="N432" s="59">
        <v>19.509000778198242</v>
      </c>
      <c r="O432" s="59">
        <v>19.204399108886719</v>
      </c>
      <c r="P432" s="59">
        <v>19.751800537109375</v>
      </c>
      <c r="Q432" s="117">
        <v>21.187345504760742</v>
      </c>
      <c r="W432" s="27"/>
      <c r="X432" s="27"/>
      <c r="Y432" s="27"/>
    </row>
    <row r="433" spans="1:25" ht="14.1" customHeight="1" x14ac:dyDescent="0.3">
      <c r="A433" s="75" t="s">
        <v>884</v>
      </c>
      <c r="B433" s="132" t="s">
        <v>885</v>
      </c>
      <c r="C433" s="131" t="s">
        <v>430</v>
      </c>
      <c r="D433" s="54">
        <v>-4.8404950000000002E-3</v>
      </c>
      <c r="E433" s="54">
        <v>-0.2751941</v>
      </c>
      <c r="F433" s="29">
        <v>34.950000000000003</v>
      </c>
      <c r="G433" s="56">
        <v>50.069999694824219</v>
      </c>
      <c r="H433" s="107" t="s">
        <v>985</v>
      </c>
      <c r="I433" s="56">
        <v>33.409999847412109</v>
      </c>
      <c r="J433" s="107" t="s">
        <v>1153</v>
      </c>
      <c r="K433" s="59">
        <v>2.342463</v>
      </c>
      <c r="L433" s="59">
        <v>35.191001892089844</v>
      </c>
      <c r="M433" s="59">
        <v>36.42449951171875</v>
      </c>
      <c r="N433" s="59">
        <v>36.843334197998047</v>
      </c>
      <c r="O433" s="59">
        <v>36.508800506591797</v>
      </c>
      <c r="P433" s="59">
        <v>37.523899078369141</v>
      </c>
      <c r="Q433" s="117">
        <v>40.179351806640625</v>
      </c>
      <c r="W433" s="27"/>
      <c r="X433" s="27"/>
      <c r="Y433" s="27"/>
    </row>
    <row r="434" spans="1:25" ht="14.1" customHeight="1" x14ac:dyDescent="0.3">
      <c r="A434" s="75" t="s">
        <v>886</v>
      </c>
      <c r="B434" s="132" t="s">
        <v>887</v>
      </c>
      <c r="C434" s="131" t="s">
        <v>431</v>
      </c>
      <c r="D434" s="54">
        <v>-2.898617E-3</v>
      </c>
      <c r="E434" s="54">
        <v>-0.2540211</v>
      </c>
      <c r="F434" s="29">
        <v>10.32</v>
      </c>
      <c r="G434" s="56">
        <v>14.095891952514648</v>
      </c>
      <c r="H434" s="107" t="s">
        <v>982</v>
      </c>
      <c r="I434" s="56">
        <v>9.5738534927368164</v>
      </c>
      <c r="J434" s="107" t="s">
        <v>1153</v>
      </c>
      <c r="K434" s="59">
        <v>124.4432</v>
      </c>
      <c r="L434" s="59">
        <v>10.336247444152832</v>
      </c>
      <c r="M434" s="59">
        <v>10.597880363464355</v>
      </c>
      <c r="N434" s="59">
        <v>10.677838325500488</v>
      </c>
      <c r="O434" s="59">
        <v>10.53821849822998</v>
      </c>
      <c r="P434" s="59">
        <v>10.842662811279297</v>
      </c>
      <c r="Q434" s="117">
        <v>11.539374351501465</v>
      </c>
      <c r="W434" s="27"/>
      <c r="X434" s="27"/>
      <c r="Y434" s="27"/>
    </row>
    <row r="435" spans="1:25" ht="14.1" customHeight="1" x14ac:dyDescent="0.3">
      <c r="A435" s="75" t="s">
        <v>956</v>
      </c>
      <c r="B435" s="132" t="s">
        <v>888</v>
      </c>
      <c r="C435" s="131" t="s">
        <v>432</v>
      </c>
      <c r="D435" s="54">
        <v>-2.1698719999999998E-3</v>
      </c>
      <c r="E435" s="54">
        <v>-0.25794250000000002</v>
      </c>
      <c r="F435" s="29">
        <v>13.47</v>
      </c>
      <c r="G435" s="56">
        <v>18.422489166259766</v>
      </c>
      <c r="H435" s="107" t="s">
        <v>982</v>
      </c>
      <c r="I435" s="56">
        <v>12.42648983001709</v>
      </c>
      <c r="J435" s="107" t="s">
        <v>1153</v>
      </c>
      <c r="K435" s="59">
        <v>74.573279999999997</v>
      </c>
      <c r="L435" s="59">
        <v>13.494999885559082</v>
      </c>
      <c r="M435" s="59">
        <v>13.780488967895508</v>
      </c>
      <c r="N435" s="59">
        <v>13.867926597595215</v>
      </c>
      <c r="O435" s="59">
        <v>13.679884910583496</v>
      </c>
      <c r="P435" s="59">
        <v>14.039196014404297</v>
      </c>
      <c r="Q435" s="117">
        <v>15.019139289855957</v>
      </c>
      <c r="W435" s="27"/>
      <c r="X435" s="27"/>
      <c r="Y435" s="27"/>
    </row>
    <row r="436" spans="1:25" ht="14.1" customHeight="1" x14ac:dyDescent="0.3">
      <c r="A436" s="75" t="s">
        <v>889</v>
      </c>
      <c r="B436" s="132" t="s">
        <v>890</v>
      </c>
      <c r="C436" s="131" t="s">
        <v>433</v>
      </c>
      <c r="D436" s="54">
        <v>0</v>
      </c>
      <c r="E436" s="54">
        <v>-0.21052170000000001</v>
      </c>
      <c r="F436" s="29">
        <v>9.18</v>
      </c>
      <c r="G436" s="56">
        <v>12.039999961853027</v>
      </c>
      <c r="H436" s="107" t="s">
        <v>985</v>
      </c>
      <c r="I436" s="56">
        <v>8.3500003814697266</v>
      </c>
      <c r="J436" s="107" t="s">
        <v>1153</v>
      </c>
      <c r="K436" s="59">
        <v>104.6357</v>
      </c>
      <c r="L436" s="59">
        <v>9.1669998168945313</v>
      </c>
      <c r="M436" s="59">
        <v>9.3479995727539063</v>
      </c>
      <c r="N436" s="59">
        <v>9.3620004653930664</v>
      </c>
      <c r="O436" s="59">
        <v>9.1082000732421875</v>
      </c>
      <c r="P436" s="59">
        <v>9.2729997634887695</v>
      </c>
      <c r="Q436" s="117">
        <v>9.9973001480102539</v>
      </c>
      <c r="W436" s="27"/>
      <c r="X436" s="27"/>
      <c r="Y436" s="27"/>
    </row>
    <row r="437" spans="1:25" ht="14.1" customHeight="1" x14ac:dyDescent="0.3">
      <c r="A437" s="75" t="s">
        <v>891</v>
      </c>
      <c r="B437" s="132" t="s">
        <v>892</v>
      </c>
      <c r="C437" s="131" t="s">
        <v>434</v>
      </c>
      <c r="D437" s="54">
        <v>-4.8016709999999997E-2</v>
      </c>
      <c r="E437" s="54">
        <v>-0.3162761</v>
      </c>
      <c r="F437" s="29">
        <v>9.1199999999999992</v>
      </c>
      <c r="G437" s="56">
        <v>13.899999618530273</v>
      </c>
      <c r="H437" s="107" t="s">
        <v>982</v>
      </c>
      <c r="I437" s="56">
        <v>8.7600002288818359</v>
      </c>
      <c r="J437" s="107" t="s">
        <v>1153</v>
      </c>
      <c r="K437" s="59">
        <v>90.754490000000004</v>
      </c>
      <c r="L437" s="59">
        <v>9.4460000991821289</v>
      </c>
      <c r="M437" s="59">
        <v>9.6614999771118164</v>
      </c>
      <c r="N437" s="59">
        <v>9.7253332138061523</v>
      </c>
      <c r="O437" s="59">
        <v>9.6093997955322266</v>
      </c>
      <c r="P437" s="59">
        <v>9.8165998458862305</v>
      </c>
      <c r="Q437" s="117">
        <v>10.610600471496582</v>
      </c>
      <c r="W437" s="27"/>
      <c r="X437" s="27"/>
      <c r="Y437" s="27"/>
    </row>
    <row r="438" spans="1:25" ht="14.1" customHeight="1" x14ac:dyDescent="0.3">
      <c r="A438" s="75" t="s">
        <v>893</v>
      </c>
      <c r="B438" s="132" t="s">
        <v>894</v>
      </c>
      <c r="C438" s="131" t="s">
        <v>435</v>
      </c>
      <c r="D438" s="54">
        <v>5.3049919999999997E-3</v>
      </c>
      <c r="E438" s="54">
        <v>-0.26281140000000003</v>
      </c>
      <c r="F438" s="29">
        <v>11.37</v>
      </c>
      <c r="G438" s="56">
        <v>15.619999885559082</v>
      </c>
      <c r="H438" s="107" t="s">
        <v>982</v>
      </c>
      <c r="I438" s="56">
        <v>10.180000305175781</v>
      </c>
      <c r="J438" s="107" t="s">
        <v>1153</v>
      </c>
      <c r="K438" s="59">
        <v>258.40309999999999</v>
      </c>
      <c r="L438" s="59">
        <v>11.28600025177002</v>
      </c>
      <c r="M438" s="59">
        <v>11.437999725341797</v>
      </c>
      <c r="N438" s="59">
        <v>11.457333564758301</v>
      </c>
      <c r="O438" s="59">
        <v>11.232799530029297</v>
      </c>
      <c r="P438" s="59">
        <v>11.515700340270996</v>
      </c>
      <c r="Q438" s="117">
        <v>12.475950241088867</v>
      </c>
      <c r="W438" s="27"/>
      <c r="X438" s="27"/>
      <c r="Y438" s="27"/>
    </row>
    <row r="439" spans="1:25" ht="14.1" customHeight="1" x14ac:dyDescent="0.3">
      <c r="A439" s="75" t="s">
        <v>895</v>
      </c>
      <c r="B439" s="132" t="s">
        <v>896</v>
      </c>
      <c r="C439" s="131" t="s">
        <v>436</v>
      </c>
      <c r="D439" s="54">
        <v>4.2964509999999997E-3</v>
      </c>
      <c r="E439" s="54">
        <v>0.28082190000000001</v>
      </c>
      <c r="F439" s="29">
        <v>9.35</v>
      </c>
      <c r="G439" s="56">
        <v>10.390000343322754</v>
      </c>
      <c r="H439" s="107" t="s">
        <v>1153</v>
      </c>
      <c r="I439" s="56">
        <v>7.3000001907348633</v>
      </c>
      <c r="J439" s="107" t="s">
        <v>982</v>
      </c>
      <c r="K439" s="59">
        <v>2.1556139999999999</v>
      </c>
      <c r="L439" s="59">
        <v>9.3640003204345703</v>
      </c>
      <c r="M439" s="59">
        <v>9.2119998931884766</v>
      </c>
      <c r="N439" s="59">
        <v>9.1713333129882813</v>
      </c>
      <c r="O439" s="59">
        <v>9.3416004180908203</v>
      </c>
      <c r="P439" s="59">
        <v>9.1772994995117188</v>
      </c>
      <c r="Q439" s="117">
        <v>8.7407999038696289</v>
      </c>
      <c r="W439" s="27"/>
      <c r="X439" s="27"/>
      <c r="Y439" s="27"/>
    </row>
    <row r="440" spans="1:25" ht="14.1" customHeight="1" x14ac:dyDescent="0.3">
      <c r="A440" s="75" t="s">
        <v>897</v>
      </c>
      <c r="B440" s="132" t="s">
        <v>898</v>
      </c>
      <c r="C440" s="131" t="s">
        <v>437</v>
      </c>
      <c r="D440" s="54">
        <v>-3.0870419999999999E-3</v>
      </c>
      <c r="E440" s="54">
        <v>-0.24926500000000001</v>
      </c>
      <c r="F440" s="29">
        <v>8.77</v>
      </c>
      <c r="G440" s="56">
        <v>11.934070587158203</v>
      </c>
      <c r="H440" s="107" t="s">
        <v>1003</v>
      </c>
      <c r="I440" s="56">
        <v>8.1590948104858398</v>
      </c>
      <c r="J440" s="107" t="s">
        <v>1153</v>
      </c>
      <c r="K440" s="59">
        <v>40.663460000000001</v>
      </c>
      <c r="L440" s="59">
        <v>8.8576021194458008</v>
      </c>
      <c r="M440" s="59">
        <v>9.0612964630126953</v>
      </c>
      <c r="N440" s="59">
        <v>9.1206150054931641</v>
      </c>
      <c r="O440" s="59">
        <v>8.9988832473754883</v>
      </c>
      <c r="P440" s="59">
        <v>9.2151584625244141</v>
      </c>
      <c r="Q440" s="117">
        <v>9.8182468414306641</v>
      </c>
      <c r="W440" s="27"/>
      <c r="X440" s="27"/>
      <c r="Y440" s="27"/>
    </row>
    <row r="441" spans="1:25" ht="14.1" customHeight="1" x14ac:dyDescent="0.3">
      <c r="A441" s="75" t="s">
        <v>1034</v>
      </c>
      <c r="B441" s="132" t="s">
        <v>899</v>
      </c>
      <c r="C441" s="131" t="s">
        <v>438</v>
      </c>
      <c r="D441" s="54">
        <v>-2.9043989999999998E-3</v>
      </c>
      <c r="E441" s="54">
        <v>-0.26155519999999999</v>
      </c>
      <c r="F441" s="29">
        <v>34.33</v>
      </c>
      <c r="G441" s="56">
        <v>47.199996948242188</v>
      </c>
      <c r="H441" s="107" t="s">
        <v>982</v>
      </c>
      <c r="I441" s="56">
        <v>30.952667236328125</v>
      </c>
      <c r="J441" s="107" t="s">
        <v>1153</v>
      </c>
      <c r="K441" s="59">
        <v>74.168909999999997</v>
      </c>
      <c r="L441" s="59">
        <v>34.239997863769531</v>
      </c>
      <c r="M441" s="59">
        <v>34.882282257080078</v>
      </c>
      <c r="N441" s="59">
        <v>35.050151824951172</v>
      </c>
      <c r="O441" s="59">
        <v>34.406120300292969</v>
      </c>
      <c r="P441" s="59">
        <v>35.364715576171875</v>
      </c>
      <c r="Q441" s="117">
        <v>37.856971740722656</v>
      </c>
      <c r="W441" s="27"/>
      <c r="X441" s="27"/>
      <c r="Y441" s="27"/>
    </row>
    <row r="442" spans="1:25" ht="14.1" customHeight="1" x14ac:dyDescent="0.3">
      <c r="A442" s="75" t="s">
        <v>900</v>
      </c>
      <c r="B442" s="132" t="s">
        <v>901</v>
      </c>
      <c r="C442" s="131" t="s">
        <v>439</v>
      </c>
      <c r="D442" s="54">
        <v>0</v>
      </c>
      <c r="E442" s="54">
        <v>-0.25093379999999998</v>
      </c>
      <c r="F442" s="29">
        <v>6.1</v>
      </c>
      <c r="G442" s="56">
        <v>8.369999885559082</v>
      </c>
      <c r="H442" s="107" t="s">
        <v>982</v>
      </c>
      <c r="I442" s="56">
        <v>5.5500001907348633</v>
      </c>
      <c r="J442" s="107" t="s">
        <v>1153</v>
      </c>
      <c r="K442" s="59">
        <v>291.51229999999998</v>
      </c>
      <c r="L442" s="59">
        <v>6.0789999961853027</v>
      </c>
      <c r="M442" s="59">
        <v>6.1735000610351563</v>
      </c>
      <c r="N442" s="59">
        <v>6.1880002021789551</v>
      </c>
      <c r="O442" s="59">
        <v>6.0799999237060547</v>
      </c>
      <c r="P442" s="59">
        <v>6.2108001708984375</v>
      </c>
      <c r="Q442" s="117">
        <v>6.6803998947143555</v>
      </c>
      <c r="W442" s="27"/>
      <c r="X442" s="27"/>
      <c r="Y442" s="27"/>
    </row>
    <row r="443" spans="1:25" ht="14.1" customHeight="1" x14ac:dyDescent="0.3">
      <c r="A443" s="75" t="s">
        <v>902</v>
      </c>
      <c r="B443" s="132" t="s">
        <v>903</v>
      </c>
      <c r="C443" s="131" t="s">
        <v>440</v>
      </c>
      <c r="D443" s="54">
        <v>1.077611E-3</v>
      </c>
      <c r="E443" s="54">
        <v>-0.2654241</v>
      </c>
      <c r="F443" s="29">
        <v>18.579999999999998</v>
      </c>
      <c r="G443" s="56">
        <v>25.547700881958008</v>
      </c>
      <c r="H443" s="107" t="s">
        <v>982</v>
      </c>
      <c r="I443" s="56">
        <v>17.401111602783203</v>
      </c>
      <c r="J443" s="107" t="s">
        <v>1045</v>
      </c>
      <c r="K443" s="59">
        <v>297.21809999999999</v>
      </c>
      <c r="L443" s="59">
        <v>18.48699951171875</v>
      </c>
      <c r="M443" s="59">
        <v>18.837947845458984</v>
      </c>
      <c r="N443" s="59">
        <v>18.924453735351563</v>
      </c>
      <c r="O443" s="59">
        <v>18.745256423950195</v>
      </c>
      <c r="P443" s="59">
        <v>19.154027938842773</v>
      </c>
      <c r="Q443" s="117">
        <v>20.49614143371582</v>
      </c>
      <c r="W443" s="27"/>
      <c r="X443" s="27"/>
      <c r="Y443" s="27"/>
    </row>
    <row r="444" spans="1:25" ht="14.1" customHeight="1" x14ac:dyDescent="0.3">
      <c r="A444" s="75" t="s">
        <v>904</v>
      </c>
      <c r="B444" s="132" t="s">
        <v>905</v>
      </c>
      <c r="C444" s="131" t="s">
        <v>441</v>
      </c>
      <c r="D444" s="54">
        <v>-2.4361090000000001E-3</v>
      </c>
      <c r="E444" s="54">
        <v>-0.29685070000000002</v>
      </c>
      <c r="F444" s="29">
        <v>16.38</v>
      </c>
      <c r="G444" s="56">
        <v>23.755718231201172</v>
      </c>
      <c r="H444" s="107" t="s">
        <v>982</v>
      </c>
      <c r="I444" s="56">
        <v>15.559853553771973</v>
      </c>
      <c r="J444" s="107" t="s">
        <v>1153</v>
      </c>
      <c r="K444" s="59">
        <v>26.121580000000002</v>
      </c>
      <c r="L444" s="59">
        <v>16.340999603271484</v>
      </c>
      <c r="M444" s="59">
        <v>16.829677581787109</v>
      </c>
      <c r="N444" s="59">
        <v>16.98808479309082</v>
      </c>
      <c r="O444" s="59">
        <v>16.835376739501953</v>
      </c>
      <c r="P444" s="59">
        <v>17.430681228637695</v>
      </c>
      <c r="Q444" s="117">
        <v>18.619434356689453</v>
      </c>
      <c r="W444" s="27"/>
      <c r="X444" s="27"/>
      <c r="Y444" s="27"/>
    </row>
    <row r="445" spans="1:25" ht="14.1" customHeight="1" x14ac:dyDescent="0.3">
      <c r="A445" s="75" t="s">
        <v>906</v>
      </c>
      <c r="B445" s="132" t="s">
        <v>907</v>
      </c>
      <c r="C445" s="131" t="s">
        <v>442</v>
      </c>
      <c r="D445" s="54">
        <v>-2.4660299999999997E-3</v>
      </c>
      <c r="E445" s="54">
        <v>-0.28731020000000002</v>
      </c>
      <c r="F445" s="29">
        <v>16.18</v>
      </c>
      <c r="G445" s="56">
        <v>23.170936584472656</v>
      </c>
      <c r="H445" s="107" t="s">
        <v>982</v>
      </c>
      <c r="I445" s="56">
        <v>14.86712646484375</v>
      </c>
      <c r="J445" s="107" t="s">
        <v>1153</v>
      </c>
      <c r="K445" s="59">
        <v>3036.9580000000001</v>
      </c>
      <c r="L445" s="59">
        <v>16.132999420166016</v>
      </c>
      <c r="M445" s="59">
        <v>16.425365447998047</v>
      </c>
      <c r="N445" s="59">
        <v>16.53278923034668</v>
      </c>
      <c r="O445" s="59">
        <v>16.316719055175781</v>
      </c>
      <c r="P445" s="59">
        <v>16.82465934753418</v>
      </c>
      <c r="Q445" s="117">
        <v>18.167409896850586</v>
      </c>
      <c r="W445" s="27"/>
      <c r="X445" s="27"/>
      <c r="Y445" s="27"/>
    </row>
    <row r="446" spans="1:25" ht="14.1" customHeight="1" x14ac:dyDescent="0.3">
      <c r="A446" s="75" t="s">
        <v>908</v>
      </c>
      <c r="B446" s="132" t="s">
        <v>909</v>
      </c>
      <c r="C446" s="131" t="s">
        <v>443</v>
      </c>
      <c r="D446" s="54">
        <v>2.5396800000000003E-3</v>
      </c>
      <c r="E446" s="54">
        <v>-0.2629282</v>
      </c>
      <c r="F446" s="29">
        <v>15.79</v>
      </c>
      <c r="G446" s="56">
        <v>21.836072999999999</v>
      </c>
      <c r="H446" s="107" t="s">
        <v>982</v>
      </c>
      <c r="I446" s="56">
        <v>14.384309</v>
      </c>
      <c r="J446" s="107" t="s">
        <v>1153</v>
      </c>
      <c r="K446" s="59">
        <v>83.265169999999998</v>
      </c>
      <c r="L446" s="59">
        <v>15.72700023651123</v>
      </c>
      <c r="M446" s="59">
        <v>16.006595611572266</v>
      </c>
      <c r="N446" s="59">
        <v>16.045309066772461</v>
      </c>
      <c r="O446" s="59">
        <v>15.763978004455566</v>
      </c>
      <c r="P446" s="59">
        <v>16.105276107788086</v>
      </c>
      <c r="Q446" s="117">
        <v>17.37272834777832</v>
      </c>
      <c r="W446" s="27"/>
      <c r="X446" s="27"/>
      <c r="Y446" s="27"/>
    </row>
    <row r="447" spans="1:25" ht="14.1" customHeight="1" x14ac:dyDescent="0.3">
      <c r="A447" s="75" t="s">
        <v>910</v>
      </c>
      <c r="B447" s="132" t="s">
        <v>911</v>
      </c>
      <c r="C447" s="131" t="s">
        <v>444</v>
      </c>
      <c r="D447" s="54">
        <v>-8.3265850000000007E-4</v>
      </c>
      <c r="E447" s="54">
        <v>-0.25838359999999999</v>
      </c>
      <c r="F447" s="29">
        <v>12</v>
      </c>
      <c r="G447" s="56">
        <v>16.648841999999998</v>
      </c>
      <c r="H447" s="107" t="s">
        <v>1003</v>
      </c>
      <c r="I447" s="56">
        <v>11.189666000000001</v>
      </c>
      <c r="J447" s="107" t="s">
        <v>1153</v>
      </c>
      <c r="K447" s="59">
        <v>1139.107</v>
      </c>
      <c r="L447" s="59">
        <v>11.956000328063965</v>
      </c>
      <c r="M447" s="59">
        <v>12.236373901367188</v>
      </c>
      <c r="N447" s="59">
        <v>12.328973770141602</v>
      </c>
      <c r="O447" s="59">
        <v>12.190442085266113</v>
      </c>
      <c r="P447" s="59">
        <v>12.588762283325195</v>
      </c>
      <c r="Q447" s="117">
        <v>13.515744209289551</v>
      </c>
      <c r="W447" s="27"/>
      <c r="X447" s="27"/>
      <c r="Y447" s="27"/>
    </row>
    <row r="448" spans="1:25" ht="14.1" customHeight="1" x14ac:dyDescent="0.3">
      <c r="A448" s="75" t="s">
        <v>912</v>
      </c>
      <c r="B448" s="132" t="s">
        <v>913</v>
      </c>
      <c r="C448" s="131" t="s">
        <v>445</v>
      </c>
      <c r="D448" s="54">
        <v>7.4527600000000001E-3</v>
      </c>
      <c r="E448" s="54">
        <v>-0.2246707</v>
      </c>
      <c r="F448" s="29">
        <v>83.81</v>
      </c>
      <c r="G448" s="56">
        <v>108.80999755859375</v>
      </c>
      <c r="H448" s="107" t="s">
        <v>985</v>
      </c>
      <c r="I448" s="56">
        <v>74.220001220703125</v>
      </c>
      <c r="J448" s="107" t="s">
        <v>1062</v>
      </c>
      <c r="K448" s="59">
        <v>505.93450000000001</v>
      </c>
      <c r="L448" s="59">
        <v>83.299003601074219</v>
      </c>
      <c r="M448" s="59">
        <v>84.155998229980469</v>
      </c>
      <c r="N448" s="59">
        <v>83.984001159667969</v>
      </c>
      <c r="O448" s="59">
        <v>81.598602294921875</v>
      </c>
      <c r="P448" s="59">
        <v>82.664596557617188</v>
      </c>
      <c r="Q448" s="117">
        <v>89.079696655273438</v>
      </c>
      <c r="W448" s="27"/>
      <c r="X448" s="27"/>
      <c r="Y448" s="27"/>
    </row>
    <row r="449" spans="1:25" ht="14.1" customHeight="1" x14ac:dyDescent="0.3">
      <c r="A449" s="75" t="s">
        <v>914</v>
      </c>
      <c r="B449" s="132" t="s">
        <v>915</v>
      </c>
      <c r="C449" s="131" t="s">
        <v>446</v>
      </c>
      <c r="D449" s="54">
        <v>2.9173470000000003E-3</v>
      </c>
      <c r="E449" s="54">
        <v>-0.27037849999999997</v>
      </c>
      <c r="F449" s="29">
        <v>30.94</v>
      </c>
      <c r="G449" s="56">
        <v>42.669998168945313</v>
      </c>
      <c r="H449" s="107" t="s">
        <v>982</v>
      </c>
      <c r="I449" s="56">
        <v>27.819999694824219</v>
      </c>
      <c r="J449" s="107" t="s">
        <v>1153</v>
      </c>
      <c r="K449" s="59">
        <v>349.36219999999997</v>
      </c>
      <c r="L449" s="59">
        <v>30.808000564575195</v>
      </c>
      <c r="M449" s="59">
        <v>31.360500335693359</v>
      </c>
      <c r="N449" s="59">
        <v>31.481000900268555</v>
      </c>
      <c r="O449" s="59">
        <v>30.899999618530273</v>
      </c>
      <c r="P449" s="59">
        <v>31.478700637817383</v>
      </c>
      <c r="Q449" s="117">
        <v>33.89215087890625</v>
      </c>
      <c r="W449" s="27"/>
      <c r="X449" s="27"/>
      <c r="Y449" s="27"/>
    </row>
    <row r="450" spans="1:25" ht="14.1" customHeight="1" x14ac:dyDescent="0.3">
      <c r="A450" s="75" t="s">
        <v>916</v>
      </c>
      <c r="B450" s="132" t="s">
        <v>917</v>
      </c>
      <c r="C450" s="131" t="s">
        <v>447</v>
      </c>
      <c r="D450" s="54">
        <v>-3.2727329999999999E-3</v>
      </c>
      <c r="E450" s="54">
        <v>-0.26297529999999997</v>
      </c>
      <c r="F450" s="29">
        <v>27.41</v>
      </c>
      <c r="G450" s="56">
        <v>38.520000457763672</v>
      </c>
      <c r="H450" s="107" t="s">
        <v>982</v>
      </c>
      <c r="I450" s="56">
        <v>25.299999237060547</v>
      </c>
      <c r="J450" s="107" t="s">
        <v>1153</v>
      </c>
      <c r="K450" s="59">
        <v>31609.53125</v>
      </c>
      <c r="L450" s="59">
        <v>27.468000411987305</v>
      </c>
      <c r="M450" s="59">
        <v>28.094499588012695</v>
      </c>
      <c r="N450" s="59">
        <v>28.284000396728516</v>
      </c>
      <c r="O450" s="59">
        <v>27.892999649047852</v>
      </c>
      <c r="P450" s="59">
        <v>28.755399703979492</v>
      </c>
      <c r="Q450" s="117">
        <v>30.833700180053711</v>
      </c>
      <c r="W450" s="27"/>
      <c r="X450" s="27"/>
      <c r="Y450" s="27"/>
    </row>
    <row r="451" spans="1:25" ht="14.1" customHeight="1" x14ac:dyDescent="0.3">
      <c r="A451" s="75" t="s">
        <v>918</v>
      </c>
      <c r="B451" s="132" t="s">
        <v>919</v>
      </c>
      <c r="C451" s="131" t="s">
        <v>448</v>
      </c>
      <c r="D451" s="54">
        <v>2.2420970000000002E-3</v>
      </c>
      <c r="E451" s="54">
        <v>-0.26192509999999997</v>
      </c>
      <c r="F451" s="29">
        <v>8.94</v>
      </c>
      <c r="G451" s="56">
        <v>12.170092582702637</v>
      </c>
      <c r="H451" s="107" t="s">
        <v>982</v>
      </c>
      <c r="I451" s="56">
        <v>7.9155073165893555</v>
      </c>
      <c r="J451" s="107" t="s">
        <v>1153</v>
      </c>
      <c r="K451" s="59">
        <v>174.3818</v>
      </c>
      <c r="L451" s="59">
        <v>8.8950004577636719</v>
      </c>
      <c r="M451" s="59">
        <v>9.0477323532104492</v>
      </c>
      <c r="N451" s="59">
        <v>9.0964422225952148</v>
      </c>
      <c r="O451" s="59">
        <v>8.9165458679199219</v>
      </c>
      <c r="P451" s="59">
        <v>9.0527305603027344</v>
      </c>
      <c r="Q451" s="117">
        <v>9.7365503311157227</v>
      </c>
      <c r="W451" s="27"/>
      <c r="X451" s="27"/>
      <c r="Y451" s="27"/>
    </row>
    <row r="452" spans="1:25" ht="14.1" customHeight="1" x14ac:dyDescent="0.3">
      <c r="A452" s="118" t="s">
        <v>920</v>
      </c>
      <c r="B452" s="133" t="s">
        <v>921</v>
      </c>
      <c r="C452" s="134" t="s">
        <v>449</v>
      </c>
      <c r="D452" s="121">
        <v>-3.0212170000000001E-3</v>
      </c>
      <c r="E452" s="121">
        <v>-0.2614747</v>
      </c>
      <c r="F452" s="122">
        <v>19.8</v>
      </c>
      <c r="G452" s="120">
        <v>27.822067260742188</v>
      </c>
      <c r="H452" s="123" t="s">
        <v>982</v>
      </c>
      <c r="I452" s="120">
        <v>18.252946853637695</v>
      </c>
      <c r="J452" s="123" t="s">
        <v>1153</v>
      </c>
      <c r="K452" s="124">
        <v>8286.4330000000009</v>
      </c>
      <c r="L452" s="124">
        <v>19.836145401000977</v>
      </c>
      <c r="M452" s="124">
        <v>20.281469345092773</v>
      </c>
      <c r="N452" s="124">
        <v>20.415985107421875</v>
      </c>
      <c r="O452" s="124">
        <v>20.131084442138672</v>
      </c>
      <c r="P452" s="124">
        <v>20.750926971435547</v>
      </c>
      <c r="Q452" s="125">
        <v>22.260120391845703</v>
      </c>
      <c r="W452" s="27"/>
      <c r="X452" s="27"/>
      <c r="Y452" s="27"/>
    </row>
    <row r="453" spans="1:25" ht="14.1" customHeight="1" x14ac:dyDescent="0.3">
      <c r="S453" s="29"/>
      <c r="T453" s="29"/>
      <c r="U453" s="29"/>
      <c r="W453" s="27"/>
      <c r="X453" s="27"/>
      <c r="Y453" s="27"/>
    </row>
  </sheetData>
  <mergeCells count="12">
    <mergeCell ref="H2:I2"/>
    <mergeCell ref="J2:K2"/>
    <mergeCell ref="H125:I125"/>
    <mergeCell ref="J125:K125"/>
    <mergeCell ref="H223:I223"/>
    <mergeCell ref="J223:K223"/>
    <mergeCell ref="A35:C35"/>
    <mergeCell ref="H36:I36"/>
    <mergeCell ref="J36:K36"/>
    <mergeCell ref="A69:C69"/>
    <mergeCell ref="H70:I70"/>
    <mergeCell ref="J70:K7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CHART</vt:lpstr>
      <vt:lpstr>DATA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dauer</cp:lastModifiedBy>
  <cp:lastPrinted>2021-01-04T04:31:23Z</cp:lastPrinted>
  <dcterms:created xsi:type="dcterms:W3CDTF">2021-01-01T14:51:49Z</dcterms:created>
  <dcterms:modified xsi:type="dcterms:W3CDTF">2022-12-31T17:21:50Z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{79C1D00E-5861-42DD-AB9A-AE3C4516DF73}</vt:lpwstr>
  </property>
</Properties>
</file>