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zebra\Downloads\"/>
    </mc:Choice>
  </mc:AlternateContent>
  <xr:revisionPtr revIDLastSave="0" documentId="13_ncr:1_{8F843A11-D76B-44B2-9C20-C9AF7DFD68F9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essions" sheetId="1" r:id="rId1"/>
    <sheet name="Recordings Checklist" sheetId="2" r:id="rId2"/>
  </sheets>
  <definedNames>
    <definedName name="_xlnm._FilterDatabase" localSheetId="1" hidden="1">'Recordings Checklist'!$A$5:$I$132</definedName>
    <definedName name="_xlnm._FilterDatabase" localSheetId="0" hidden="1">Sessions!$A$4:$L$154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32" i="2" l="1"/>
  <c r="H131" i="2"/>
  <c r="H130" i="2"/>
  <c r="H129" i="2"/>
  <c r="H128" i="2"/>
  <c r="H127" i="2"/>
  <c r="H126" i="2"/>
  <c r="H125" i="2"/>
  <c r="H124" i="2"/>
  <c r="H123" i="2"/>
  <c r="H122" i="2"/>
  <c r="H121" i="2"/>
  <c r="H120" i="2"/>
  <c r="H119" i="2"/>
  <c r="H118" i="2"/>
  <c r="H117" i="2"/>
  <c r="H116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D3" i="2"/>
  <c r="B3" i="2"/>
  <c r="G154" i="1"/>
  <c r="E154" i="1"/>
  <c r="D154" i="1"/>
  <c r="G153" i="1"/>
  <c r="E153" i="1"/>
  <c r="D153" i="1"/>
  <c r="G152" i="1"/>
  <c r="E152" i="1"/>
  <c r="D152" i="1"/>
  <c r="G151" i="1"/>
  <c r="E151" i="1"/>
  <c r="D151" i="1"/>
  <c r="G150" i="1"/>
  <c r="E150" i="1"/>
  <c r="D150" i="1"/>
  <c r="G149" i="1"/>
  <c r="E149" i="1"/>
  <c r="D149" i="1"/>
  <c r="G148" i="1"/>
  <c r="E148" i="1"/>
  <c r="D148" i="1"/>
  <c r="G147" i="1"/>
  <c r="E147" i="1"/>
  <c r="D147" i="1"/>
  <c r="G146" i="1"/>
  <c r="E146" i="1"/>
  <c r="D146" i="1"/>
  <c r="G145" i="1"/>
  <c r="E145" i="1"/>
  <c r="D145" i="1"/>
  <c r="G144" i="1"/>
  <c r="E144" i="1"/>
  <c r="D144" i="1"/>
  <c r="G143" i="1"/>
  <c r="E143" i="1"/>
  <c r="D143" i="1"/>
  <c r="G142" i="1"/>
  <c r="E142" i="1"/>
  <c r="D142" i="1"/>
  <c r="G141" i="1"/>
  <c r="E141" i="1"/>
  <c r="D141" i="1"/>
  <c r="G140" i="1"/>
  <c r="E140" i="1"/>
  <c r="D140" i="1"/>
  <c r="G139" i="1"/>
  <c r="E139" i="1"/>
  <c r="D139" i="1"/>
  <c r="G138" i="1"/>
  <c r="E138" i="1"/>
  <c r="D138" i="1"/>
  <c r="G137" i="1"/>
  <c r="E137" i="1"/>
  <c r="D137" i="1"/>
  <c r="G136" i="1"/>
  <c r="E136" i="1"/>
  <c r="D136" i="1"/>
  <c r="G135" i="1"/>
  <c r="E135" i="1"/>
  <c r="D135" i="1"/>
  <c r="G134" i="1"/>
  <c r="E134" i="1"/>
  <c r="D134" i="1"/>
  <c r="G133" i="1"/>
  <c r="E133" i="1"/>
  <c r="D133" i="1"/>
  <c r="G132" i="1"/>
  <c r="E132" i="1"/>
  <c r="D132" i="1"/>
  <c r="G131" i="1"/>
  <c r="E131" i="1"/>
  <c r="D131" i="1"/>
  <c r="G130" i="1"/>
  <c r="E130" i="1"/>
  <c r="D130" i="1"/>
  <c r="G129" i="1"/>
  <c r="E129" i="1"/>
  <c r="D129" i="1"/>
  <c r="G128" i="1"/>
  <c r="E128" i="1"/>
  <c r="D128" i="1"/>
  <c r="G127" i="1"/>
  <c r="E127" i="1"/>
  <c r="D127" i="1"/>
  <c r="G126" i="1"/>
  <c r="E126" i="1"/>
  <c r="D126" i="1"/>
  <c r="G125" i="1"/>
  <c r="E125" i="1"/>
  <c r="D125" i="1"/>
  <c r="G124" i="1"/>
  <c r="E124" i="1"/>
  <c r="D124" i="1"/>
  <c r="G123" i="1"/>
  <c r="E123" i="1"/>
  <c r="D123" i="1"/>
  <c r="G122" i="1"/>
  <c r="E122" i="1"/>
  <c r="D122" i="1"/>
  <c r="G121" i="1"/>
  <c r="E121" i="1"/>
  <c r="D121" i="1"/>
  <c r="G120" i="1"/>
  <c r="E120" i="1"/>
  <c r="D120" i="1"/>
  <c r="G119" i="1"/>
  <c r="E119" i="1"/>
  <c r="D119" i="1"/>
  <c r="G118" i="1"/>
  <c r="E118" i="1"/>
  <c r="D118" i="1"/>
  <c r="G117" i="1"/>
  <c r="E117" i="1"/>
  <c r="D117" i="1"/>
  <c r="G116" i="1"/>
  <c r="E116" i="1"/>
  <c r="D116" i="1"/>
  <c r="G115" i="1"/>
  <c r="E115" i="1"/>
  <c r="D115" i="1"/>
  <c r="G114" i="1"/>
  <c r="E114" i="1"/>
  <c r="D114" i="1"/>
  <c r="G113" i="1"/>
  <c r="E113" i="1"/>
  <c r="D113" i="1"/>
  <c r="G112" i="1"/>
  <c r="E112" i="1"/>
  <c r="D112" i="1"/>
  <c r="G111" i="1"/>
  <c r="E111" i="1"/>
  <c r="D111" i="1"/>
  <c r="G110" i="1"/>
  <c r="E110" i="1"/>
  <c r="D110" i="1"/>
  <c r="G109" i="1"/>
  <c r="E109" i="1"/>
  <c r="D109" i="1"/>
  <c r="G108" i="1"/>
  <c r="E108" i="1"/>
  <c r="D108" i="1"/>
  <c r="G107" i="1"/>
  <c r="E107" i="1"/>
  <c r="D107" i="1"/>
  <c r="G106" i="1"/>
  <c r="E106" i="1"/>
  <c r="D106" i="1"/>
  <c r="G105" i="1"/>
  <c r="E105" i="1"/>
  <c r="D105" i="1"/>
  <c r="G104" i="1"/>
  <c r="E104" i="1"/>
  <c r="D104" i="1"/>
  <c r="G103" i="1"/>
  <c r="E103" i="1"/>
  <c r="D103" i="1"/>
  <c r="G102" i="1"/>
  <c r="E102" i="1"/>
  <c r="D102" i="1"/>
  <c r="G101" i="1"/>
  <c r="E101" i="1"/>
  <c r="D101" i="1"/>
  <c r="G100" i="1"/>
  <c r="E100" i="1"/>
  <c r="D100" i="1"/>
  <c r="G99" i="1"/>
  <c r="E99" i="1"/>
  <c r="D99" i="1"/>
  <c r="G98" i="1"/>
  <c r="E98" i="1"/>
  <c r="D98" i="1"/>
  <c r="G97" i="1"/>
  <c r="E97" i="1"/>
  <c r="D97" i="1"/>
  <c r="G96" i="1"/>
  <c r="E96" i="1"/>
  <c r="D96" i="1"/>
  <c r="G95" i="1"/>
  <c r="E95" i="1"/>
  <c r="D95" i="1"/>
  <c r="G94" i="1"/>
  <c r="E94" i="1"/>
  <c r="D94" i="1"/>
  <c r="G93" i="1"/>
  <c r="E93" i="1"/>
  <c r="D93" i="1"/>
  <c r="G92" i="1"/>
  <c r="E92" i="1"/>
  <c r="D92" i="1"/>
  <c r="G91" i="1"/>
  <c r="E91" i="1"/>
  <c r="D91" i="1"/>
  <c r="G90" i="1"/>
  <c r="E90" i="1"/>
  <c r="D90" i="1"/>
  <c r="G89" i="1"/>
  <c r="E89" i="1"/>
  <c r="D89" i="1"/>
  <c r="G88" i="1"/>
  <c r="E88" i="1"/>
  <c r="D88" i="1"/>
  <c r="G87" i="1"/>
  <c r="E87" i="1"/>
  <c r="D87" i="1"/>
  <c r="G86" i="1"/>
  <c r="E86" i="1"/>
  <c r="D86" i="1"/>
  <c r="G85" i="1"/>
  <c r="E85" i="1"/>
  <c r="D85" i="1"/>
  <c r="G84" i="1"/>
  <c r="E84" i="1"/>
  <c r="D84" i="1"/>
  <c r="G83" i="1"/>
  <c r="E83" i="1"/>
  <c r="D83" i="1"/>
  <c r="G82" i="1"/>
  <c r="E82" i="1"/>
  <c r="D82" i="1"/>
  <c r="G81" i="1"/>
  <c r="E81" i="1"/>
  <c r="D81" i="1"/>
  <c r="G80" i="1"/>
  <c r="E80" i="1"/>
  <c r="D80" i="1"/>
  <c r="G79" i="1"/>
  <c r="E79" i="1"/>
  <c r="D79" i="1"/>
  <c r="G78" i="1"/>
  <c r="E78" i="1"/>
  <c r="D78" i="1"/>
  <c r="G77" i="1"/>
  <c r="E77" i="1"/>
  <c r="D77" i="1"/>
  <c r="G76" i="1"/>
  <c r="E76" i="1"/>
  <c r="D76" i="1"/>
  <c r="G75" i="1"/>
  <c r="E75" i="1"/>
  <c r="D75" i="1"/>
  <c r="G74" i="1"/>
  <c r="E74" i="1"/>
  <c r="D74" i="1"/>
  <c r="G73" i="1"/>
  <c r="E73" i="1"/>
  <c r="D73" i="1"/>
  <c r="G72" i="1"/>
  <c r="E72" i="1"/>
  <c r="D72" i="1"/>
  <c r="G71" i="1"/>
  <c r="E71" i="1"/>
  <c r="D71" i="1"/>
  <c r="G70" i="1"/>
  <c r="E70" i="1"/>
  <c r="D70" i="1"/>
  <c r="G69" i="1"/>
  <c r="E69" i="1"/>
  <c r="D69" i="1"/>
  <c r="G68" i="1"/>
  <c r="E68" i="1"/>
  <c r="D68" i="1"/>
  <c r="G67" i="1"/>
  <c r="E67" i="1"/>
  <c r="D67" i="1"/>
  <c r="G66" i="1"/>
  <c r="E66" i="1"/>
  <c r="D66" i="1"/>
  <c r="G65" i="1"/>
  <c r="E65" i="1"/>
  <c r="D65" i="1"/>
  <c r="G64" i="1"/>
  <c r="E64" i="1"/>
  <c r="D64" i="1"/>
  <c r="G63" i="1"/>
  <c r="E63" i="1"/>
  <c r="D63" i="1"/>
  <c r="G62" i="1"/>
  <c r="E62" i="1"/>
  <c r="D62" i="1"/>
  <c r="G61" i="1"/>
  <c r="E61" i="1"/>
  <c r="D61" i="1"/>
  <c r="G60" i="1"/>
  <c r="E60" i="1"/>
  <c r="D60" i="1"/>
  <c r="G59" i="1"/>
  <c r="E59" i="1"/>
  <c r="D59" i="1"/>
  <c r="G58" i="1"/>
  <c r="E58" i="1"/>
  <c r="D58" i="1"/>
  <c r="G57" i="1"/>
  <c r="E57" i="1"/>
  <c r="D57" i="1"/>
  <c r="G56" i="1"/>
  <c r="E56" i="1"/>
  <c r="D56" i="1"/>
  <c r="G55" i="1"/>
  <c r="E55" i="1"/>
  <c r="D55" i="1"/>
  <c r="G54" i="1"/>
  <c r="E54" i="1"/>
  <c r="D54" i="1"/>
  <c r="G53" i="1"/>
  <c r="E53" i="1"/>
  <c r="D53" i="1"/>
  <c r="G52" i="1"/>
  <c r="E52" i="1"/>
  <c r="D52" i="1"/>
  <c r="G51" i="1"/>
  <c r="E51" i="1"/>
  <c r="D51" i="1"/>
  <c r="G50" i="1"/>
  <c r="E50" i="1"/>
  <c r="D50" i="1"/>
  <c r="G49" i="1"/>
  <c r="E49" i="1"/>
  <c r="D49" i="1"/>
  <c r="G48" i="1"/>
  <c r="E48" i="1"/>
  <c r="D48" i="1"/>
  <c r="G47" i="1"/>
  <c r="E47" i="1"/>
  <c r="D47" i="1"/>
  <c r="G46" i="1"/>
  <c r="E46" i="1"/>
  <c r="D46" i="1"/>
  <c r="G45" i="1"/>
  <c r="E45" i="1"/>
  <c r="D45" i="1"/>
  <c r="G44" i="1"/>
  <c r="E44" i="1"/>
  <c r="D44" i="1"/>
  <c r="G43" i="1"/>
  <c r="E43" i="1"/>
  <c r="D43" i="1"/>
  <c r="G42" i="1"/>
  <c r="E42" i="1"/>
  <c r="D42" i="1"/>
  <c r="G41" i="1"/>
  <c r="E41" i="1"/>
  <c r="D41" i="1"/>
  <c r="G40" i="1"/>
  <c r="E40" i="1"/>
  <c r="D40" i="1"/>
  <c r="G39" i="1"/>
  <c r="E39" i="1"/>
  <c r="D39" i="1"/>
  <c r="G38" i="1"/>
  <c r="E38" i="1"/>
  <c r="D38" i="1"/>
  <c r="G37" i="1"/>
  <c r="E37" i="1"/>
  <c r="D37" i="1"/>
  <c r="G36" i="1"/>
  <c r="E36" i="1"/>
  <c r="D36" i="1"/>
  <c r="G35" i="1"/>
  <c r="E35" i="1"/>
  <c r="D35" i="1"/>
  <c r="G34" i="1"/>
  <c r="E34" i="1"/>
  <c r="D34" i="1"/>
  <c r="G33" i="1"/>
  <c r="E33" i="1"/>
  <c r="D33" i="1"/>
  <c r="G32" i="1"/>
  <c r="E32" i="1"/>
  <c r="D32" i="1"/>
  <c r="G31" i="1"/>
  <c r="E31" i="1"/>
  <c r="D31" i="1"/>
  <c r="G30" i="1"/>
  <c r="E30" i="1"/>
  <c r="D30" i="1"/>
  <c r="G29" i="1"/>
  <c r="E29" i="1"/>
  <c r="D29" i="1"/>
  <c r="G28" i="1"/>
  <c r="E28" i="1"/>
  <c r="D28" i="1"/>
  <c r="G27" i="1"/>
  <c r="E27" i="1"/>
  <c r="D27" i="1"/>
  <c r="G26" i="1"/>
  <c r="E26" i="1"/>
  <c r="D26" i="1"/>
  <c r="G25" i="1"/>
  <c r="E25" i="1"/>
  <c r="D25" i="1"/>
  <c r="G24" i="1"/>
  <c r="E24" i="1"/>
  <c r="D24" i="1"/>
  <c r="G23" i="1"/>
  <c r="E23" i="1"/>
  <c r="D23" i="1"/>
  <c r="G22" i="1"/>
  <c r="E22" i="1"/>
  <c r="D22" i="1"/>
  <c r="G21" i="1"/>
  <c r="E21" i="1"/>
  <c r="D21" i="1"/>
  <c r="G20" i="1"/>
  <c r="E20" i="1"/>
  <c r="D20" i="1"/>
  <c r="G19" i="1"/>
  <c r="E19" i="1"/>
  <c r="D19" i="1"/>
  <c r="G18" i="1"/>
  <c r="E18" i="1"/>
  <c r="D18" i="1"/>
  <c r="G17" i="1"/>
  <c r="E17" i="1"/>
  <c r="D17" i="1"/>
  <c r="G16" i="1"/>
  <c r="E16" i="1"/>
  <c r="D16" i="1"/>
  <c r="G15" i="1"/>
  <c r="E15" i="1"/>
  <c r="D15" i="1"/>
  <c r="G14" i="1"/>
  <c r="E14" i="1"/>
  <c r="D14" i="1"/>
  <c r="G13" i="1"/>
  <c r="E13" i="1"/>
  <c r="D13" i="1"/>
  <c r="G12" i="1"/>
  <c r="E12" i="1"/>
  <c r="D12" i="1"/>
  <c r="G11" i="1"/>
  <c r="E11" i="1"/>
  <c r="D11" i="1"/>
  <c r="G10" i="1"/>
  <c r="E10" i="1"/>
  <c r="D10" i="1"/>
  <c r="G9" i="1"/>
  <c r="E9" i="1"/>
  <c r="D9" i="1"/>
  <c r="G8" i="1"/>
  <c r="E8" i="1"/>
  <c r="D8" i="1"/>
  <c r="G7" i="1"/>
  <c r="E7" i="1"/>
  <c r="D7" i="1"/>
  <c r="G6" i="1"/>
  <c r="E6" i="1"/>
  <c r="D6" i="1"/>
  <c r="G5" i="1"/>
  <c r="E5" i="1"/>
  <c r="D5" i="1"/>
</calcChain>
</file>

<file path=xl/sharedStrings.xml><?xml version="1.0" encoding="utf-8"?>
<sst xmlns="http://schemas.openxmlformats.org/spreadsheetml/2006/main" count="1377" uniqueCount="308">
  <si>
    <t>ENA Emergency Nursing 2026 · Education sessions Sept 29–Oct 1</t>
  </si>
  <si>
    <t>Type Y in the yellow Pick column. 'Competing' = sessions starting at the same time. 'Overlaps' flags your picks that clash with another pick. Source: ENA Events (Swapcard) Full Program, pulled Sept 26, 2026.</t>
  </si>
  <si>
    <t>Day</t>
  </si>
  <si>
    <t>Start</t>
  </si>
  <si>
    <t>End</t>
  </si>
  <si>
    <t>Minutes</t>
  </si>
  <si>
    <t>Competing</t>
  </si>
  <si>
    <t>Pick (Y)</t>
  </si>
  <si>
    <t>Overlaps</t>
  </si>
  <si>
    <t>Title</t>
  </si>
  <si>
    <t>Format</t>
  </si>
  <si>
    <t>Topic</t>
  </si>
  <si>
    <t>Room</t>
  </si>
  <si>
    <t>Speakers</t>
  </si>
  <si>
    <t>Tue Sep 29</t>
  </si>
  <si>
    <t>Emergency Nursing 2026 Opening General Session: Secrets to Lock In that Only 6% of People Know</t>
  </si>
  <si>
    <t>Keynote</t>
  </si>
  <si>
    <t>Hall E</t>
  </si>
  <si>
    <t>45 Minutes Matters: Improving ED Throughput through Interdepartmental Collaboration</t>
  </si>
  <si>
    <t>Fast Track</t>
  </si>
  <si>
    <t>Leadership &amp; Management</t>
  </si>
  <si>
    <t>121ABC</t>
  </si>
  <si>
    <t>ASHEL KRUETZKAMP · ST. ELIZABETH HEALTHCARE; LAURA SIMPSON</t>
  </si>
  <si>
    <t>Beyond Rapid Sequence Intubation: Safe, Effective Awake Intubation Strategies for ED Nurses</t>
  </si>
  <si>
    <t>Clinical</t>
  </si>
  <si>
    <t>127ABC</t>
  </si>
  <si>
    <t>NICOLE TRAINER · GEORGE WASHINGTON UNIVERSITY</t>
  </si>
  <si>
    <t>Closing the Gap: Implementing Delirium Triage Screening for Geriatric ED Patients</t>
  </si>
  <si>
    <t>Educator</t>
  </si>
  <si>
    <t>224AB</t>
  </si>
  <si>
    <t>JENNA ZEHLER · STANFORD HEALTH CARE; BRITTANY TAYLOR · STANFORD HEALTHCARE</t>
  </si>
  <si>
    <t>Don't Let the Beat Drop! Pearls &amp; Pitfalls in Transcutaneous Pacing</t>
  </si>
  <si>
    <t>Air &amp; Surface Transport</t>
  </si>
  <si>
    <t>131ABC</t>
  </si>
  <si>
    <t>JACOB MILLER · UNIVERSITY OF CINCINNATI MEDICAL CENTER</t>
  </si>
  <si>
    <t>Geriatric Trauma: Navigating Complex Care in a Vulnerable Population</t>
  </si>
  <si>
    <t>132ABC</t>
  </si>
  <si>
    <t>ELEANOR SANDERS-ESTES · KAISER PERMANENTE SOUTH SACRAMENTO</t>
  </si>
  <si>
    <t>No Spectators Allowed: Engaging Every ED Nurse in Disaster Preparedness</t>
  </si>
  <si>
    <t>129AB</t>
  </si>
  <si>
    <t>CHRISTINE REID · HOUSTON METHODIST; WILLIAM HAMLYN · HOUSTON METHODIST CYPRESS</t>
  </si>
  <si>
    <t>Practice Under Pressure: The Olympics of Emergency Nursing Airway Training</t>
  </si>
  <si>
    <t>221ABC</t>
  </si>
  <si>
    <t>DAWN PETA · ALBERTA HEALTH SERVICES; REBECCA CAULFIELD · INTERNATIONAL DELEGATE</t>
  </si>
  <si>
    <t>Precision Prescribing Through Pharmacogenetics</t>
  </si>
  <si>
    <t>Advanced Practice</t>
  </si>
  <si>
    <t>124AB</t>
  </si>
  <si>
    <t>SANDRA SCHINDLER · SANFORD HEALTH</t>
  </si>
  <si>
    <t>Supporting Neuro-divergent Pediatric Patients in the ED</t>
  </si>
  <si>
    <t>229AB</t>
  </si>
  <si>
    <t>SARA DAYKIN · UNIVERSITY OF NEW MEXICO</t>
  </si>
  <si>
    <t>A Push in the Right Direction: Reinventing Alcohol Withdrawal Care</t>
  </si>
  <si>
    <t>Education Encounter</t>
  </si>
  <si>
    <t>JENNIFER POOLE · MEDSTAR WASHINGTON HOSPITAL CENTER; JULIETTA VERISH; DANIELL KEMPTON · Inova Health</t>
  </si>
  <si>
    <t>ENA: Residency</t>
  </si>
  <si>
    <t>ENA Product</t>
  </si>
  <si>
    <t>Greta Pemsl · EMERGENCY NURSES ASSOCIATION</t>
  </si>
  <si>
    <t>Empowering Practice: Protocols that Improve International ED Outcomes</t>
  </si>
  <si>
    <t>Global</t>
  </si>
  <si>
    <t>ASHLEY BARNEY · Intermountain Health-Spanish Fork Hospital; SARAH WELLS · NEW THING NURSE; DAWN PETA · ALBERTA HEALTH SERVICES</t>
  </si>
  <si>
    <t>Patterns, Potions and Patience: Cutting-edge Approaches for Managing Poisoned Patients</t>
  </si>
  <si>
    <t>MICHAEL FRAKES · BOSTON MEDFLIGHT</t>
  </si>
  <si>
    <t>Red Flags &amp; Gut Feelings (When Something Just Doesn’t Feel Right): Recognizing Vulnerable Patients</t>
  </si>
  <si>
    <t>Forensic Nursing</t>
  </si>
  <si>
    <t>MATTHEW HOWARD · AMERICAN ASSOC. OF CRITICAL- CARE NURSES</t>
  </si>
  <si>
    <t>Small World, Big Diseases | Identify, Isolate and Inform (III) in the Emergency Department</t>
  </si>
  <si>
    <t>TRISH TENNILL · NETEC; CAROLINE PERSSON · NETEC; SHARON CARRASCO · EMORY UNIVERSITY</t>
  </si>
  <si>
    <t>Surviving the Wild: Wilderness and Austere Medicine for the Emergency Nurse</t>
  </si>
  <si>
    <t>JAMLA RIZEK · ADVENTURES WITH NURSE JAMLA</t>
  </si>
  <si>
    <t>Taking a Bite out of Dental Emergencies</t>
  </si>
  <si>
    <t>NYCOLE OLIVER · BAPTIST HEALTH FORT SMITH</t>
  </si>
  <si>
    <t>Trust but Verify: AI Alerts, Clinical Judgment and Patient Safety</t>
  </si>
  <si>
    <t>ANNA CECIL · Dnv; KATHERINE HAMMOND · OHSU</t>
  </si>
  <si>
    <t>DisastER: A Tale of Two Cities: Two Hospital Evacuations in Four Months</t>
  </si>
  <si>
    <t>DisastER talk</t>
  </si>
  <si>
    <t>Hall 4-6</t>
  </si>
  <si>
    <t>RYAN HAY</t>
  </si>
  <si>
    <t>ED Talks (Aerogen): Beyond the Device: Implementing Meaningful Change in Emergency Care</t>
  </si>
  <si>
    <t>ED Talk (sponsor)</t>
  </si>
  <si>
    <t>ED Talks (Flosonics Medical): Point-of-Care Fluid Responsiveness: Why Carotid Flow Time Deserves a Place in Your ED</t>
  </si>
  <si>
    <t>DisastER: Silent Trauma: Beyond the Shift</t>
  </si>
  <si>
    <t>ED Talks (Pelstar): You've Got Your Patient's Back. Who's Got Yours? Modernizing Patient Handling in the Emergency Department</t>
  </si>
  <si>
    <t>PECC Principles to Practice: Advancing Pediatric Readiness by Building Systems, Skills and Confidence</t>
  </si>
  <si>
    <t>Deep Dive</t>
  </si>
  <si>
    <t>MEGAN PETRUCELLI · CT EMSC; ROBIN GOODMAN · EIIC; LAURA GARCIA · PIH HEALTH WHITTIER HOSPITAL</t>
  </si>
  <si>
    <t>ED Talks (BSN Medical Inc., an Essity Company): Make Ortho Love You: 2 Splinting Pearls That Work</t>
  </si>
  <si>
    <t>Mechanism to Management: Comprehensive Chest Trauma Care Across the Continuum</t>
  </si>
  <si>
    <t>JACQUELINE ROLAND · AIR NATIONAL GUARD; KATHERINE DORE · UNITED STATES AIR FORCE</t>
  </si>
  <si>
    <t>No Psychiatrist On Call: Assessment of the Suicidal Patient in Lower-resource Settings</t>
  </si>
  <si>
    <t>LISA WOLF · UMASS AMHERST</t>
  </si>
  <si>
    <t>Right Scope, Right Practice: Planning for your career in Advanced Practice</t>
  </si>
  <si>
    <t>MARGARET CARMAN · MARTHA'S VINEYARD HOSPITAL</t>
  </si>
  <si>
    <t>Sparking a Spirit of Inquiry: EBP Skills to Challenge 'The Way We've Always Done It'</t>
  </si>
  <si>
    <t>KACI RAINEY · CHRISTIANACARE</t>
  </si>
  <si>
    <t>Trauma Around the World</t>
  </si>
  <si>
    <t>REBECCA VANSTANTON · MICHIGAN ENA STATE COUNCIL</t>
  </si>
  <si>
    <t>ED Talks (Mednition): How High-Performing EDs are utilizing AI to Improve Patient Care</t>
  </si>
  <si>
    <t>DisastER: Transport Nurses: Who Are These People, What Do They Want, and How Can I Be One?</t>
  </si>
  <si>
    <t>ED Talks (Elsevier): Building Confidence and Competency in Emergency Nursing</t>
  </si>
  <si>
    <t>ED Talks (Elsevier): Preparing the Emergency Nursing Workforce for What's Next</t>
  </si>
  <si>
    <t>Successful Government Relations in a Challenging Political Environment – Top Advocacy Strategies to Achieve Breakthrough Results for Emergency Nurses and Their Patients</t>
  </si>
  <si>
    <t>Richard Mereu · Emergency Nurses Association</t>
  </si>
  <si>
    <t>ED Talks (BD): When Innovation Becomes Personal: Redefining Patient Care</t>
  </si>
  <si>
    <t>ED Talks (Kurin): Creating Sustainable Outcomes Through Best Practices and Partnerships</t>
  </si>
  <si>
    <t>ED Talks (HealthStream): From Surviving to Thriving as an ED Nurse</t>
  </si>
  <si>
    <t>Beyond Knobs and Dials: Four Foundational Principles in Mechanical Ventilator Management</t>
  </si>
  <si>
    <t>127AB</t>
  </si>
  <si>
    <t>Improving Maternal Care with Obstetric Alerts in the ED</t>
  </si>
  <si>
    <t>ALEXANDRA LEE · CHI ST ELIZABETH; LORI GAVER · CHI HEALTH ST. ELIZABETH</t>
  </si>
  <si>
    <t>Mediating Us vs. Them: Healing ED Inpatient Tension Through Shared EBP</t>
  </si>
  <si>
    <t>ASHLEIGH MANN · ADVENTHEALTH; THERESA JONES · AdventHealth; AMY MULL · AdventHealth</t>
  </si>
  <si>
    <t>Pediatric Readiness in Action: Strengthening Care Through EMS-ED Simulation and High-reliability Team Communication</t>
  </si>
  <si>
    <t>CYNTHIA WRIGHT JOHNSON · MARYLAND EMSC; DANIELLE JOY · MEDSTAR ST. MARY'S HOSPITAL; DOUG WALTERS · TIDALHEALTH PENINSULA REGIONAL MEDICAL</t>
  </si>
  <si>
    <t>Safe and Secure: Strategies for Protecting Patients While They Wait</t>
  </si>
  <si>
    <t>KATE FOSTER · NORTHWESTERN MEDICINE CDH</t>
  </si>
  <si>
    <t>Sugar, Secrets and Scales: Adolescent DKA and Diabulimia</t>
  </si>
  <si>
    <t>TERI CAMPBELL · UNIVERSITY OF CHICAGO</t>
  </si>
  <si>
    <t>The Power of Boundaries: Preserving Your Energy and Protecting Your Peace in Nursing</t>
  </si>
  <si>
    <t>Emerging Professional</t>
  </si>
  <si>
    <t>ASHLEY BARNEY · Intermountain Health-Spanish Fork Hospital; KELSEA HEIMAN · UT MD ANDERSON CANCER CENTER</t>
  </si>
  <si>
    <t>DisastER: When the Community Hospital Becomes Ground Zero: Lessons from a Rural MCI</t>
  </si>
  <si>
    <t>ED Talks (Athena Security): Emergency Room Safety-Security Technology</t>
  </si>
  <si>
    <t>A Secret Society: Nurses in Recovery</t>
  </si>
  <si>
    <t>COLLEEN CLAFFEY · MEMORIAL HEALTHCARE SYSTEM</t>
  </si>
  <si>
    <t>A Year in Practice: Seasonal Presentations Every Advanced Practice Provider Should Master</t>
  </si>
  <si>
    <t>JULIA PONDER</t>
  </si>
  <si>
    <t>Across the Continuum: What Emergency Clinicians Must Know about Caring for International Travelers</t>
  </si>
  <si>
    <t>DEBBIE MCCREA · UT-HEALTH-HOUSTON</t>
  </si>
  <si>
    <t>From Inbox to Impact: Specialty-designed Trauma Newsletters Transforming Bedside Learning</t>
  </si>
  <si>
    <t>Reality vs. Myth: The Truth about Rabies</t>
  </si>
  <si>
    <t>Space Nursing: Surviving a Shift Beyond Earth</t>
  </si>
  <si>
    <t>CHERYL RANDOLPH · SAN FRANCISCO GENERAL HOSPITAL</t>
  </si>
  <si>
    <t>The Case Study of Testicular Pain that Changed My Practice</t>
  </si>
  <si>
    <t>Back to Basics</t>
  </si>
  <si>
    <t>ADAM PALOMINO</t>
  </si>
  <si>
    <t>The Quiet Before the Code: Recognizing Subtle Signs of Shock Before the Vitals Crash</t>
  </si>
  <si>
    <t>SARAH LORENZINI · RAPID RESPONSE RN PODCAST</t>
  </si>
  <si>
    <t>Wed Sep 30</t>
  </si>
  <si>
    <t>ENA: Trauma Nursing Advanced Course (TNAC): A Minimum of “3 Whys”</t>
  </si>
  <si>
    <t>Deb Jeffries · EMERGENCY NURSES ASSOCIATION</t>
  </si>
  <si>
    <t>From Collapse to Compliance: How Chest Tubes Restore the Breath</t>
  </si>
  <si>
    <t>JACQUELINE ROLAND · AIR NATIONAL GUARD</t>
  </si>
  <si>
    <t>Grace Under Pressure: Navigating End of Life in the Emergency Department</t>
  </si>
  <si>
    <t>DEBORAH CLARK · PENN STATE WORLD CAMPUS</t>
  </si>
  <si>
    <t>Hidden in Plain Sight: Recognizing and Responding to Strangulation in the ED</t>
  </si>
  <si>
    <t>ALEXIS CLENDENIN · UCHEALTH; ERIN ASCHMAN · UCHEALTH</t>
  </si>
  <si>
    <t>Leveraging AI to Transform Emergency Nursing Education: Creating Games, Online Simulations, and Tracking Competency</t>
  </si>
  <si>
    <t>Long QT Syndrome: High‑risk QT Meds &amp; Practice Implications</t>
  </si>
  <si>
    <t>JOANNE NAVARROLI · CHANDLER REGIONAL MEDICAL CENTER -DIGNITY HEALTH</t>
  </si>
  <si>
    <t>Mentoring with Purpose: Clarifying the Mentor Role</t>
  </si>
  <si>
    <t>MICHELE LEE · SENTARA HEALTHCARE</t>
  </si>
  <si>
    <t>Missing the Occlusion: The High Cost of the STEMI Misnomer</t>
  </si>
  <si>
    <t>ANDREW BOWMAN · BCEM</t>
  </si>
  <si>
    <t>System-wide Strategies to Reduce ED Boarding</t>
  </si>
  <si>
    <t>KRISTINE POWELL · BAYLOR SCOTT &amp; WHITE HEALTH</t>
  </si>
  <si>
    <t>ED Talks (Stryker): Prevention is in: Saving Skin in the ED</t>
  </si>
  <si>
    <t>ED Talks (Diasorin): When Every Minute Matters: Improving Infection Decision-Making in the Emergency Department</t>
  </si>
  <si>
    <t>DisastER: REBOA- What do we do with this?</t>
  </si>
  <si>
    <t>ED Talks (Covista): Grace Under Pressure: The Art of Emergency Department Leadership</t>
  </si>
  <si>
    <t>ED Talks (Teleflex): Rapid Blood and Fluid Infusion Performance Evaluation</t>
  </si>
  <si>
    <t>Advanced Pupil Measurement and Interpretation</t>
  </si>
  <si>
    <t>DAIWAI OLSON · UT SOUTHWESTERN, DALLAS, TX, USA</t>
  </si>
  <si>
    <t>DNP Panel</t>
  </si>
  <si>
    <t>Decluttering the Nonsense: Helping Early Career Nurses Thrive in the ED</t>
  </si>
  <si>
    <t>SARAH WELLS · NEW THING NURSE; WALTER SERGIO LUGARI · STÄDTISCHES KLINIKUM SOLINGEN</t>
  </si>
  <si>
    <t>Global Emergency Care, Beyond Hospital Walls: Extending Care into the Community to Reduce ED Attendance and Boarding</t>
  </si>
  <si>
    <t>RUSETTE TESANI · JMHCC; COLIN FLEMING · CLEVELAND CLINIC ABU DHABI; CHRISTOPHER JOHN FERNANDEZ · SCARBOROUGH HEALTH NETWORK</t>
  </si>
  <si>
    <t>Lighting the Way to Excellence: Lantern Award Panel Session</t>
  </si>
  <si>
    <t>ALEX WILSON · BANNER ESTRELLA MEDICAL CENTER; MELISSA CRAMER; IVAN CLUTE · THE QUEENS MEDICAL CENTER; KATHERINE ANN GABIN; KRISTIN QUEJA and others</t>
  </si>
  <si>
    <t>Red Flags &amp; Rapid Decisions: Black Box Warnings and High-risk Medications You Should Know</t>
  </si>
  <si>
    <t>KATHERINE HAMMOND · OHSU; ERIC CHRISTENSEN · EHC CONSULTING, LLC</t>
  </si>
  <si>
    <t>Seeing Spots: Measles Considerations for Health Care Providers</t>
  </si>
  <si>
    <t>AMY KRUPA · RILEY HOSPITAL FOR CHILDREN AT IU HEALTH</t>
  </si>
  <si>
    <t>ED Talks (ImPACTS): From Assessment to Action: Helping Emergency Departments Advance Pediatric Readiness</t>
  </si>
  <si>
    <t>DisastER: Aviation Lessons for Emergency Teams</t>
  </si>
  <si>
    <t>ED Talks (Kedrion Biopharma): Don’t Just Scratch the Surface: Increase Your Rabies PEP Knowledge and Confidence</t>
  </si>
  <si>
    <t>Inside the Journal of Emergency Nursing: An Open Forum with the Editors</t>
  </si>
  <si>
    <t>ALISON DAY; MICHAEL CALLIHAN · UNCG</t>
  </si>
  <si>
    <t>Addressing Pain and Addiction: CNS-led Community Engagement and Indirect Patient Care</t>
  </si>
  <si>
    <t>MIRANDA SCOGGINS · ADVOCATE HEALTH</t>
  </si>
  <si>
    <t>Fall Reduction in the ED: A Nursing-led Initiative</t>
  </si>
  <si>
    <t>BRITTANY TAYLOR · STANFORD HEALTHCARE</t>
  </si>
  <si>
    <t>Game On: A Hands-on Learning Approach to Teaching ED Triage and Flow</t>
  </si>
  <si>
    <t>MELISSA RATZMER · FROEDTERT THEDACARE</t>
  </si>
  <si>
    <t>If It Is Not Documented, It Did Not Happen: ED Charting for Safety and Accountability</t>
  </si>
  <si>
    <t>DAWN PETA · ALBERTA HEALTH SERVICES; ANNA CECIL · Dnv</t>
  </si>
  <si>
    <t>Keep It Simple: Quick Interventions That Can Positively Impact Pediatric Outcomes</t>
  </si>
  <si>
    <t>The Exit Mystery Solved: Smarter Coding for Safer Care</t>
  </si>
  <si>
    <t>JENNIFER POOLE · MEDSTAR WASHINGTON HOSPITAL CENTER; DANIELL KEMPTON · Inova Health</t>
  </si>
  <si>
    <t>To Clot or Not to Clot: Viscoelastic Testing in Trauma-induced Coagulopathy</t>
  </si>
  <si>
    <t>JUSTIN MILICI · ELSEVIER CLINICAL SOLUTIONS</t>
  </si>
  <si>
    <t>What Does the Patient LOOK Like? A Discussion on Documentation</t>
  </si>
  <si>
    <t>DEBRA DELANEY · DELANEY HEALTHCARE</t>
  </si>
  <si>
    <t>The Complexity of Trauma Care: A Concept-mapping Experience</t>
  </si>
  <si>
    <t>222ABC</t>
  </si>
  <si>
    <t>Breathe Easier, Treat Faster: A Nurse-led Protocol for Pediatric Asthma in the ED</t>
  </si>
  <si>
    <t>JOLIE MRSNY · STANFORD HEALTH CARE; LINDSEY CATTERSON · STANFORD HEALTH CARE</t>
  </si>
  <si>
    <t>Heat Emergencies Can Happen Anywhere: Recognition Management and Response</t>
  </si>
  <si>
    <t>Let the Cup Overflow: Cultivating Calm and Wellness in Nursing</t>
  </si>
  <si>
    <t>DANIEL MISA · ATLANTIC HEALTH CHILTON; REBECCA PERRY · PENN STATE UNIVERSITY</t>
  </si>
  <si>
    <t>Liquid Clues: What Urinalysis Reveals in the ED</t>
  </si>
  <si>
    <t>KATHERINE HAMMOND · OHSU</t>
  </si>
  <si>
    <t>Minutes Matter: Early Recognition of Thrombotic Thrombocytopenic Purpura</t>
  </si>
  <si>
    <t>ERIC MCCRANEY · Colorado Christian University / George Regional Heath System</t>
  </si>
  <si>
    <t>Reducing High Risk OB Transport in Rural New Mexico</t>
  </si>
  <si>
    <t>TORSTEN ROHDE · UNIVERSITY OF NEW MEXICO</t>
  </si>
  <si>
    <t>STEMI Stars: Nurse-led Initiative to Reduce Door-to-Procedure Time</t>
  </si>
  <si>
    <t>TIFFANY GONZALEZ · ORLANDO REGIONAL MEDICAL CENTER</t>
  </si>
  <si>
    <t>Taking Herbals Seriously - Effects of Commonly Self-Prescribed Herbal-Based Drugs</t>
  </si>
  <si>
    <t>JOAN SOMES · EMERGENCY CARE INSTRUCTING</t>
  </si>
  <si>
    <t>Advocacy Wins and Challenges: Big and Small</t>
  </si>
  <si>
    <t>CATHERINE OSIKA LANDRETH; WILLIAM SCHUELER · PROVIDENCE; MISTY DANTIN · CHRISTUS; ELLEN DEJONG · AVERA</t>
  </si>
  <si>
    <t>Calm, Cool, and Comforted: The Power of Emotional Support in Pediatric Emergencies</t>
  </si>
  <si>
    <t>Courtney Simmons · EMERGENCY NURSES ASSOCIATION</t>
  </si>
  <si>
    <t>Critical Skills, Unconventional Paths: Leadership Roles Beyond the ED</t>
  </si>
  <si>
    <t>GORDON GILLESPIE · NATIONAL LEAGUE FOR NURSING; ANDI FOLEY · MEDNITION; MARY ALICE VANHOY · NCENA</t>
  </si>
  <si>
    <t>Emergency Nursing Triage Education Program: What We’ve Learned and What’s Next</t>
  </si>
  <si>
    <t>Amy Toopes · EMERGENCY NURSES ASSOCIATION</t>
  </si>
  <si>
    <t>Silent Killers in The ED: Subtle Presentations You Can't Miss</t>
  </si>
  <si>
    <t>ERIN RAIOLO · Westfields Hospital</t>
  </si>
  <si>
    <t>Take the Mic: Your Guide to Speaking at ENA Conference</t>
  </si>
  <si>
    <t>ROGER CECIL · IMAGETREND; RHONDA MANOR COOMBES · BAYLOR SCOTT &amp; WHITE LAKEWAY</t>
  </si>
  <si>
    <t>Ten Reasons You Should Never Trust a Newborn</t>
  </si>
  <si>
    <t>The Awake but Not Okay Patient: High-Risk Neuro Cases You Can't Miss</t>
  </si>
  <si>
    <t>ASHLEY MARTINEZ-MALO · HCA FLORIDA NORTH FLORIDA HOSPITAL; SARAH LORENZINI · RAPID RESPONSE RN PODCAST</t>
  </si>
  <si>
    <t>Your Next Shift: Expanding Your Career Beyond the Bedside</t>
  </si>
  <si>
    <t>KATHY VAN DUSEN · AACN; TERI CAMPBELL · UNIVERSITY OF CHICAGO; MARGARET CARMAN · MARTHA'S VINEYARD HOSPITAL</t>
  </si>
  <si>
    <t>Atopic Dermatitis: Management of the Condition, Comorbidities and Complications</t>
  </si>
  <si>
    <t>TIFFANY NIELSEN · UNIVERSITY OF CALIFORNIA, IRVINE; CANDICE WHEALON</t>
  </si>
  <si>
    <t>ENA: Lucky #7: ENPC's Brand New 7th Edition</t>
  </si>
  <si>
    <t>From Awareness to Action: Trauma-informed Care for the Health Care Team</t>
  </si>
  <si>
    <t>ZOE FRENCH · OVERLAKE HOSPTIAL</t>
  </si>
  <si>
    <t>No One Gets Left Behind: Making the Invisible - VISIBLE!</t>
  </si>
  <si>
    <t>TISHA D. THOMPSON DNP RN · University of Maryland Shore Regional Health</t>
  </si>
  <si>
    <t>Process Improvement (PI) Showcase</t>
  </si>
  <si>
    <t>Recognizing and Managing Oncology Emergencies: A High-Level Overview</t>
  </si>
  <si>
    <t>ISADORA VIEIRA; ALESSIA LAMANNA · SUNNYBROOK HEALTH SCIENCES CENTRE; LOWYL NOTARIO · Sunnybrook Health Sciences Centre</t>
  </si>
  <si>
    <t>The Harsh Truth About Leading Others: What Your Promotion Letter Didn't Mention</t>
  </si>
  <si>
    <t>Use Your Head: Managing Traumatic Brain Injuries</t>
  </si>
  <si>
    <t>A Picture CAN Be Worth a Thousand Words: A Primer for New Leaders on How to Visualize Data</t>
  </si>
  <si>
    <t>Beyond Epinephrine and Antihistamines: A Case Study of Angioedema Management</t>
  </si>
  <si>
    <t>Clicks, Clips &amp; Clinical Judgement: Educating the TikTok Generation of Nurses</t>
  </si>
  <si>
    <t>RYAN MION; ROBERT HENNIGAR · HMH HACKENSACK MERIDIAN HEALTH</t>
  </si>
  <si>
    <t>ENA: The Evolution of the Trauma Nursing Core Course (TNCC): The History and Horizon</t>
  </si>
  <si>
    <t>Forecasting Endocrine Emergencies: Storms, Freezes and System Failures</t>
  </si>
  <si>
    <t>TOBI SANETRA · Regions Hospital; JENNIFER PEDERSON · HEALTHPARTNERS</t>
  </si>
  <si>
    <t>Implementation of an ED Nurse Navigator for Efficient Patient Throughput</t>
  </si>
  <si>
    <t>COLLEEN CONNOR; ERIN CHESSON</t>
  </si>
  <si>
    <t>Thu Oct 1</t>
  </si>
  <si>
    <t>Emergency Nursing 2026 Sun-Rise &amp; Reflect Session</t>
  </si>
  <si>
    <t>"What Do I Want to Do When I Grow Up?"</t>
  </si>
  <si>
    <t>ROGER CECIL · IMAGETREND</t>
  </si>
  <si>
    <t>Disaster by Design: What Emergency Nurses Can Learn from the Fireground</t>
  </si>
  <si>
    <t>GINA SLOBOGIN · SOLHEIM ENTERPRISES</t>
  </si>
  <si>
    <t>GLP-1s: Emergency Care when Patients Take a Shot at Weight Management</t>
  </si>
  <si>
    <t>ANDI FOLEY · MEDNITION</t>
  </si>
  <si>
    <t>High-Risk Fever, High-Reliability Care: An Emergency Department Pathway for Pediatric Oncology Patients</t>
  </si>
  <si>
    <t>MARISSA GUARNERE · INOVA FAIRFAX HOSPITAL; STEPHANIE TURNER · INOVA FAIRFAX HOSPITAL; HARTLEY WENGER · INOVA L.J. MURPHY CHILDREN'S HOSPITAL</t>
  </si>
  <si>
    <t>Kawasaki Disease: Avoiding the Missed Diagnosis</t>
  </si>
  <si>
    <t>Leading Yourself First: Building a Healthy Emergency Department, One Shift at a Time</t>
  </si>
  <si>
    <t>ANDREW SLIFKO · Engage</t>
  </si>
  <si>
    <t>Lessons from the County Coroner: Collaborative Education and Debriefing for Emergency Nurses</t>
  </si>
  <si>
    <t>BRADLEY RUND · Shelbyville Fire Dept. / Major Health Partners</t>
  </si>
  <si>
    <t>Stripping the Stigma: Reducing Bias and Improving Care for Mental Health Pediatric Patients in the ED</t>
  </si>
  <si>
    <t>JAMLA RIZEK · ADVENTURES WITH NURSE JAMLA; ASHLEY BARNEY · Intermountain Health-Spanish Fork Hospital; SARAH WELLS · NEW THING NURSE; DAWN PETA · ALBERTA HEALTH SERVICES</t>
  </si>
  <si>
    <t>The ED Skills Gauntlet: Innovative Relay-style Simulation for Nurse Onboarding</t>
  </si>
  <si>
    <t>CAMMI LABOA · Lee Health</t>
  </si>
  <si>
    <t>Through the Eyes of Migrant Nurses in the ED: A Global Perspective</t>
  </si>
  <si>
    <t>RUSETTE TESANI · JMHCC</t>
  </si>
  <si>
    <t>Disaster Nursing Foundations: Building Preparedness, Resilience and Trauma-informed Practice for Early-career Nurses</t>
  </si>
  <si>
    <t>JAMLA RIZEK · ADVENTURES WITH NURSE JAMLA; SARAH WELLS · NEW THING NURSE</t>
  </si>
  <si>
    <t>Don't CRASH your Patient! Mitigating the Physiologically Difficult Airway</t>
  </si>
  <si>
    <t>Global Perspectives: International Approaches to Emergency Nursing Skills, Systems, and Successes</t>
  </si>
  <si>
    <t>TRENT MOSER · ALBERTA HEALTH SERVICES</t>
  </si>
  <si>
    <t>High-risk Highs: How Recreational Drug and Alcohol Use Fuels Acute Cardiovascular Events</t>
  </si>
  <si>
    <t>NANCY DENKE · TOXICOLOGY CONSULTANTS OF ARIZONA</t>
  </si>
  <si>
    <t>Nurse Bias Toward Critical Access Hospital Nurses During Interfacility Transfers</t>
  </si>
  <si>
    <t>One Team, One Path: Transforming Child Abuse Response Through Hospital–CAC Collaboration</t>
  </si>
  <si>
    <t>KELLY MONESTERO · NORTHWESTERN MEDICINE; KELLY KLEIN · NORTHWESTERN MEDICINE</t>
  </si>
  <si>
    <t>Spotlight on Forensic Nursing: Understanding the Federal Policy Intersection Between Healthcare and Justice</t>
  </si>
  <si>
    <t>SYLVIA KORNEGAY · POLSINELLI</t>
  </si>
  <si>
    <t>The Overdose That Changed Overnight: Calcium Channel Blocker Toxicity, Communication Gaps, and Critical Nursing Decisions</t>
  </si>
  <si>
    <t>LISA RAUMANN · KAISER PERMANENTE</t>
  </si>
  <si>
    <t>Winter Wipeout: When Cold Weather Delays Care</t>
  </si>
  <si>
    <t>STEVEN JACOBSON · CALSTAR</t>
  </si>
  <si>
    <t>Behind the Badge and Beyond the Scrubs: Building a Safety Net for Health Care Staff and First Responders in Crisis</t>
  </si>
  <si>
    <t>JOSHUA COX · ST ELIZABETH HEATLHCARE; CHRISTOPHER VOGELPOHL</t>
  </si>
  <si>
    <t>From Waiting to Welcoming: Elevating ED Experience with Internal Flow</t>
  </si>
  <si>
    <t>SUZANNE PETIT · BSMH; AMY FINK · MERCY HEALTH</t>
  </si>
  <si>
    <t>Global Bridges in Trauma Care: A Trans-Atlantic Dialogue on Integrating Military and Civilian Nursing Education</t>
  </si>
  <si>
    <t>JAMLA RIZEK · ADVENTURES WITH NURSE JAMLA; JOOP BREUER · EXCELLUS ACADEMY, HAARLEM, NETHERLANDS; RUBEN PEEK · EXCELLUS ACADEMY</t>
  </si>
  <si>
    <t>Missed or Managed? When Cardiogenic Shock Hides in Plain Sight</t>
  </si>
  <si>
    <t>Navigating Uncharted Waters: Scope of Practice in Advanced Nursing Worldwide</t>
  </si>
  <si>
    <t>WALTER SERGIO LUGARI · STÄDTISCHES KLINIKUM SOLINGEN; JULIA PONDER</t>
  </si>
  <si>
    <t>Push-dose Pressors: Pocket-sized Power for Pitiful Pressures</t>
  </si>
  <si>
    <t>KEVIN MOORE · ADVENTHEALTH PALM COAST PARKWAY</t>
  </si>
  <si>
    <t>Seeing the Person, Not the Impairment: A New Paradigm for Nursing</t>
  </si>
  <si>
    <t>Tread Lightly: Navigating Foot and Ankle Injuries in the ED</t>
  </si>
  <si>
    <t>DANITA MULLINS · WASHINGTON REGIONAL MEDICAL CENTER</t>
  </si>
  <si>
    <t>Uncommon Transfusion: ED and Prehospital Use of Whole Blood</t>
  </si>
  <si>
    <t>JACLYN BOND · RUHS; CATHERINE VERNON · UMBRELLE GROUP</t>
  </si>
  <si>
    <t>Recordings checklist</t>
  </si>
  <si>
    <t>Type Y in Watched and CNE Claimed as you go. Includes all Fast Track, Education Encounter and Deep Dive lectures plus the two keynotes.</t>
  </si>
  <si>
    <t>Watched</t>
  </si>
  <si>
    <t>CNE claimed</t>
  </si>
  <si>
    <t>Watched (Y)</t>
  </si>
  <si>
    <t>CNE Claimed (Y)</t>
  </si>
  <si>
    <t>Picked live?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</si>
</sst>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"/>
    </font>
    <font>
      <b/>
      <sz val="13"/>
      <name val="Arial"/>
      <charset val="1"/>
    </font>
    <font>
      <i/>
      <sz val="9"/>
      <color rgb="FF5A6A64"/>
      <name val="Arial"/>
      <charset val="1"/>
    </font>
    <font>
      <b/>
      <sz val="10"/>
      <color rgb="FFFFFFFF"/>
      <name val="Arial"/>
      <charset val="1"/>
    </font>
    <font>
      <sz val="10"/>
      <name val="Arial"/>
      <charset val="1"/>
    </font>
    <font>
      <b/>
      <sz val="10"/>
      <color rgb="FFB33F2A"/>
      <name val="Arial"/>
      <charset val="1"/>
    </font>
    <font>
      <b/>
      <sz val="10"/>
      <name val="Arial"/>
      <charset val="1"/>
    </font>
    <font>
      <b/>
      <sz val="11"/>
      <color rgb="FF1C6B58"/>
      <name val="Arial"/>
      <charset val="1"/>
    </font>
    <font>
      <sz val="10"/>
      <color rgb="FF008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1C6B58"/>
        <bgColor rgb="FF008080"/>
      </patternFill>
    </fill>
    <fill>
      <patternFill patternType="solid">
        <fgColor rgb="FFFFF6CC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DBE3D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4" fillId="0" borderId="1" xfId="0" applyFont="1" applyBorder="1" applyAlignment="1">
      <alignment vertical="top"/>
    </xf>
    <xf numFmtId="18" fontId="4" fillId="0" borderId="1" xfId="0" applyNumberFormat="1" applyFont="1" applyBorder="1" applyAlignment="1">
      <alignment vertical="top"/>
    </xf>
    <xf numFmtId="0" fontId="4" fillId="3" borderId="1" xfId="0" applyFont="1" applyFill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 applyAlignment="1">
      <alignment vertical="top"/>
    </xf>
  </cellXfs>
  <cellStyles count="1">
    <cellStyle name="Normal" xfId="0" builtinId="0"/>
  </cellStyles>
  <dxfs count="2">
    <dxf>
      <font>
        <color rgb="FF8A9893"/>
      </font>
      <fill>
        <patternFill>
          <bgColor rgb="FFE3F0EB"/>
        </patternFill>
      </fill>
    </dxf>
    <dxf>
      <fill>
        <patternFill>
          <bgColor rgb="FFE3F0EB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C6B58"/>
      <rgbColor rgb="FFC0C0C0"/>
      <rgbColor rgb="FF808080"/>
      <rgbColor rgb="FF9999FF"/>
      <rgbColor rgb="FF993366"/>
      <rgbColor rgb="FFFFF6CC"/>
      <rgbColor rgb="FFE3F0EB"/>
      <rgbColor rgb="FF660066"/>
      <rgbColor rgb="FFFF8080"/>
      <rgbColor rgb="FF0066CC"/>
      <rgbColor rgb="FFDBE3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A64"/>
      <rgbColor rgb="FF8A9893"/>
      <rgbColor rgb="FF003366"/>
      <rgbColor rgb="FF339966"/>
      <rgbColor rgb="FF003300"/>
      <rgbColor rgb="FF333300"/>
      <rgbColor rgb="FFB33F2A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4"/>
  <sheetViews>
    <sheetView tabSelected="1" zoomScaleNormal="100" workbookViewId="0">
      <pane xSplit="7" ySplit="4" topLeftCell="H5" activePane="bottomRight" state="frozen"/>
      <selection pane="topRight" activeCell="H1" sqref="H1"/>
      <selection pane="bottomLeft" activeCell="A5" sqref="A5"/>
      <selection pane="bottomRight" activeCell="F156" sqref="F156"/>
    </sheetView>
  </sheetViews>
  <sheetFormatPr defaultColWidth="8.6328125" defaultRowHeight="14.5" x14ac:dyDescent="0.35"/>
  <cols>
    <col min="1" max="1" width="11" customWidth="1"/>
    <col min="2" max="3" width="10" customWidth="1"/>
    <col min="4" max="4" width="8" customWidth="1"/>
    <col min="5" max="5" width="10" customWidth="1"/>
    <col min="6" max="6" width="8" customWidth="1"/>
    <col min="7" max="7" width="9" customWidth="1"/>
    <col min="8" max="8" width="60" customWidth="1"/>
    <col min="9" max="9" width="19" customWidth="1"/>
    <col min="10" max="10" width="22" customWidth="1"/>
    <col min="11" max="11" width="12" customWidth="1"/>
    <col min="12" max="12" width="50" customWidth="1"/>
  </cols>
  <sheetData>
    <row r="1" spans="1:12" ht="16.5" x14ac:dyDescent="0.35">
      <c r="A1" s="1" t="s">
        <v>0</v>
      </c>
    </row>
    <row r="2" spans="1:12" x14ac:dyDescent="0.35">
      <c r="A2" s="2" t="s">
        <v>1</v>
      </c>
    </row>
    <row r="4" spans="1:12" ht="26" x14ac:dyDescent="0.3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</row>
    <row r="5" spans="1:12" ht="25" x14ac:dyDescent="0.35">
      <c r="A5" s="4" t="s">
        <v>14</v>
      </c>
      <c r="B5" s="5">
        <v>0.33333333333333298</v>
      </c>
      <c r="C5" s="5">
        <v>0.39583333333333298</v>
      </c>
      <c r="D5" s="4">
        <f t="shared" ref="D5:D36" si="0">ROUND((C5-B5)*1440,0)</f>
        <v>90</v>
      </c>
      <c r="E5" s="4">
        <f t="shared" ref="E5:E36" si="1">COUNTIFS($A$5:$A$154,A5,$B$5:$B$154,B5)</f>
        <v>1</v>
      </c>
      <c r="F5" s="6"/>
      <c r="G5" s="7" t="str">
        <f t="shared" ref="G5:G36" si="2">IF(F5="Y",IF(COUNTIFS($A$5:$A$154,A5,$F$5:$F$154,"Y",$B$5:$B$154,"&lt;"&amp;C5,$C$5:$C$154,"&gt;"&amp;B5)&gt;1,"CLASH",""),"")</f>
        <v/>
      </c>
      <c r="H5" s="8" t="s">
        <v>15</v>
      </c>
      <c r="I5" s="4" t="s">
        <v>16</v>
      </c>
      <c r="J5" s="4"/>
      <c r="K5" s="4" t="s">
        <v>17</v>
      </c>
      <c r="L5" s="8"/>
    </row>
    <row r="6" spans="1:12" ht="25" x14ac:dyDescent="0.35">
      <c r="A6" s="4" t="s">
        <v>14</v>
      </c>
      <c r="B6" s="5">
        <v>0.40625</v>
      </c>
      <c r="C6" s="5">
        <v>0.42013888888888901</v>
      </c>
      <c r="D6" s="4">
        <f t="shared" si="0"/>
        <v>20</v>
      </c>
      <c r="E6" s="4">
        <f t="shared" si="1"/>
        <v>9</v>
      </c>
      <c r="F6" s="6"/>
      <c r="G6" s="7" t="str">
        <f t="shared" si="2"/>
        <v/>
      </c>
      <c r="H6" s="8" t="s">
        <v>18</v>
      </c>
      <c r="I6" s="4" t="s">
        <v>19</v>
      </c>
      <c r="J6" s="4" t="s">
        <v>20</v>
      </c>
      <c r="K6" s="4" t="s">
        <v>21</v>
      </c>
      <c r="L6" s="8" t="s">
        <v>22</v>
      </c>
    </row>
    <row r="7" spans="1:12" ht="25" x14ac:dyDescent="0.35">
      <c r="A7" s="4" t="s">
        <v>14</v>
      </c>
      <c r="B7" s="5">
        <v>0.40625</v>
      </c>
      <c r="C7" s="5">
        <v>0.42013888888888901</v>
      </c>
      <c r="D7" s="4">
        <f t="shared" si="0"/>
        <v>20</v>
      </c>
      <c r="E7" s="4">
        <f t="shared" si="1"/>
        <v>9</v>
      </c>
      <c r="F7" s="6"/>
      <c r="G7" s="7" t="str">
        <f t="shared" si="2"/>
        <v/>
      </c>
      <c r="H7" s="8" t="s">
        <v>23</v>
      </c>
      <c r="I7" s="4" t="s">
        <v>19</v>
      </c>
      <c r="J7" s="4" t="s">
        <v>24</v>
      </c>
      <c r="K7" s="4" t="s">
        <v>25</v>
      </c>
      <c r="L7" s="8" t="s">
        <v>26</v>
      </c>
    </row>
    <row r="8" spans="1:12" ht="25" x14ac:dyDescent="0.35">
      <c r="A8" s="4" t="s">
        <v>14</v>
      </c>
      <c r="B8" s="5">
        <v>0.40625</v>
      </c>
      <c r="C8" s="5">
        <v>0.42013888888888901</v>
      </c>
      <c r="D8" s="4">
        <f t="shared" si="0"/>
        <v>20</v>
      </c>
      <c r="E8" s="4">
        <f t="shared" si="1"/>
        <v>9</v>
      </c>
      <c r="F8" s="6"/>
      <c r="G8" s="7" t="str">
        <f t="shared" si="2"/>
        <v/>
      </c>
      <c r="H8" s="8" t="s">
        <v>27</v>
      </c>
      <c r="I8" s="4" t="s">
        <v>19</v>
      </c>
      <c r="J8" s="4" t="s">
        <v>28</v>
      </c>
      <c r="K8" s="4" t="s">
        <v>29</v>
      </c>
      <c r="L8" s="8" t="s">
        <v>30</v>
      </c>
    </row>
    <row r="9" spans="1:12" ht="25" x14ac:dyDescent="0.35">
      <c r="A9" s="4" t="s">
        <v>14</v>
      </c>
      <c r="B9" s="5">
        <v>0.40625</v>
      </c>
      <c r="C9" s="5">
        <v>0.42013888888888901</v>
      </c>
      <c r="D9" s="4">
        <f t="shared" si="0"/>
        <v>20</v>
      </c>
      <c r="E9" s="4">
        <f t="shared" si="1"/>
        <v>9</v>
      </c>
      <c r="F9" s="6"/>
      <c r="G9" s="7" t="str">
        <f t="shared" si="2"/>
        <v/>
      </c>
      <c r="H9" s="8" t="s">
        <v>31</v>
      </c>
      <c r="I9" s="4" t="s">
        <v>19</v>
      </c>
      <c r="J9" s="4" t="s">
        <v>32</v>
      </c>
      <c r="K9" s="4" t="s">
        <v>33</v>
      </c>
      <c r="L9" s="8" t="s">
        <v>34</v>
      </c>
    </row>
    <row r="10" spans="1:12" ht="25" x14ac:dyDescent="0.35">
      <c r="A10" s="4" t="s">
        <v>14</v>
      </c>
      <c r="B10" s="5">
        <v>0.40625</v>
      </c>
      <c r="C10" s="5">
        <v>0.42013888888888901</v>
      </c>
      <c r="D10" s="4">
        <f t="shared" si="0"/>
        <v>20</v>
      </c>
      <c r="E10" s="4">
        <f t="shared" si="1"/>
        <v>9</v>
      </c>
      <c r="F10" s="6"/>
      <c r="G10" s="7" t="str">
        <f t="shared" si="2"/>
        <v/>
      </c>
      <c r="H10" s="8" t="s">
        <v>35</v>
      </c>
      <c r="I10" s="4" t="s">
        <v>19</v>
      </c>
      <c r="J10" s="4" t="s">
        <v>24</v>
      </c>
      <c r="K10" s="4" t="s">
        <v>36</v>
      </c>
      <c r="L10" s="8" t="s">
        <v>37</v>
      </c>
    </row>
    <row r="11" spans="1:12" ht="25" x14ac:dyDescent="0.35">
      <c r="A11" s="4" t="s">
        <v>14</v>
      </c>
      <c r="B11" s="5">
        <v>0.40625</v>
      </c>
      <c r="C11" s="5">
        <v>0.42013888888888901</v>
      </c>
      <c r="D11" s="4">
        <f t="shared" si="0"/>
        <v>20</v>
      </c>
      <c r="E11" s="4">
        <f t="shared" si="1"/>
        <v>9</v>
      </c>
      <c r="F11" s="6"/>
      <c r="G11" s="7" t="str">
        <f t="shared" si="2"/>
        <v/>
      </c>
      <c r="H11" s="8" t="s">
        <v>38</v>
      </c>
      <c r="I11" s="4" t="s">
        <v>19</v>
      </c>
      <c r="J11" s="4" t="s">
        <v>24</v>
      </c>
      <c r="K11" s="4" t="s">
        <v>39</v>
      </c>
      <c r="L11" s="8" t="s">
        <v>40</v>
      </c>
    </row>
    <row r="12" spans="1:12" ht="25" x14ac:dyDescent="0.35">
      <c r="A12" s="4" t="s">
        <v>14</v>
      </c>
      <c r="B12" s="5">
        <v>0.40625</v>
      </c>
      <c r="C12" s="5">
        <v>0.42013888888888901</v>
      </c>
      <c r="D12" s="4">
        <f t="shared" si="0"/>
        <v>20</v>
      </c>
      <c r="E12" s="4">
        <f t="shared" si="1"/>
        <v>9</v>
      </c>
      <c r="F12" s="6"/>
      <c r="G12" s="7" t="str">
        <f t="shared" si="2"/>
        <v/>
      </c>
      <c r="H12" s="8" t="s">
        <v>41</v>
      </c>
      <c r="I12" s="4" t="s">
        <v>19</v>
      </c>
      <c r="J12" s="4" t="s">
        <v>28</v>
      </c>
      <c r="K12" s="4" t="s">
        <v>42</v>
      </c>
      <c r="L12" s="8" t="s">
        <v>43</v>
      </c>
    </row>
    <row r="13" spans="1:12" x14ac:dyDescent="0.35">
      <c r="A13" s="4" t="s">
        <v>14</v>
      </c>
      <c r="B13" s="5">
        <v>0.40625</v>
      </c>
      <c r="C13" s="5">
        <v>0.42013888888888901</v>
      </c>
      <c r="D13" s="4">
        <f t="shared" si="0"/>
        <v>20</v>
      </c>
      <c r="E13" s="4">
        <f t="shared" si="1"/>
        <v>9</v>
      </c>
      <c r="F13" s="6"/>
      <c r="G13" s="7" t="str">
        <f t="shared" si="2"/>
        <v/>
      </c>
      <c r="H13" s="8" t="s">
        <v>44</v>
      </c>
      <c r="I13" s="4" t="s">
        <v>19</v>
      </c>
      <c r="J13" s="4" t="s">
        <v>45</v>
      </c>
      <c r="K13" s="4" t="s">
        <v>46</v>
      </c>
      <c r="L13" s="8" t="s">
        <v>47</v>
      </c>
    </row>
    <row r="14" spans="1:12" x14ac:dyDescent="0.35">
      <c r="A14" s="4" t="s">
        <v>14</v>
      </c>
      <c r="B14" s="5">
        <v>0.40625</v>
      </c>
      <c r="C14" s="5">
        <v>0.42013888888888901</v>
      </c>
      <c r="D14" s="4">
        <f t="shared" si="0"/>
        <v>20</v>
      </c>
      <c r="E14" s="4">
        <f t="shared" si="1"/>
        <v>9</v>
      </c>
      <c r="F14" s="6"/>
      <c r="G14" s="7" t="str">
        <f t="shared" si="2"/>
        <v/>
      </c>
      <c r="H14" s="8" t="s">
        <v>48</v>
      </c>
      <c r="I14" s="4" t="s">
        <v>19</v>
      </c>
      <c r="J14" s="4" t="s">
        <v>24</v>
      </c>
      <c r="K14" s="4" t="s">
        <v>49</v>
      </c>
      <c r="L14" s="8" t="s">
        <v>50</v>
      </c>
    </row>
    <row r="15" spans="1:12" ht="37.5" x14ac:dyDescent="0.35">
      <c r="A15" s="4" t="s">
        <v>14</v>
      </c>
      <c r="B15" s="5">
        <v>0.42708333333333298</v>
      </c>
      <c r="C15" s="5">
        <v>0.45833333333333298</v>
      </c>
      <c r="D15" s="4">
        <f t="shared" si="0"/>
        <v>45</v>
      </c>
      <c r="E15" s="4">
        <f t="shared" si="1"/>
        <v>9</v>
      </c>
      <c r="F15" s="6"/>
      <c r="G15" s="7" t="str">
        <f t="shared" si="2"/>
        <v/>
      </c>
      <c r="H15" s="8" t="s">
        <v>51</v>
      </c>
      <c r="I15" s="4" t="s">
        <v>52</v>
      </c>
      <c r="J15" s="4" t="s">
        <v>24</v>
      </c>
      <c r="K15" s="4" t="s">
        <v>36</v>
      </c>
      <c r="L15" s="8" t="s">
        <v>53</v>
      </c>
    </row>
    <row r="16" spans="1:12" x14ac:dyDescent="0.35">
      <c r="A16" s="4" t="s">
        <v>14</v>
      </c>
      <c r="B16" s="5">
        <v>0.42708333333333298</v>
      </c>
      <c r="C16" s="5">
        <v>0.45833333333333298</v>
      </c>
      <c r="D16" s="4">
        <f t="shared" si="0"/>
        <v>45</v>
      </c>
      <c r="E16" s="4">
        <f t="shared" si="1"/>
        <v>9</v>
      </c>
      <c r="F16" s="6"/>
      <c r="G16" s="7" t="str">
        <f t="shared" si="2"/>
        <v/>
      </c>
      <c r="H16" s="8" t="s">
        <v>54</v>
      </c>
      <c r="I16" s="4" t="s">
        <v>52</v>
      </c>
      <c r="J16" s="4" t="s">
        <v>55</v>
      </c>
      <c r="K16" s="4" t="s">
        <v>49</v>
      </c>
      <c r="L16" s="8" t="s">
        <v>56</v>
      </c>
    </row>
    <row r="17" spans="1:12" ht="37.5" x14ac:dyDescent="0.35">
      <c r="A17" s="4" t="s">
        <v>14</v>
      </c>
      <c r="B17" s="5">
        <v>0.42708333333333298</v>
      </c>
      <c r="C17" s="5">
        <v>0.45833333333333298</v>
      </c>
      <c r="D17" s="4">
        <f t="shared" si="0"/>
        <v>45</v>
      </c>
      <c r="E17" s="4">
        <f t="shared" si="1"/>
        <v>9</v>
      </c>
      <c r="F17" s="6"/>
      <c r="G17" s="7" t="str">
        <f t="shared" si="2"/>
        <v/>
      </c>
      <c r="H17" s="8" t="s">
        <v>57</v>
      </c>
      <c r="I17" s="4" t="s">
        <v>52</v>
      </c>
      <c r="J17" s="4" t="s">
        <v>58</v>
      </c>
      <c r="K17" s="4" t="s">
        <v>39</v>
      </c>
      <c r="L17" s="8" t="s">
        <v>59</v>
      </c>
    </row>
    <row r="18" spans="1:12" ht="25" x14ac:dyDescent="0.35">
      <c r="A18" s="4" t="s">
        <v>14</v>
      </c>
      <c r="B18" s="5">
        <v>0.42708333333333298</v>
      </c>
      <c r="C18" s="5">
        <v>0.45833333333333298</v>
      </c>
      <c r="D18" s="4">
        <f t="shared" si="0"/>
        <v>45</v>
      </c>
      <c r="E18" s="4">
        <f t="shared" si="1"/>
        <v>9</v>
      </c>
      <c r="F18" s="6"/>
      <c r="G18" s="7" t="str">
        <f t="shared" si="2"/>
        <v/>
      </c>
      <c r="H18" s="8" t="s">
        <v>60</v>
      </c>
      <c r="I18" s="4" t="s">
        <v>52</v>
      </c>
      <c r="J18" s="4" t="s">
        <v>24</v>
      </c>
      <c r="K18" s="4" t="s">
        <v>29</v>
      </c>
      <c r="L18" s="8" t="s">
        <v>61</v>
      </c>
    </row>
    <row r="19" spans="1:12" ht="25" x14ac:dyDescent="0.35">
      <c r="A19" s="4" t="s">
        <v>14</v>
      </c>
      <c r="B19" s="5">
        <v>0.42708333333333298</v>
      </c>
      <c r="C19" s="5">
        <v>0.45833333333333298</v>
      </c>
      <c r="D19" s="4">
        <f t="shared" si="0"/>
        <v>45</v>
      </c>
      <c r="E19" s="4">
        <f t="shared" si="1"/>
        <v>9</v>
      </c>
      <c r="F19" s="6"/>
      <c r="G19" s="7" t="str">
        <f t="shared" si="2"/>
        <v/>
      </c>
      <c r="H19" s="8" t="s">
        <v>62</v>
      </c>
      <c r="I19" s="4" t="s">
        <v>52</v>
      </c>
      <c r="J19" s="4" t="s">
        <v>63</v>
      </c>
      <c r="K19" s="4" t="s">
        <v>21</v>
      </c>
      <c r="L19" s="8" t="s">
        <v>64</v>
      </c>
    </row>
    <row r="20" spans="1:12" ht="25" x14ac:dyDescent="0.35">
      <c r="A20" s="4" t="s">
        <v>14</v>
      </c>
      <c r="B20" s="5">
        <v>0.42708333333333298</v>
      </c>
      <c r="C20" s="5">
        <v>0.45833333333333298</v>
      </c>
      <c r="D20" s="4">
        <f t="shared" si="0"/>
        <v>45</v>
      </c>
      <c r="E20" s="4">
        <f t="shared" si="1"/>
        <v>9</v>
      </c>
      <c r="F20" s="6"/>
      <c r="G20" s="7" t="str">
        <f t="shared" si="2"/>
        <v/>
      </c>
      <c r="H20" s="8" t="s">
        <v>65</v>
      </c>
      <c r="I20" s="4" t="s">
        <v>52</v>
      </c>
      <c r="J20" s="4" t="s">
        <v>24</v>
      </c>
      <c r="K20" s="4" t="s">
        <v>25</v>
      </c>
      <c r="L20" s="8" t="s">
        <v>66</v>
      </c>
    </row>
    <row r="21" spans="1:12" ht="25" x14ac:dyDescent="0.35">
      <c r="A21" s="4" t="s">
        <v>14</v>
      </c>
      <c r="B21" s="5">
        <v>0.42708333333333298</v>
      </c>
      <c r="C21" s="5">
        <v>0.45833333333333298</v>
      </c>
      <c r="D21" s="4">
        <f t="shared" si="0"/>
        <v>45</v>
      </c>
      <c r="E21" s="4">
        <f t="shared" si="1"/>
        <v>9</v>
      </c>
      <c r="F21" s="6"/>
      <c r="G21" s="7" t="str">
        <f t="shared" si="2"/>
        <v/>
      </c>
      <c r="H21" s="8" t="s">
        <v>67</v>
      </c>
      <c r="I21" s="4" t="s">
        <v>52</v>
      </c>
      <c r="J21" s="4" t="s">
        <v>58</v>
      </c>
      <c r="K21" s="4" t="s">
        <v>42</v>
      </c>
      <c r="L21" s="8" t="s">
        <v>68</v>
      </c>
    </row>
    <row r="22" spans="1:12" x14ac:dyDescent="0.35">
      <c r="A22" s="4" t="s">
        <v>14</v>
      </c>
      <c r="B22" s="5">
        <v>0.42708333333333298</v>
      </c>
      <c r="C22" s="5">
        <v>0.45833333333333298</v>
      </c>
      <c r="D22" s="4">
        <f t="shared" si="0"/>
        <v>45</v>
      </c>
      <c r="E22" s="4">
        <f t="shared" si="1"/>
        <v>9</v>
      </c>
      <c r="F22" s="6"/>
      <c r="G22" s="7" t="str">
        <f t="shared" si="2"/>
        <v/>
      </c>
      <c r="H22" s="8" t="s">
        <v>69</v>
      </c>
      <c r="I22" s="4" t="s">
        <v>52</v>
      </c>
      <c r="J22" s="4" t="s">
        <v>45</v>
      </c>
      <c r="K22" s="4" t="s">
        <v>46</v>
      </c>
      <c r="L22" s="8" t="s">
        <v>70</v>
      </c>
    </row>
    <row r="23" spans="1:12" x14ac:dyDescent="0.35">
      <c r="A23" s="4" t="s">
        <v>14</v>
      </c>
      <c r="B23" s="5">
        <v>0.42708333333333298</v>
      </c>
      <c r="C23" s="5">
        <v>0.45833333333333298</v>
      </c>
      <c r="D23" s="4">
        <f t="shared" si="0"/>
        <v>45</v>
      </c>
      <c r="E23" s="4">
        <f t="shared" si="1"/>
        <v>9</v>
      </c>
      <c r="F23" s="6"/>
      <c r="G23" s="7" t="str">
        <f t="shared" si="2"/>
        <v/>
      </c>
      <c r="H23" s="8" t="s">
        <v>71</v>
      </c>
      <c r="I23" s="4" t="s">
        <v>52</v>
      </c>
      <c r="J23" s="4" t="s">
        <v>24</v>
      </c>
      <c r="K23" s="4" t="s">
        <v>33</v>
      </c>
      <c r="L23" s="8" t="s">
        <v>72</v>
      </c>
    </row>
    <row r="24" spans="1:12" ht="25" x14ac:dyDescent="0.35">
      <c r="A24" s="4" t="s">
        <v>14</v>
      </c>
      <c r="B24" s="5">
        <v>0.46875</v>
      </c>
      <c r="C24" s="5">
        <v>0.48958333333333298</v>
      </c>
      <c r="D24" s="4">
        <f t="shared" si="0"/>
        <v>30</v>
      </c>
      <c r="E24" s="4">
        <f t="shared" si="1"/>
        <v>1</v>
      </c>
      <c r="F24" s="6"/>
      <c r="G24" s="7" t="str">
        <f t="shared" si="2"/>
        <v/>
      </c>
      <c r="H24" s="8" t="s">
        <v>73</v>
      </c>
      <c r="I24" s="4" t="s">
        <v>74</v>
      </c>
      <c r="J24" s="4"/>
      <c r="K24" s="4" t="s">
        <v>75</v>
      </c>
      <c r="L24" s="8" t="s">
        <v>76</v>
      </c>
    </row>
    <row r="25" spans="1:12" ht="25" x14ac:dyDescent="0.35">
      <c r="A25" s="4" t="s">
        <v>14</v>
      </c>
      <c r="B25" s="5">
        <v>0.47222222222222199</v>
      </c>
      <c r="C25" s="5">
        <v>0.48611111111111099</v>
      </c>
      <c r="D25" s="4">
        <f t="shared" si="0"/>
        <v>20</v>
      </c>
      <c r="E25" s="4">
        <f t="shared" si="1"/>
        <v>1</v>
      </c>
      <c r="F25" s="6"/>
      <c r="G25" s="7" t="str">
        <f t="shared" si="2"/>
        <v/>
      </c>
      <c r="H25" s="8" t="s">
        <v>77</v>
      </c>
      <c r="I25" s="4" t="s">
        <v>78</v>
      </c>
      <c r="J25" s="4"/>
      <c r="K25" s="4" t="s">
        <v>75</v>
      </c>
      <c r="L25" s="8"/>
    </row>
    <row r="26" spans="1:12" ht="25" x14ac:dyDescent="0.35">
      <c r="A26" s="4" t="s">
        <v>14</v>
      </c>
      <c r="B26" s="5">
        <v>0.48958333333333298</v>
      </c>
      <c r="C26" s="5">
        <v>0.50347222222222199</v>
      </c>
      <c r="D26" s="4">
        <f t="shared" si="0"/>
        <v>20</v>
      </c>
      <c r="E26" s="4">
        <f t="shared" si="1"/>
        <v>1</v>
      </c>
      <c r="F26" s="6"/>
      <c r="G26" s="7" t="str">
        <f t="shared" si="2"/>
        <v/>
      </c>
      <c r="H26" s="8" t="s">
        <v>79</v>
      </c>
      <c r="I26" s="4" t="s">
        <v>78</v>
      </c>
      <c r="J26" s="4"/>
      <c r="K26" s="4" t="s">
        <v>75</v>
      </c>
      <c r="L26" s="8"/>
    </row>
    <row r="27" spans="1:12" x14ac:dyDescent="0.35">
      <c r="A27" s="4" t="s">
        <v>14</v>
      </c>
      <c r="B27" s="5">
        <v>0.5</v>
      </c>
      <c r="C27" s="5">
        <v>0.52083333333333304</v>
      </c>
      <c r="D27" s="4">
        <f t="shared" si="0"/>
        <v>30</v>
      </c>
      <c r="E27" s="4">
        <f t="shared" si="1"/>
        <v>1</v>
      </c>
      <c r="F27" s="6"/>
      <c r="G27" s="7" t="str">
        <f t="shared" si="2"/>
        <v/>
      </c>
      <c r="H27" s="8" t="s">
        <v>80</v>
      </c>
      <c r="I27" s="4" t="s">
        <v>74</v>
      </c>
      <c r="J27" s="4"/>
      <c r="K27" s="4" t="s">
        <v>75</v>
      </c>
      <c r="L27" s="8"/>
    </row>
    <row r="28" spans="1:12" ht="25" x14ac:dyDescent="0.35">
      <c r="A28" s="4" t="s">
        <v>14</v>
      </c>
      <c r="B28" s="5">
        <v>0.50694444444444398</v>
      </c>
      <c r="C28" s="5">
        <v>0.52083333333333304</v>
      </c>
      <c r="D28" s="4">
        <f t="shared" si="0"/>
        <v>20</v>
      </c>
      <c r="E28" s="4">
        <f t="shared" si="1"/>
        <v>1</v>
      </c>
      <c r="F28" s="6"/>
      <c r="G28" s="7" t="str">
        <f t="shared" si="2"/>
        <v/>
      </c>
      <c r="H28" s="8" t="s">
        <v>81</v>
      </c>
      <c r="I28" s="4" t="s">
        <v>78</v>
      </c>
      <c r="J28" s="4"/>
      <c r="K28" s="4" t="s">
        <v>75</v>
      </c>
      <c r="L28" s="8"/>
    </row>
    <row r="29" spans="1:12" ht="37.5" x14ac:dyDescent="0.35">
      <c r="A29" s="4" t="s">
        <v>14</v>
      </c>
      <c r="B29" s="5">
        <v>0.52083333333333304</v>
      </c>
      <c r="C29" s="5">
        <v>0.63541666666666696</v>
      </c>
      <c r="D29" s="4">
        <f t="shared" si="0"/>
        <v>165</v>
      </c>
      <c r="E29" s="4">
        <f t="shared" si="1"/>
        <v>1</v>
      </c>
      <c r="F29" s="6"/>
      <c r="G29" s="7" t="str">
        <f t="shared" si="2"/>
        <v/>
      </c>
      <c r="H29" s="8" t="s">
        <v>82</v>
      </c>
      <c r="I29" s="4" t="s">
        <v>83</v>
      </c>
      <c r="J29" s="4" t="s">
        <v>20</v>
      </c>
      <c r="K29" s="4" t="s">
        <v>49</v>
      </c>
      <c r="L29" s="8" t="s">
        <v>84</v>
      </c>
    </row>
    <row r="30" spans="1:12" ht="25" x14ac:dyDescent="0.35">
      <c r="A30" s="4" t="s">
        <v>14</v>
      </c>
      <c r="B30" s="5">
        <v>0.52430555555555602</v>
      </c>
      <c r="C30" s="5">
        <v>0.53819444444444398</v>
      </c>
      <c r="D30" s="4">
        <f t="shared" si="0"/>
        <v>20</v>
      </c>
      <c r="E30" s="4">
        <f t="shared" si="1"/>
        <v>1</v>
      </c>
      <c r="F30" s="6"/>
      <c r="G30" s="7" t="str">
        <f t="shared" si="2"/>
        <v/>
      </c>
      <c r="H30" s="8" t="s">
        <v>85</v>
      </c>
      <c r="I30" s="4" t="s">
        <v>78</v>
      </c>
      <c r="J30" s="4"/>
      <c r="K30" s="4" t="s">
        <v>75</v>
      </c>
      <c r="L30" s="8"/>
    </row>
    <row r="31" spans="1:12" ht="25" x14ac:dyDescent="0.35">
      <c r="A31" s="4" t="s">
        <v>14</v>
      </c>
      <c r="B31" s="5">
        <v>0.54166666666666696</v>
      </c>
      <c r="C31" s="5">
        <v>0.63541666666666696</v>
      </c>
      <c r="D31" s="4">
        <f t="shared" si="0"/>
        <v>135</v>
      </c>
      <c r="E31" s="4">
        <f t="shared" si="1"/>
        <v>6</v>
      </c>
      <c r="F31" s="6"/>
      <c r="G31" s="7" t="str">
        <f t="shared" si="2"/>
        <v/>
      </c>
      <c r="H31" s="8" t="s">
        <v>86</v>
      </c>
      <c r="I31" s="4" t="s">
        <v>83</v>
      </c>
      <c r="J31" s="4" t="s">
        <v>24</v>
      </c>
      <c r="K31" s="4" t="s">
        <v>46</v>
      </c>
      <c r="L31" s="8" t="s">
        <v>87</v>
      </c>
    </row>
    <row r="32" spans="1:12" ht="25" x14ac:dyDescent="0.35">
      <c r="A32" s="4" t="s">
        <v>14</v>
      </c>
      <c r="B32" s="5">
        <v>0.54166666666666696</v>
      </c>
      <c r="C32" s="5">
        <v>0.63541666666666696</v>
      </c>
      <c r="D32" s="4">
        <f t="shared" si="0"/>
        <v>135</v>
      </c>
      <c r="E32" s="4">
        <f t="shared" si="1"/>
        <v>6</v>
      </c>
      <c r="F32" s="6"/>
      <c r="G32" s="7" t="str">
        <f t="shared" si="2"/>
        <v/>
      </c>
      <c r="H32" s="8" t="s">
        <v>88</v>
      </c>
      <c r="I32" s="4" t="s">
        <v>83</v>
      </c>
      <c r="J32" s="4" t="s">
        <v>24</v>
      </c>
      <c r="K32" s="4" t="s">
        <v>42</v>
      </c>
      <c r="L32" s="8" t="s">
        <v>89</v>
      </c>
    </row>
    <row r="33" spans="1:12" ht="25" x14ac:dyDescent="0.35">
      <c r="A33" s="4" t="s">
        <v>14</v>
      </c>
      <c r="B33" s="5">
        <v>0.54166666666666696</v>
      </c>
      <c r="C33" s="5">
        <v>0.57291666666666696</v>
      </c>
      <c r="D33" s="4">
        <f t="shared" si="0"/>
        <v>45</v>
      </c>
      <c r="E33" s="4">
        <f t="shared" si="1"/>
        <v>6</v>
      </c>
      <c r="F33" s="6"/>
      <c r="G33" s="7" t="str">
        <f t="shared" si="2"/>
        <v/>
      </c>
      <c r="H33" s="8" t="s">
        <v>90</v>
      </c>
      <c r="I33" s="4" t="s">
        <v>52</v>
      </c>
      <c r="J33" s="4" t="s">
        <v>45</v>
      </c>
      <c r="K33" s="4" t="s">
        <v>33</v>
      </c>
      <c r="L33" s="8" t="s">
        <v>91</v>
      </c>
    </row>
    <row r="34" spans="1:12" ht="25" x14ac:dyDescent="0.35">
      <c r="A34" s="4" t="s">
        <v>14</v>
      </c>
      <c r="B34" s="5">
        <v>0.54166666666666696</v>
      </c>
      <c r="C34" s="5">
        <v>0.63541666666666696</v>
      </c>
      <c r="D34" s="4">
        <f t="shared" si="0"/>
        <v>135</v>
      </c>
      <c r="E34" s="4">
        <f t="shared" si="1"/>
        <v>6</v>
      </c>
      <c r="F34" s="6"/>
      <c r="G34" s="7" t="str">
        <f t="shared" si="2"/>
        <v/>
      </c>
      <c r="H34" s="8" t="s">
        <v>92</v>
      </c>
      <c r="I34" s="4" t="s">
        <v>83</v>
      </c>
      <c r="J34" s="4" t="s">
        <v>28</v>
      </c>
      <c r="K34" s="4" t="s">
        <v>36</v>
      </c>
      <c r="L34" s="8" t="s">
        <v>93</v>
      </c>
    </row>
    <row r="35" spans="1:12" ht="25" x14ac:dyDescent="0.35">
      <c r="A35" s="4" t="s">
        <v>14</v>
      </c>
      <c r="B35" s="5">
        <v>0.54166666666666696</v>
      </c>
      <c r="C35" s="5">
        <v>0.63541666666666696</v>
      </c>
      <c r="D35" s="4">
        <f t="shared" si="0"/>
        <v>135</v>
      </c>
      <c r="E35" s="4">
        <f t="shared" si="1"/>
        <v>6</v>
      </c>
      <c r="F35" s="6"/>
      <c r="G35" s="7" t="str">
        <f t="shared" si="2"/>
        <v/>
      </c>
      <c r="H35" s="8" t="s">
        <v>94</v>
      </c>
      <c r="I35" s="4" t="s">
        <v>83</v>
      </c>
      <c r="J35" s="4" t="s">
        <v>58</v>
      </c>
      <c r="K35" s="4" t="s">
        <v>21</v>
      </c>
      <c r="L35" s="8" t="s">
        <v>95</v>
      </c>
    </row>
    <row r="36" spans="1:12" ht="25" x14ac:dyDescent="0.35">
      <c r="A36" s="4" t="s">
        <v>14</v>
      </c>
      <c r="B36" s="5">
        <v>0.54166666666666696</v>
      </c>
      <c r="C36" s="5">
        <v>0.55555555555555602</v>
      </c>
      <c r="D36" s="4">
        <f t="shared" si="0"/>
        <v>20</v>
      </c>
      <c r="E36" s="4">
        <f t="shared" si="1"/>
        <v>6</v>
      </c>
      <c r="F36" s="6"/>
      <c r="G36" s="7" t="str">
        <f t="shared" si="2"/>
        <v/>
      </c>
      <c r="H36" s="8" t="s">
        <v>96</v>
      </c>
      <c r="I36" s="4" t="s">
        <v>78</v>
      </c>
      <c r="J36" s="4"/>
      <c r="K36" s="4" t="s">
        <v>75</v>
      </c>
      <c r="L36" s="8"/>
    </row>
    <row r="37" spans="1:12" ht="25" x14ac:dyDescent="0.35">
      <c r="A37" s="4" t="s">
        <v>14</v>
      </c>
      <c r="B37" s="5">
        <v>0.55208333333333304</v>
      </c>
      <c r="C37" s="5">
        <v>0.57291666666666696</v>
      </c>
      <c r="D37" s="4">
        <f t="shared" ref="D37:D68" si="3">ROUND((C37-B37)*1440,0)</f>
        <v>30</v>
      </c>
      <c r="E37" s="4">
        <f t="shared" ref="E37:E68" si="4">COUNTIFS($A$5:$A$154,A37,$B$5:$B$154,B37)</f>
        <v>1</v>
      </c>
      <c r="F37" s="6"/>
      <c r="G37" s="7" t="str">
        <f t="shared" ref="G37:G68" si="5">IF(F37="Y",IF(COUNTIFS($A$5:$A$154,A37,$F$5:$F$154,"Y",$B$5:$B$154,"&lt;"&amp;C37,$C$5:$C$154,"&gt;"&amp;B37)&gt;1,"CLASH",""),"")</f>
        <v/>
      </c>
      <c r="H37" s="8" t="s">
        <v>97</v>
      </c>
      <c r="I37" s="4" t="s">
        <v>74</v>
      </c>
      <c r="J37" s="4"/>
      <c r="K37" s="4" t="s">
        <v>75</v>
      </c>
      <c r="L37" s="8" t="s">
        <v>61</v>
      </c>
    </row>
    <row r="38" spans="1:12" ht="25" x14ac:dyDescent="0.35">
      <c r="A38" s="4" t="s">
        <v>14</v>
      </c>
      <c r="B38" s="5">
        <v>0.55902777777777801</v>
      </c>
      <c r="C38" s="5">
        <v>0.57291666666666696</v>
      </c>
      <c r="D38" s="4">
        <f t="shared" si="3"/>
        <v>20</v>
      </c>
      <c r="E38" s="4">
        <f t="shared" si="4"/>
        <v>1</v>
      </c>
      <c r="F38" s="6"/>
      <c r="G38" s="7" t="str">
        <f t="shared" si="5"/>
        <v/>
      </c>
      <c r="H38" s="8" t="s">
        <v>98</v>
      </c>
      <c r="I38" s="4" t="s">
        <v>78</v>
      </c>
      <c r="J38" s="4"/>
      <c r="K38" s="4" t="s">
        <v>75</v>
      </c>
      <c r="L38" s="8"/>
    </row>
    <row r="39" spans="1:12" ht="25" x14ac:dyDescent="0.35">
      <c r="A39" s="4" t="s">
        <v>14</v>
      </c>
      <c r="B39" s="5">
        <v>0.57638888888888895</v>
      </c>
      <c r="C39" s="5">
        <v>0.59027777777777801</v>
      </c>
      <c r="D39" s="4">
        <f t="shared" si="3"/>
        <v>20</v>
      </c>
      <c r="E39" s="4">
        <f t="shared" si="4"/>
        <v>1</v>
      </c>
      <c r="F39" s="6"/>
      <c r="G39" s="7" t="str">
        <f t="shared" si="5"/>
        <v/>
      </c>
      <c r="H39" s="8" t="s">
        <v>99</v>
      </c>
      <c r="I39" s="4" t="s">
        <v>78</v>
      </c>
      <c r="J39" s="4"/>
      <c r="K39" s="4" t="s">
        <v>75</v>
      </c>
      <c r="L39" s="8"/>
    </row>
    <row r="40" spans="1:12" ht="37.5" x14ac:dyDescent="0.35">
      <c r="A40" s="4" t="s">
        <v>14</v>
      </c>
      <c r="B40" s="5">
        <v>0.58333333333333304</v>
      </c>
      <c r="C40" s="5">
        <v>0.61458333333333304</v>
      </c>
      <c r="D40" s="4">
        <f t="shared" si="3"/>
        <v>45</v>
      </c>
      <c r="E40" s="4">
        <f t="shared" si="4"/>
        <v>1</v>
      </c>
      <c r="F40" s="6"/>
      <c r="G40" s="7" t="str">
        <f t="shared" si="5"/>
        <v/>
      </c>
      <c r="H40" s="8" t="s">
        <v>100</v>
      </c>
      <c r="I40" s="4" t="s">
        <v>52</v>
      </c>
      <c r="J40" s="4" t="s">
        <v>20</v>
      </c>
      <c r="K40" s="4" t="s">
        <v>33</v>
      </c>
      <c r="L40" s="8" t="s">
        <v>101</v>
      </c>
    </row>
    <row r="41" spans="1:12" ht="25" x14ac:dyDescent="0.35">
      <c r="A41" s="4" t="s">
        <v>14</v>
      </c>
      <c r="B41" s="5">
        <v>0.59375</v>
      </c>
      <c r="C41" s="5">
        <v>0.60763888888888895</v>
      </c>
      <c r="D41" s="4">
        <f t="shared" si="3"/>
        <v>20</v>
      </c>
      <c r="E41" s="4">
        <f t="shared" si="4"/>
        <v>1</v>
      </c>
      <c r="F41" s="6"/>
      <c r="G41" s="7" t="str">
        <f t="shared" si="5"/>
        <v/>
      </c>
      <c r="H41" s="8" t="s">
        <v>102</v>
      </c>
      <c r="I41" s="4" t="s">
        <v>78</v>
      </c>
      <c r="J41" s="4"/>
      <c r="K41" s="4" t="s">
        <v>75</v>
      </c>
      <c r="L41" s="8"/>
    </row>
    <row r="42" spans="1:12" ht="25" x14ac:dyDescent="0.35">
      <c r="A42" s="4" t="s">
        <v>14</v>
      </c>
      <c r="B42" s="5">
        <v>0.61111111111111105</v>
      </c>
      <c r="C42" s="5">
        <v>0.625</v>
      </c>
      <c r="D42" s="4">
        <f t="shared" si="3"/>
        <v>20</v>
      </c>
      <c r="E42" s="4">
        <f t="shared" si="4"/>
        <v>1</v>
      </c>
      <c r="F42" s="6"/>
      <c r="G42" s="7" t="str">
        <f t="shared" si="5"/>
        <v/>
      </c>
      <c r="H42" s="8" t="s">
        <v>103</v>
      </c>
      <c r="I42" s="4" t="s">
        <v>78</v>
      </c>
      <c r="J42" s="4"/>
      <c r="K42" s="4" t="s">
        <v>75</v>
      </c>
      <c r="L42" s="8"/>
    </row>
    <row r="43" spans="1:12" x14ac:dyDescent="0.35">
      <c r="A43" s="4" t="s">
        <v>14</v>
      </c>
      <c r="B43" s="5">
        <v>0.62847222222222199</v>
      </c>
      <c r="C43" s="5">
        <v>0.64236111111111105</v>
      </c>
      <c r="D43" s="4">
        <f t="shared" si="3"/>
        <v>20</v>
      </c>
      <c r="E43" s="4">
        <f t="shared" si="4"/>
        <v>1</v>
      </c>
      <c r="F43" s="6"/>
      <c r="G43" s="7" t="str">
        <f t="shared" si="5"/>
        <v/>
      </c>
      <c r="H43" s="8" t="s">
        <v>104</v>
      </c>
      <c r="I43" s="4" t="s">
        <v>78</v>
      </c>
      <c r="J43" s="4"/>
      <c r="K43" s="4" t="s">
        <v>75</v>
      </c>
      <c r="L43" s="8"/>
    </row>
    <row r="44" spans="1:12" ht="25" x14ac:dyDescent="0.35">
      <c r="A44" s="4" t="s">
        <v>14</v>
      </c>
      <c r="B44" s="5">
        <v>0.64583333333333304</v>
      </c>
      <c r="C44" s="5">
        <v>0.67708333333333304</v>
      </c>
      <c r="D44" s="4">
        <f t="shared" si="3"/>
        <v>45</v>
      </c>
      <c r="E44" s="4">
        <f t="shared" si="4"/>
        <v>9</v>
      </c>
      <c r="F44" s="6"/>
      <c r="G44" s="7" t="str">
        <f t="shared" si="5"/>
        <v/>
      </c>
      <c r="H44" s="8" t="s">
        <v>105</v>
      </c>
      <c r="I44" s="4" t="s">
        <v>52</v>
      </c>
      <c r="J44" s="4" t="s">
        <v>32</v>
      </c>
      <c r="K44" s="4" t="s">
        <v>106</v>
      </c>
      <c r="L44" s="8" t="s">
        <v>61</v>
      </c>
    </row>
    <row r="45" spans="1:12" ht="25" x14ac:dyDescent="0.35">
      <c r="A45" s="4" t="s">
        <v>14</v>
      </c>
      <c r="B45" s="5">
        <v>0.64583333333333304</v>
      </c>
      <c r="C45" s="5">
        <v>0.67708333333333304</v>
      </c>
      <c r="D45" s="4">
        <f t="shared" si="3"/>
        <v>45</v>
      </c>
      <c r="E45" s="4">
        <f t="shared" si="4"/>
        <v>9</v>
      </c>
      <c r="F45" s="6"/>
      <c r="G45" s="7" t="str">
        <f t="shared" si="5"/>
        <v/>
      </c>
      <c r="H45" s="8" t="s">
        <v>107</v>
      </c>
      <c r="I45" s="4" t="s">
        <v>52</v>
      </c>
      <c r="J45" s="4" t="s">
        <v>24</v>
      </c>
      <c r="K45" s="4" t="s">
        <v>42</v>
      </c>
      <c r="L45" s="8" t="s">
        <v>108</v>
      </c>
    </row>
    <row r="46" spans="1:12" ht="25" x14ac:dyDescent="0.35">
      <c r="A46" s="4" t="s">
        <v>14</v>
      </c>
      <c r="B46" s="5">
        <v>0.64583333333333304</v>
      </c>
      <c r="C46" s="5">
        <v>0.67708333333333304</v>
      </c>
      <c r="D46" s="4">
        <f t="shared" si="3"/>
        <v>45</v>
      </c>
      <c r="E46" s="4">
        <f t="shared" si="4"/>
        <v>9</v>
      </c>
      <c r="F46" s="6"/>
      <c r="G46" s="7" t="str">
        <f t="shared" si="5"/>
        <v/>
      </c>
      <c r="H46" s="8" t="s">
        <v>109</v>
      </c>
      <c r="I46" s="4" t="s">
        <v>52</v>
      </c>
      <c r="J46" s="4" t="s">
        <v>28</v>
      </c>
      <c r="K46" s="4" t="s">
        <v>39</v>
      </c>
      <c r="L46" s="8" t="s">
        <v>110</v>
      </c>
    </row>
    <row r="47" spans="1:12" ht="50" x14ac:dyDescent="0.35">
      <c r="A47" s="4" t="s">
        <v>14</v>
      </c>
      <c r="B47" s="5">
        <v>0.64583333333333304</v>
      </c>
      <c r="C47" s="5">
        <v>0.67708333333333304</v>
      </c>
      <c r="D47" s="4">
        <f t="shared" si="3"/>
        <v>45</v>
      </c>
      <c r="E47" s="4">
        <f t="shared" si="4"/>
        <v>9</v>
      </c>
      <c r="F47" s="6"/>
      <c r="G47" s="7" t="str">
        <f t="shared" si="5"/>
        <v/>
      </c>
      <c r="H47" s="8" t="s">
        <v>111</v>
      </c>
      <c r="I47" s="4" t="s">
        <v>52</v>
      </c>
      <c r="J47" s="4" t="s">
        <v>28</v>
      </c>
      <c r="K47" s="4" t="s">
        <v>36</v>
      </c>
      <c r="L47" s="8" t="s">
        <v>112</v>
      </c>
    </row>
    <row r="48" spans="1:12" x14ac:dyDescent="0.35">
      <c r="A48" s="4" t="s">
        <v>14</v>
      </c>
      <c r="B48" s="5">
        <v>0.64583333333333304</v>
      </c>
      <c r="C48" s="5">
        <v>0.67708333333333304</v>
      </c>
      <c r="D48" s="4">
        <f t="shared" si="3"/>
        <v>45</v>
      </c>
      <c r="E48" s="4">
        <f t="shared" si="4"/>
        <v>9</v>
      </c>
      <c r="F48" s="6"/>
      <c r="G48" s="7" t="str">
        <f t="shared" si="5"/>
        <v/>
      </c>
      <c r="H48" s="8" t="s">
        <v>113</v>
      </c>
      <c r="I48" s="4" t="s">
        <v>52</v>
      </c>
      <c r="J48" s="4" t="s">
        <v>24</v>
      </c>
      <c r="K48" s="4" t="s">
        <v>49</v>
      </c>
      <c r="L48" s="8" t="s">
        <v>114</v>
      </c>
    </row>
    <row r="49" spans="1:12" x14ac:dyDescent="0.35">
      <c r="A49" s="4" t="s">
        <v>14</v>
      </c>
      <c r="B49" s="5">
        <v>0.64583333333333304</v>
      </c>
      <c r="C49" s="5">
        <v>0.67708333333333304</v>
      </c>
      <c r="D49" s="4">
        <f t="shared" si="3"/>
        <v>45</v>
      </c>
      <c r="E49" s="4">
        <f t="shared" si="4"/>
        <v>9</v>
      </c>
      <c r="F49" s="6"/>
      <c r="G49" s="7" t="str">
        <f t="shared" si="5"/>
        <v/>
      </c>
      <c r="H49" s="8" t="s">
        <v>115</v>
      </c>
      <c r="I49" s="4" t="s">
        <v>52</v>
      </c>
      <c r="J49" s="4" t="s">
        <v>24</v>
      </c>
      <c r="K49" s="4" t="s">
        <v>46</v>
      </c>
      <c r="L49" s="8" t="s">
        <v>116</v>
      </c>
    </row>
    <row r="50" spans="1:12" ht="37.5" x14ac:dyDescent="0.35">
      <c r="A50" s="4" t="s">
        <v>14</v>
      </c>
      <c r="B50" s="5">
        <v>0.64583333333333304</v>
      </c>
      <c r="C50" s="5">
        <v>0.67708333333333304</v>
      </c>
      <c r="D50" s="4">
        <f t="shared" si="3"/>
        <v>45</v>
      </c>
      <c r="E50" s="4">
        <f t="shared" si="4"/>
        <v>9</v>
      </c>
      <c r="F50" s="6"/>
      <c r="G50" s="7" t="str">
        <f t="shared" si="5"/>
        <v/>
      </c>
      <c r="H50" s="8" t="s">
        <v>117</v>
      </c>
      <c r="I50" s="4" t="s">
        <v>52</v>
      </c>
      <c r="J50" s="4" t="s">
        <v>118</v>
      </c>
      <c r="K50" s="4" t="s">
        <v>21</v>
      </c>
      <c r="L50" s="8" t="s">
        <v>119</v>
      </c>
    </row>
    <row r="51" spans="1:12" ht="25" x14ac:dyDescent="0.35">
      <c r="A51" s="4" t="s">
        <v>14</v>
      </c>
      <c r="B51" s="5">
        <v>0.64583333333333304</v>
      </c>
      <c r="C51" s="5">
        <v>0.66666666666666696</v>
      </c>
      <c r="D51" s="4">
        <f t="shared" si="3"/>
        <v>30</v>
      </c>
      <c r="E51" s="4">
        <f t="shared" si="4"/>
        <v>9</v>
      </c>
      <c r="F51" s="6"/>
      <c r="G51" s="7" t="str">
        <f t="shared" si="5"/>
        <v/>
      </c>
      <c r="H51" s="8" t="s">
        <v>120</v>
      </c>
      <c r="I51" s="4" t="s">
        <v>74</v>
      </c>
      <c r="J51" s="4"/>
      <c r="K51" s="4" t="s">
        <v>75</v>
      </c>
      <c r="L51" s="8"/>
    </row>
    <row r="52" spans="1:12" ht="25" x14ac:dyDescent="0.35">
      <c r="A52" s="4" t="s">
        <v>14</v>
      </c>
      <c r="B52" s="5">
        <v>0.64583333333333304</v>
      </c>
      <c r="C52" s="5">
        <v>0.65972222222222199</v>
      </c>
      <c r="D52" s="4">
        <f t="shared" si="3"/>
        <v>20</v>
      </c>
      <c r="E52" s="4">
        <f t="shared" si="4"/>
        <v>9</v>
      </c>
      <c r="F52" s="6"/>
      <c r="G52" s="7" t="str">
        <f t="shared" si="5"/>
        <v/>
      </c>
      <c r="H52" s="8" t="s">
        <v>121</v>
      </c>
      <c r="I52" s="4" t="s">
        <v>78</v>
      </c>
      <c r="J52" s="4"/>
      <c r="K52" s="4" t="s">
        <v>75</v>
      </c>
      <c r="L52" s="8"/>
    </row>
    <row r="53" spans="1:12" ht="25" x14ac:dyDescent="0.35">
      <c r="A53" s="4" t="s">
        <v>14</v>
      </c>
      <c r="B53" s="5">
        <v>0.6875</v>
      </c>
      <c r="C53" s="5">
        <v>0.70138888888888895</v>
      </c>
      <c r="D53" s="4">
        <f t="shared" si="3"/>
        <v>20</v>
      </c>
      <c r="E53" s="4">
        <f t="shared" si="4"/>
        <v>8</v>
      </c>
      <c r="F53" s="6"/>
      <c r="G53" s="7" t="str">
        <f t="shared" si="5"/>
        <v/>
      </c>
      <c r="H53" s="8" t="s">
        <v>122</v>
      </c>
      <c r="I53" s="4" t="s">
        <v>19</v>
      </c>
      <c r="J53" s="4" t="s">
        <v>20</v>
      </c>
      <c r="K53" s="4" t="s">
        <v>39</v>
      </c>
      <c r="L53" s="8" t="s">
        <v>123</v>
      </c>
    </row>
    <row r="54" spans="1:12" ht="25" x14ac:dyDescent="0.35">
      <c r="A54" s="4" t="s">
        <v>14</v>
      </c>
      <c r="B54" s="5">
        <v>0.6875</v>
      </c>
      <c r="C54" s="5">
        <v>0.70138888888888895</v>
      </c>
      <c r="D54" s="4">
        <f t="shared" si="3"/>
        <v>20</v>
      </c>
      <c r="E54" s="4">
        <f t="shared" si="4"/>
        <v>8</v>
      </c>
      <c r="F54" s="6"/>
      <c r="G54" s="7" t="str">
        <f t="shared" si="5"/>
        <v/>
      </c>
      <c r="H54" s="8" t="s">
        <v>124</v>
      </c>
      <c r="I54" s="4" t="s">
        <v>19</v>
      </c>
      <c r="J54" s="4" t="s">
        <v>45</v>
      </c>
      <c r="K54" s="4" t="s">
        <v>21</v>
      </c>
      <c r="L54" s="8" t="s">
        <v>125</v>
      </c>
    </row>
    <row r="55" spans="1:12" ht="25" x14ac:dyDescent="0.35">
      <c r="A55" s="4" t="s">
        <v>14</v>
      </c>
      <c r="B55" s="5">
        <v>0.6875</v>
      </c>
      <c r="C55" s="5">
        <v>0.70138888888888895</v>
      </c>
      <c r="D55" s="4">
        <f t="shared" si="3"/>
        <v>20</v>
      </c>
      <c r="E55" s="4">
        <f t="shared" si="4"/>
        <v>8</v>
      </c>
      <c r="F55" s="6"/>
      <c r="G55" s="7" t="str">
        <f t="shared" si="5"/>
        <v/>
      </c>
      <c r="H55" s="8" t="s">
        <v>126</v>
      </c>
      <c r="I55" s="4" t="s">
        <v>19</v>
      </c>
      <c r="J55" s="4" t="s">
        <v>58</v>
      </c>
      <c r="K55" s="4" t="s">
        <v>36</v>
      </c>
      <c r="L55" s="8" t="s">
        <v>127</v>
      </c>
    </row>
    <row r="56" spans="1:12" ht="25" x14ac:dyDescent="0.35">
      <c r="A56" s="4" t="s">
        <v>14</v>
      </c>
      <c r="B56" s="5">
        <v>0.6875</v>
      </c>
      <c r="C56" s="5">
        <v>0.70138888888888895</v>
      </c>
      <c r="D56" s="4">
        <f t="shared" si="3"/>
        <v>20</v>
      </c>
      <c r="E56" s="4">
        <f t="shared" si="4"/>
        <v>8</v>
      </c>
      <c r="F56" s="6"/>
      <c r="G56" s="7" t="str">
        <f t="shared" si="5"/>
        <v/>
      </c>
      <c r="H56" s="8" t="s">
        <v>128</v>
      </c>
      <c r="I56" s="4" t="s">
        <v>19</v>
      </c>
      <c r="J56" s="4" t="s">
        <v>28</v>
      </c>
      <c r="K56" s="4" t="s">
        <v>42</v>
      </c>
      <c r="L56" s="8" t="s">
        <v>37</v>
      </c>
    </row>
    <row r="57" spans="1:12" x14ac:dyDescent="0.35">
      <c r="A57" s="4" t="s">
        <v>14</v>
      </c>
      <c r="B57" s="5">
        <v>0.6875</v>
      </c>
      <c r="C57" s="5">
        <v>0.70138888888888895</v>
      </c>
      <c r="D57" s="4">
        <f t="shared" si="3"/>
        <v>20</v>
      </c>
      <c r="E57" s="4">
        <f t="shared" si="4"/>
        <v>8</v>
      </c>
      <c r="F57" s="6"/>
      <c r="G57" s="7" t="str">
        <f t="shared" si="5"/>
        <v/>
      </c>
      <c r="H57" s="8" t="s">
        <v>129</v>
      </c>
      <c r="I57" s="4" t="s">
        <v>19</v>
      </c>
      <c r="J57" s="4" t="s">
        <v>24</v>
      </c>
      <c r="K57" s="4" t="s">
        <v>25</v>
      </c>
      <c r="L57" s="8"/>
    </row>
    <row r="58" spans="1:12" ht="25" x14ac:dyDescent="0.35">
      <c r="A58" s="4" t="s">
        <v>14</v>
      </c>
      <c r="B58" s="5">
        <v>0.6875</v>
      </c>
      <c r="C58" s="5">
        <v>0.70138888888888895</v>
      </c>
      <c r="D58" s="4">
        <f t="shared" si="3"/>
        <v>20</v>
      </c>
      <c r="E58" s="4">
        <f t="shared" si="4"/>
        <v>8</v>
      </c>
      <c r="F58" s="6"/>
      <c r="G58" s="7" t="str">
        <f t="shared" si="5"/>
        <v/>
      </c>
      <c r="H58" s="8" t="s">
        <v>130</v>
      </c>
      <c r="I58" s="4" t="s">
        <v>19</v>
      </c>
      <c r="J58" s="4" t="s">
        <v>24</v>
      </c>
      <c r="K58" s="4" t="s">
        <v>29</v>
      </c>
      <c r="L58" s="8" t="s">
        <v>131</v>
      </c>
    </row>
    <row r="59" spans="1:12" x14ac:dyDescent="0.35">
      <c r="A59" s="4" t="s">
        <v>14</v>
      </c>
      <c r="B59" s="5">
        <v>0.6875</v>
      </c>
      <c r="C59" s="5">
        <v>0.70138888888888895</v>
      </c>
      <c r="D59" s="4">
        <f t="shared" si="3"/>
        <v>20</v>
      </c>
      <c r="E59" s="4">
        <f t="shared" si="4"/>
        <v>8</v>
      </c>
      <c r="F59" s="6"/>
      <c r="G59" s="7" t="str">
        <f t="shared" si="5"/>
        <v/>
      </c>
      <c r="H59" s="8" t="s">
        <v>132</v>
      </c>
      <c r="I59" s="4" t="s">
        <v>19</v>
      </c>
      <c r="J59" s="4" t="s">
        <v>133</v>
      </c>
      <c r="K59" s="4" t="s">
        <v>46</v>
      </c>
      <c r="L59" s="8" t="s">
        <v>134</v>
      </c>
    </row>
    <row r="60" spans="1:12" ht="25" x14ac:dyDescent="0.35">
      <c r="A60" s="4" t="s">
        <v>14</v>
      </c>
      <c r="B60" s="5">
        <v>0.6875</v>
      </c>
      <c r="C60" s="5">
        <v>0.70138888888888895</v>
      </c>
      <c r="D60" s="4">
        <f t="shared" si="3"/>
        <v>20</v>
      </c>
      <c r="E60" s="4">
        <f t="shared" si="4"/>
        <v>8</v>
      </c>
      <c r="F60" s="6"/>
      <c r="G60" s="7" t="str">
        <f t="shared" si="5"/>
        <v/>
      </c>
      <c r="H60" s="8" t="s">
        <v>135</v>
      </c>
      <c r="I60" s="4" t="s">
        <v>19</v>
      </c>
      <c r="J60" s="4" t="s">
        <v>133</v>
      </c>
      <c r="K60" s="4" t="s">
        <v>33</v>
      </c>
      <c r="L60" s="8" t="s">
        <v>136</v>
      </c>
    </row>
    <row r="61" spans="1:12" x14ac:dyDescent="0.35">
      <c r="A61" s="4" t="s">
        <v>137</v>
      </c>
      <c r="B61" s="5">
        <v>0.34375</v>
      </c>
      <c r="C61" s="5">
        <v>0.375</v>
      </c>
      <c r="D61" s="4">
        <f t="shared" si="3"/>
        <v>45</v>
      </c>
      <c r="E61" s="4">
        <f t="shared" si="4"/>
        <v>9</v>
      </c>
      <c r="F61" s="6"/>
      <c r="G61" s="7" t="str">
        <f t="shared" si="5"/>
        <v/>
      </c>
      <c r="H61" s="8" t="s">
        <v>138</v>
      </c>
      <c r="I61" s="4" t="s">
        <v>52</v>
      </c>
      <c r="J61" s="4" t="s">
        <v>55</v>
      </c>
      <c r="K61" s="4" t="s">
        <v>33</v>
      </c>
      <c r="L61" s="8" t="s">
        <v>139</v>
      </c>
    </row>
    <row r="62" spans="1:12" x14ac:dyDescent="0.35">
      <c r="A62" s="4" t="s">
        <v>137</v>
      </c>
      <c r="B62" s="5">
        <v>0.34375</v>
      </c>
      <c r="C62" s="5">
        <v>0.375</v>
      </c>
      <c r="D62" s="4">
        <f t="shared" si="3"/>
        <v>45</v>
      </c>
      <c r="E62" s="4">
        <f t="shared" si="4"/>
        <v>9</v>
      </c>
      <c r="F62" s="6"/>
      <c r="G62" s="7" t="str">
        <f t="shared" si="5"/>
        <v/>
      </c>
      <c r="H62" s="8" t="s">
        <v>140</v>
      </c>
      <c r="I62" s="4" t="s">
        <v>52</v>
      </c>
      <c r="J62" s="4" t="s">
        <v>24</v>
      </c>
      <c r="K62" s="4" t="s">
        <v>42</v>
      </c>
      <c r="L62" s="8" t="s">
        <v>141</v>
      </c>
    </row>
    <row r="63" spans="1:12" ht="25" x14ac:dyDescent="0.35">
      <c r="A63" s="4" t="s">
        <v>137</v>
      </c>
      <c r="B63" s="5">
        <v>0.34375</v>
      </c>
      <c r="C63" s="5">
        <v>0.375</v>
      </c>
      <c r="D63" s="4">
        <f t="shared" si="3"/>
        <v>45</v>
      </c>
      <c r="E63" s="4">
        <f t="shared" si="4"/>
        <v>9</v>
      </c>
      <c r="F63" s="6"/>
      <c r="G63" s="7" t="str">
        <f t="shared" si="5"/>
        <v/>
      </c>
      <c r="H63" s="8" t="s">
        <v>142</v>
      </c>
      <c r="I63" s="4" t="s">
        <v>52</v>
      </c>
      <c r="J63" s="4" t="s">
        <v>24</v>
      </c>
      <c r="K63" s="4" t="s">
        <v>39</v>
      </c>
      <c r="L63" s="8" t="s">
        <v>143</v>
      </c>
    </row>
    <row r="64" spans="1:12" ht="25" x14ac:dyDescent="0.35">
      <c r="A64" s="4" t="s">
        <v>137</v>
      </c>
      <c r="B64" s="5">
        <v>0.34375</v>
      </c>
      <c r="C64" s="5">
        <v>0.375</v>
      </c>
      <c r="D64" s="4">
        <f t="shared" si="3"/>
        <v>45</v>
      </c>
      <c r="E64" s="4">
        <f t="shared" si="4"/>
        <v>9</v>
      </c>
      <c r="F64" s="6"/>
      <c r="G64" s="7" t="str">
        <f t="shared" si="5"/>
        <v/>
      </c>
      <c r="H64" s="8" t="s">
        <v>144</v>
      </c>
      <c r="I64" s="4" t="s">
        <v>52</v>
      </c>
      <c r="J64" s="4" t="s">
        <v>63</v>
      </c>
      <c r="K64" s="4" t="s">
        <v>36</v>
      </c>
      <c r="L64" s="8" t="s">
        <v>145</v>
      </c>
    </row>
    <row r="65" spans="1:12" ht="25" x14ac:dyDescent="0.35">
      <c r="A65" s="4" t="s">
        <v>137</v>
      </c>
      <c r="B65" s="5">
        <v>0.34375</v>
      </c>
      <c r="C65" s="5">
        <v>0.375</v>
      </c>
      <c r="D65" s="4">
        <f t="shared" si="3"/>
        <v>45</v>
      </c>
      <c r="E65" s="4">
        <f t="shared" si="4"/>
        <v>9</v>
      </c>
      <c r="F65" s="6"/>
      <c r="G65" s="7" t="str">
        <f t="shared" si="5"/>
        <v/>
      </c>
      <c r="H65" s="8" t="s">
        <v>146</v>
      </c>
      <c r="I65" s="4" t="s">
        <v>83</v>
      </c>
      <c r="J65" s="4" t="s">
        <v>28</v>
      </c>
      <c r="K65" s="4" t="s">
        <v>29</v>
      </c>
      <c r="L65" s="8" t="s">
        <v>26</v>
      </c>
    </row>
    <row r="66" spans="1:12" ht="25" x14ac:dyDescent="0.35">
      <c r="A66" s="4" t="s">
        <v>137</v>
      </c>
      <c r="B66" s="5">
        <v>0.34375</v>
      </c>
      <c r="C66" s="5">
        <v>0.375</v>
      </c>
      <c r="D66" s="4">
        <f t="shared" si="3"/>
        <v>45</v>
      </c>
      <c r="E66" s="4">
        <f t="shared" si="4"/>
        <v>9</v>
      </c>
      <c r="F66" s="6"/>
      <c r="G66" s="7" t="str">
        <f t="shared" si="5"/>
        <v/>
      </c>
      <c r="H66" s="8" t="s">
        <v>147</v>
      </c>
      <c r="I66" s="4" t="s">
        <v>52</v>
      </c>
      <c r="J66" s="4" t="s">
        <v>24</v>
      </c>
      <c r="K66" s="4" t="s">
        <v>25</v>
      </c>
      <c r="L66" s="8" t="s">
        <v>148</v>
      </c>
    </row>
    <row r="67" spans="1:12" x14ac:dyDescent="0.35">
      <c r="A67" s="4" t="s">
        <v>137</v>
      </c>
      <c r="B67" s="5">
        <v>0.34375</v>
      </c>
      <c r="C67" s="5">
        <v>0.375</v>
      </c>
      <c r="D67" s="4">
        <f t="shared" si="3"/>
        <v>45</v>
      </c>
      <c r="E67" s="4">
        <f t="shared" si="4"/>
        <v>9</v>
      </c>
      <c r="F67" s="6"/>
      <c r="G67" s="7" t="str">
        <f t="shared" si="5"/>
        <v/>
      </c>
      <c r="H67" s="8" t="s">
        <v>149</v>
      </c>
      <c r="I67" s="4" t="s">
        <v>52</v>
      </c>
      <c r="J67" s="4" t="s">
        <v>20</v>
      </c>
      <c r="K67" s="4" t="s">
        <v>49</v>
      </c>
      <c r="L67" s="8" t="s">
        <v>150</v>
      </c>
    </row>
    <row r="68" spans="1:12" x14ac:dyDescent="0.35">
      <c r="A68" s="4" t="s">
        <v>137</v>
      </c>
      <c r="B68" s="5">
        <v>0.34375</v>
      </c>
      <c r="C68" s="5">
        <v>0.375</v>
      </c>
      <c r="D68" s="4">
        <f t="shared" si="3"/>
        <v>45</v>
      </c>
      <c r="E68" s="4">
        <f t="shared" si="4"/>
        <v>9</v>
      </c>
      <c r="F68" s="6"/>
      <c r="G68" s="7" t="str">
        <f t="shared" si="5"/>
        <v/>
      </c>
      <c r="H68" s="8" t="s">
        <v>151</v>
      </c>
      <c r="I68" s="4" t="s">
        <v>52</v>
      </c>
      <c r="J68" s="4" t="s">
        <v>45</v>
      </c>
      <c r="K68" s="4" t="s">
        <v>46</v>
      </c>
      <c r="L68" s="8" t="s">
        <v>152</v>
      </c>
    </row>
    <row r="69" spans="1:12" x14ac:dyDescent="0.35">
      <c r="A69" s="4" t="s">
        <v>137</v>
      </c>
      <c r="B69" s="5">
        <v>0.34375</v>
      </c>
      <c r="C69" s="5">
        <v>0.375</v>
      </c>
      <c r="D69" s="4">
        <f t="shared" ref="D69:D100" si="6">ROUND((C69-B69)*1440,0)</f>
        <v>45</v>
      </c>
      <c r="E69" s="4">
        <f t="shared" ref="E69:E100" si="7">COUNTIFS($A$5:$A$154,A69,$B$5:$B$154,B69)</f>
        <v>9</v>
      </c>
      <c r="F69" s="6"/>
      <c r="G69" s="7" t="str">
        <f t="shared" ref="G69:G100" si="8">IF(F69="Y",IF(COUNTIFS($A$5:$A$154,A69,$F$5:$F$154,"Y",$B$5:$B$154,"&lt;"&amp;C69,$C$5:$C$154,"&gt;"&amp;B69)&gt;1,"CLASH",""),"")</f>
        <v/>
      </c>
      <c r="H69" s="8" t="s">
        <v>153</v>
      </c>
      <c r="I69" s="4" t="s">
        <v>52</v>
      </c>
      <c r="J69" s="4" t="s">
        <v>20</v>
      </c>
      <c r="K69" s="4" t="s">
        <v>21</v>
      </c>
      <c r="L69" s="8" t="s">
        <v>154</v>
      </c>
    </row>
    <row r="70" spans="1:12" x14ac:dyDescent="0.35">
      <c r="A70" s="4" t="s">
        <v>137</v>
      </c>
      <c r="B70" s="5">
        <v>0.38194444444444398</v>
      </c>
      <c r="C70" s="5">
        <v>0.39583333333333298</v>
      </c>
      <c r="D70" s="4">
        <f t="shared" si="6"/>
        <v>20</v>
      </c>
      <c r="E70" s="4">
        <f t="shared" si="7"/>
        <v>1</v>
      </c>
      <c r="F70" s="6"/>
      <c r="G70" s="7" t="str">
        <f t="shared" si="8"/>
        <v/>
      </c>
      <c r="H70" s="8" t="s">
        <v>155</v>
      </c>
      <c r="I70" s="4" t="s">
        <v>78</v>
      </c>
      <c r="J70" s="4"/>
      <c r="K70" s="4" t="s">
        <v>75</v>
      </c>
      <c r="L70" s="8"/>
    </row>
    <row r="71" spans="1:12" ht="25" x14ac:dyDescent="0.35">
      <c r="A71" s="4" t="s">
        <v>137</v>
      </c>
      <c r="B71" s="5">
        <v>0.39930555555555602</v>
      </c>
      <c r="C71" s="5">
        <v>0.41319444444444398</v>
      </c>
      <c r="D71" s="4">
        <f t="shared" si="6"/>
        <v>20</v>
      </c>
      <c r="E71" s="4">
        <f t="shared" si="7"/>
        <v>1</v>
      </c>
      <c r="F71" s="6"/>
      <c r="G71" s="7" t="str">
        <f t="shared" si="8"/>
        <v/>
      </c>
      <c r="H71" s="8" t="s">
        <v>156</v>
      </c>
      <c r="I71" s="4" t="s">
        <v>78</v>
      </c>
      <c r="J71" s="4"/>
      <c r="K71" s="4" t="s">
        <v>75</v>
      </c>
      <c r="L71" s="8"/>
    </row>
    <row r="72" spans="1:12" x14ac:dyDescent="0.35">
      <c r="A72" s="4" t="s">
        <v>137</v>
      </c>
      <c r="B72" s="5">
        <v>0.40625</v>
      </c>
      <c r="C72" s="5">
        <v>0.42708333333333298</v>
      </c>
      <c r="D72" s="4">
        <f t="shared" si="6"/>
        <v>30</v>
      </c>
      <c r="E72" s="4">
        <f t="shared" si="7"/>
        <v>1</v>
      </c>
      <c r="F72" s="6"/>
      <c r="G72" s="7" t="str">
        <f t="shared" si="8"/>
        <v/>
      </c>
      <c r="H72" s="8" t="s">
        <v>157</v>
      </c>
      <c r="I72" s="4" t="s">
        <v>74</v>
      </c>
      <c r="J72" s="4"/>
      <c r="K72" s="4" t="s">
        <v>75</v>
      </c>
      <c r="L72" s="8"/>
    </row>
    <row r="73" spans="1:12" ht="25" x14ac:dyDescent="0.35">
      <c r="A73" s="4" t="s">
        <v>137</v>
      </c>
      <c r="B73" s="5">
        <v>0.41666666666666702</v>
      </c>
      <c r="C73" s="5">
        <v>0.43055555555555602</v>
      </c>
      <c r="D73" s="4">
        <f t="shared" si="6"/>
        <v>20</v>
      </c>
      <c r="E73" s="4">
        <f t="shared" si="7"/>
        <v>1</v>
      </c>
      <c r="F73" s="6"/>
      <c r="G73" s="7" t="str">
        <f t="shared" si="8"/>
        <v/>
      </c>
      <c r="H73" s="8" t="s">
        <v>158</v>
      </c>
      <c r="I73" s="4" t="s">
        <v>78</v>
      </c>
      <c r="J73" s="4"/>
      <c r="K73" s="4" t="s">
        <v>75</v>
      </c>
      <c r="L73" s="8"/>
    </row>
    <row r="74" spans="1:12" ht="25" x14ac:dyDescent="0.35">
      <c r="A74" s="4" t="s">
        <v>137</v>
      </c>
      <c r="B74" s="5">
        <v>0.43402777777777801</v>
      </c>
      <c r="C74" s="5">
        <v>0.44791666666666702</v>
      </c>
      <c r="D74" s="4">
        <f t="shared" si="6"/>
        <v>20</v>
      </c>
      <c r="E74" s="4">
        <f t="shared" si="7"/>
        <v>1</v>
      </c>
      <c r="F74" s="6"/>
      <c r="G74" s="7" t="str">
        <f t="shared" si="8"/>
        <v/>
      </c>
      <c r="H74" s="8" t="s">
        <v>159</v>
      </c>
      <c r="I74" s="4" t="s">
        <v>78</v>
      </c>
      <c r="J74" s="4"/>
      <c r="K74" s="4" t="s">
        <v>75</v>
      </c>
      <c r="L74" s="8"/>
    </row>
    <row r="75" spans="1:12" ht="25" x14ac:dyDescent="0.35">
      <c r="A75" s="4" t="s">
        <v>137</v>
      </c>
      <c r="B75" s="5">
        <v>0.4375</v>
      </c>
      <c r="C75" s="5">
        <v>0.51041666666666696</v>
      </c>
      <c r="D75" s="4">
        <f t="shared" si="6"/>
        <v>105</v>
      </c>
      <c r="E75" s="4">
        <f t="shared" si="7"/>
        <v>7</v>
      </c>
      <c r="F75" s="6"/>
      <c r="G75" s="7" t="str">
        <f t="shared" si="8"/>
        <v/>
      </c>
      <c r="H75" s="8" t="s">
        <v>160</v>
      </c>
      <c r="I75" s="4" t="s">
        <v>83</v>
      </c>
      <c r="J75" s="4" t="s">
        <v>45</v>
      </c>
      <c r="K75" s="4" t="s">
        <v>49</v>
      </c>
      <c r="L75" s="8" t="s">
        <v>161</v>
      </c>
    </row>
    <row r="76" spans="1:12" x14ac:dyDescent="0.35">
      <c r="A76" s="4" t="s">
        <v>137</v>
      </c>
      <c r="B76" s="5">
        <v>0.4375</v>
      </c>
      <c r="C76" s="5">
        <v>0.46875</v>
      </c>
      <c r="D76" s="4">
        <f t="shared" si="6"/>
        <v>45</v>
      </c>
      <c r="E76" s="4">
        <f t="shared" si="7"/>
        <v>7</v>
      </c>
      <c r="F76" s="6"/>
      <c r="G76" s="7" t="str">
        <f t="shared" si="8"/>
        <v/>
      </c>
      <c r="H76" s="8" t="s">
        <v>162</v>
      </c>
      <c r="I76" s="4" t="s">
        <v>52</v>
      </c>
      <c r="J76" s="4" t="s">
        <v>45</v>
      </c>
      <c r="K76" s="4" t="s">
        <v>25</v>
      </c>
      <c r="L76" s="8" t="s">
        <v>125</v>
      </c>
    </row>
    <row r="77" spans="1:12" ht="25" x14ac:dyDescent="0.35">
      <c r="A77" s="4" t="s">
        <v>137</v>
      </c>
      <c r="B77" s="5">
        <v>0.4375</v>
      </c>
      <c r="C77" s="5">
        <v>0.46875</v>
      </c>
      <c r="D77" s="4">
        <f t="shared" si="6"/>
        <v>45</v>
      </c>
      <c r="E77" s="4">
        <f t="shared" si="7"/>
        <v>7</v>
      </c>
      <c r="F77" s="6"/>
      <c r="G77" s="7" t="str">
        <f t="shared" si="8"/>
        <v/>
      </c>
      <c r="H77" s="8" t="s">
        <v>163</v>
      </c>
      <c r="I77" s="4" t="s">
        <v>52</v>
      </c>
      <c r="J77" s="4" t="s">
        <v>58</v>
      </c>
      <c r="K77" s="4" t="s">
        <v>39</v>
      </c>
      <c r="L77" s="8" t="s">
        <v>164</v>
      </c>
    </row>
    <row r="78" spans="1:12" ht="37.5" x14ac:dyDescent="0.35">
      <c r="A78" s="4" t="s">
        <v>137</v>
      </c>
      <c r="B78" s="5">
        <v>0.4375</v>
      </c>
      <c r="C78" s="5">
        <v>0.46875</v>
      </c>
      <c r="D78" s="4">
        <f t="shared" si="6"/>
        <v>45</v>
      </c>
      <c r="E78" s="4">
        <f t="shared" si="7"/>
        <v>7</v>
      </c>
      <c r="F78" s="6"/>
      <c r="G78" s="7" t="str">
        <f t="shared" si="8"/>
        <v/>
      </c>
      <c r="H78" s="8" t="s">
        <v>165</v>
      </c>
      <c r="I78" s="4" t="s">
        <v>52</v>
      </c>
      <c r="J78" s="4" t="s">
        <v>58</v>
      </c>
      <c r="K78" s="4" t="s">
        <v>46</v>
      </c>
      <c r="L78" s="8" t="s">
        <v>166</v>
      </c>
    </row>
    <row r="79" spans="1:12" ht="50" x14ac:dyDescent="0.35">
      <c r="A79" s="4" t="s">
        <v>137</v>
      </c>
      <c r="B79" s="5">
        <v>0.4375</v>
      </c>
      <c r="C79" s="5">
        <v>0.5</v>
      </c>
      <c r="D79" s="4">
        <f t="shared" si="6"/>
        <v>90</v>
      </c>
      <c r="E79" s="4">
        <f t="shared" si="7"/>
        <v>7</v>
      </c>
      <c r="F79" s="6"/>
      <c r="G79" s="7" t="str">
        <f t="shared" si="8"/>
        <v/>
      </c>
      <c r="H79" s="8" t="s">
        <v>167</v>
      </c>
      <c r="I79" s="4" t="s">
        <v>83</v>
      </c>
      <c r="J79" s="4" t="s">
        <v>20</v>
      </c>
      <c r="K79" s="4" t="s">
        <v>36</v>
      </c>
      <c r="L79" s="8" t="s">
        <v>168</v>
      </c>
    </row>
    <row r="80" spans="1:12" ht="25" x14ac:dyDescent="0.35">
      <c r="A80" s="4" t="s">
        <v>137</v>
      </c>
      <c r="B80" s="5">
        <v>0.4375</v>
      </c>
      <c r="C80" s="5">
        <v>0.46875</v>
      </c>
      <c r="D80" s="4">
        <f t="shared" si="6"/>
        <v>45</v>
      </c>
      <c r="E80" s="4">
        <f t="shared" si="7"/>
        <v>7</v>
      </c>
      <c r="F80" s="6"/>
      <c r="G80" s="7" t="str">
        <f t="shared" si="8"/>
        <v/>
      </c>
      <c r="H80" s="8" t="s">
        <v>169</v>
      </c>
      <c r="I80" s="4" t="s">
        <v>52</v>
      </c>
      <c r="J80" s="4" t="s">
        <v>133</v>
      </c>
      <c r="K80" s="4" t="s">
        <v>29</v>
      </c>
      <c r="L80" s="8" t="s">
        <v>170</v>
      </c>
    </row>
    <row r="81" spans="1:12" ht="25" x14ac:dyDescent="0.35">
      <c r="A81" s="4" t="s">
        <v>137</v>
      </c>
      <c r="B81" s="5">
        <v>0.4375</v>
      </c>
      <c r="C81" s="5">
        <v>0.46875</v>
      </c>
      <c r="D81" s="4">
        <f t="shared" si="6"/>
        <v>45</v>
      </c>
      <c r="E81" s="4">
        <f t="shared" si="7"/>
        <v>7</v>
      </c>
      <c r="F81" s="6"/>
      <c r="G81" s="7" t="str">
        <f t="shared" si="8"/>
        <v/>
      </c>
      <c r="H81" s="8" t="s">
        <v>171</v>
      </c>
      <c r="I81" s="4" t="s">
        <v>52</v>
      </c>
      <c r="J81" s="4" t="s">
        <v>24</v>
      </c>
      <c r="K81" s="4" t="s">
        <v>42</v>
      </c>
      <c r="L81" s="8" t="s">
        <v>172</v>
      </c>
    </row>
    <row r="82" spans="1:12" ht="25" x14ac:dyDescent="0.35">
      <c r="A82" s="4" t="s">
        <v>137</v>
      </c>
      <c r="B82" s="5">
        <v>0.45138888888888901</v>
      </c>
      <c r="C82" s="5">
        <v>0.46527777777777801</v>
      </c>
      <c r="D82" s="4">
        <f t="shared" si="6"/>
        <v>20</v>
      </c>
      <c r="E82" s="4">
        <f t="shared" si="7"/>
        <v>1</v>
      </c>
      <c r="F82" s="6"/>
      <c r="G82" s="7" t="str">
        <f t="shared" si="8"/>
        <v/>
      </c>
      <c r="H82" s="8" t="s">
        <v>173</v>
      </c>
      <c r="I82" s="4" t="s">
        <v>78</v>
      </c>
      <c r="J82" s="4"/>
      <c r="K82" s="4" t="s">
        <v>75</v>
      </c>
      <c r="L82" s="8"/>
    </row>
    <row r="83" spans="1:12" x14ac:dyDescent="0.35">
      <c r="A83" s="4" t="s">
        <v>137</v>
      </c>
      <c r="B83" s="5">
        <v>0.46875</v>
      </c>
      <c r="C83" s="5">
        <v>0.48958333333333298</v>
      </c>
      <c r="D83" s="4">
        <f t="shared" si="6"/>
        <v>30</v>
      </c>
      <c r="E83" s="4">
        <f t="shared" si="7"/>
        <v>2</v>
      </c>
      <c r="F83" s="6"/>
      <c r="G83" s="7" t="str">
        <f t="shared" si="8"/>
        <v/>
      </c>
      <c r="H83" s="8" t="s">
        <v>174</v>
      </c>
      <c r="I83" s="4" t="s">
        <v>74</v>
      </c>
      <c r="J83" s="4"/>
      <c r="K83" s="4" t="s">
        <v>75</v>
      </c>
      <c r="L83" s="8"/>
    </row>
    <row r="84" spans="1:12" ht="25" x14ac:dyDescent="0.35">
      <c r="A84" s="4" t="s">
        <v>137</v>
      </c>
      <c r="B84" s="5">
        <v>0.46875</v>
      </c>
      <c r="C84" s="5">
        <v>0.48263888888888901</v>
      </c>
      <c r="D84" s="4">
        <f t="shared" si="6"/>
        <v>20</v>
      </c>
      <c r="E84" s="4">
        <f t="shared" si="7"/>
        <v>2</v>
      </c>
      <c r="F84" s="6"/>
      <c r="G84" s="7" t="str">
        <f t="shared" si="8"/>
        <v/>
      </c>
      <c r="H84" s="8" t="s">
        <v>175</v>
      </c>
      <c r="I84" s="4" t="s">
        <v>78</v>
      </c>
      <c r="J84" s="4"/>
      <c r="K84" s="4" t="s">
        <v>75</v>
      </c>
      <c r="L84" s="8"/>
    </row>
    <row r="85" spans="1:12" ht="25" x14ac:dyDescent="0.35">
      <c r="A85" s="4" t="s">
        <v>137</v>
      </c>
      <c r="B85" s="5">
        <v>0.5</v>
      </c>
      <c r="C85" s="5">
        <v>0.53125</v>
      </c>
      <c r="D85" s="4">
        <f t="shared" si="6"/>
        <v>45</v>
      </c>
      <c r="E85" s="4">
        <f t="shared" si="7"/>
        <v>1</v>
      </c>
      <c r="F85" s="6"/>
      <c r="G85" s="7" t="str">
        <f t="shared" si="8"/>
        <v/>
      </c>
      <c r="H85" s="8" t="s">
        <v>176</v>
      </c>
      <c r="I85" s="4" t="s">
        <v>52</v>
      </c>
      <c r="J85" s="4" t="s">
        <v>28</v>
      </c>
      <c r="K85" s="4" t="s">
        <v>21</v>
      </c>
      <c r="L85" s="8" t="s">
        <v>177</v>
      </c>
    </row>
    <row r="86" spans="1:12" ht="25" x14ac:dyDescent="0.35">
      <c r="A86" s="4" t="s">
        <v>137</v>
      </c>
      <c r="B86" s="5">
        <v>0.52083333333333304</v>
      </c>
      <c r="C86" s="5">
        <v>0.53472222222222199</v>
      </c>
      <c r="D86" s="4">
        <f t="shared" si="6"/>
        <v>20</v>
      </c>
      <c r="E86" s="4">
        <f t="shared" si="7"/>
        <v>8</v>
      </c>
      <c r="F86" s="6"/>
      <c r="G86" s="7" t="str">
        <f t="shared" si="8"/>
        <v/>
      </c>
      <c r="H86" s="8" t="s">
        <v>178</v>
      </c>
      <c r="I86" s="4" t="s">
        <v>19</v>
      </c>
      <c r="J86" s="4" t="s">
        <v>45</v>
      </c>
      <c r="K86" s="4" t="s">
        <v>46</v>
      </c>
      <c r="L86" s="8" t="s">
        <v>179</v>
      </c>
    </row>
    <row r="87" spans="1:12" x14ac:dyDescent="0.35">
      <c r="A87" s="4" t="s">
        <v>137</v>
      </c>
      <c r="B87" s="5">
        <v>0.52083333333333304</v>
      </c>
      <c r="C87" s="5">
        <v>0.53472222222222199</v>
      </c>
      <c r="D87" s="4">
        <f t="shared" si="6"/>
        <v>20</v>
      </c>
      <c r="E87" s="4">
        <f t="shared" si="7"/>
        <v>8</v>
      </c>
      <c r="F87" s="6"/>
      <c r="G87" s="7" t="str">
        <f t="shared" si="8"/>
        <v/>
      </c>
      <c r="H87" s="8" t="s">
        <v>180</v>
      </c>
      <c r="I87" s="4" t="s">
        <v>19</v>
      </c>
      <c r="J87" s="4" t="s">
        <v>24</v>
      </c>
      <c r="K87" s="4" t="s">
        <v>49</v>
      </c>
      <c r="L87" s="8" t="s">
        <v>181</v>
      </c>
    </row>
    <row r="88" spans="1:12" ht="25" x14ac:dyDescent="0.35">
      <c r="A88" s="4" t="s">
        <v>137</v>
      </c>
      <c r="B88" s="5">
        <v>0.52083333333333304</v>
      </c>
      <c r="C88" s="5">
        <v>0.53472222222222199</v>
      </c>
      <c r="D88" s="4">
        <f t="shared" si="6"/>
        <v>20</v>
      </c>
      <c r="E88" s="4">
        <f t="shared" si="7"/>
        <v>8</v>
      </c>
      <c r="F88" s="6"/>
      <c r="G88" s="7" t="str">
        <f t="shared" si="8"/>
        <v/>
      </c>
      <c r="H88" s="8" t="s">
        <v>182</v>
      </c>
      <c r="I88" s="4" t="s">
        <v>19</v>
      </c>
      <c r="J88" s="4" t="s">
        <v>28</v>
      </c>
      <c r="K88" s="4" t="s">
        <v>29</v>
      </c>
      <c r="L88" s="8" t="s">
        <v>183</v>
      </c>
    </row>
    <row r="89" spans="1:12" ht="25" x14ac:dyDescent="0.35">
      <c r="A89" s="4" t="s">
        <v>137</v>
      </c>
      <c r="B89" s="5">
        <v>0.52083333333333304</v>
      </c>
      <c r="C89" s="5">
        <v>0.53472222222222199</v>
      </c>
      <c r="D89" s="4">
        <f t="shared" si="6"/>
        <v>20</v>
      </c>
      <c r="E89" s="4">
        <f t="shared" si="7"/>
        <v>8</v>
      </c>
      <c r="F89" s="6"/>
      <c r="G89" s="7" t="str">
        <f t="shared" si="8"/>
        <v/>
      </c>
      <c r="H89" s="8" t="s">
        <v>184</v>
      </c>
      <c r="I89" s="4" t="s">
        <v>19</v>
      </c>
      <c r="J89" s="4" t="s">
        <v>24</v>
      </c>
      <c r="K89" s="4" t="s">
        <v>33</v>
      </c>
      <c r="L89" s="8" t="s">
        <v>185</v>
      </c>
    </row>
    <row r="90" spans="1:12" ht="25" x14ac:dyDescent="0.35">
      <c r="A90" s="4" t="s">
        <v>137</v>
      </c>
      <c r="B90" s="5">
        <v>0.52083333333333304</v>
      </c>
      <c r="C90" s="5">
        <v>0.53472222222222199</v>
      </c>
      <c r="D90" s="4">
        <f t="shared" si="6"/>
        <v>20</v>
      </c>
      <c r="E90" s="4">
        <f t="shared" si="7"/>
        <v>8</v>
      </c>
      <c r="F90" s="6"/>
      <c r="G90" s="7" t="str">
        <f t="shared" si="8"/>
        <v/>
      </c>
      <c r="H90" s="8" t="s">
        <v>186</v>
      </c>
      <c r="I90" s="4" t="s">
        <v>19</v>
      </c>
      <c r="J90" s="4" t="s">
        <v>24</v>
      </c>
      <c r="K90" s="4" t="s">
        <v>36</v>
      </c>
      <c r="L90" s="8" t="s">
        <v>50</v>
      </c>
    </row>
    <row r="91" spans="1:12" ht="25" x14ac:dyDescent="0.35">
      <c r="A91" s="4" t="s">
        <v>137</v>
      </c>
      <c r="B91" s="5">
        <v>0.52083333333333304</v>
      </c>
      <c r="C91" s="5">
        <v>0.53472222222222199</v>
      </c>
      <c r="D91" s="4">
        <f t="shared" si="6"/>
        <v>20</v>
      </c>
      <c r="E91" s="4">
        <f t="shared" si="7"/>
        <v>8</v>
      </c>
      <c r="F91" s="6"/>
      <c r="G91" s="7" t="str">
        <f t="shared" si="8"/>
        <v/>
      </c>
      <c r="H91" s="8" t="s">
        <v>187</v>
      </c>
      <c r="I91" s="4" t="s">
        <v>19</v>
      </c>
      <c r="J91" s="4" t="s">
        <v>20</v>
      </c>
      <c r="K91" s="4" t="s">
        <v>42</v>
      </c>
      <c r="L91" s="8" t="s">
        <v>188</v>
      </c>
    </row>
    <row r="92" spans="1:12" ht="25" x14ac:dyDescent="0.35">
      <c r="A92" s="4" t="s">
        <v>137</v>
      </c>
      <c r="B92" s="5">
        <v>0.52083333333333304</v>
      </c>
      <c r="C92" s="5">
        <v>0.53472222222222199</v>
      </c>
      <c r="D92" s="4">
        <f t="shared" si="6"/>
        <v>20</v>
      </c>
      <c r="E92" s="4">
        <f t="shared" si="7"/>
        <v>8</v>
      </c>
      <c r="F92" s="6"/>
      <c r="G92" s="7" t="str">
        <f t="shared" si="8"/>
        <v/>
      </c>
      <c r="H92" s="8" t="s">
        <v>189</v>
      </c>
      <c r="I92" s="4" t="s">
        <v>19</v>
      </c>
      <c r="J92" s="4" t="s">
        <v>24</v>
      </c>
      <c r="K92" s="4" t="s">
        <v>39</v>
      </c>
      <c r="L92" s="8" t="s">
        <v>190</v>
      </c>
    </row>
    <row r="93" spans="1:12" x14ac:dyDescent="0.35">
      <c r="A93" s="4" t="s">
        <v>137</v>
      </c>
      <c r="B93" s="5">
        <v>0.52083333333333304</v>
      </c>
      <c r="C93" s="5">
        <v>0.53472222222222199</v>
      </c>
      <c r="D93" s="4">
        <f t="shared" si="6"/>
        <v>20</v>
      </c>
      <c r="E93" s="4">
        <f t="shared" si="7"/>
        <v>8</v>
      </c>
      <c r="F93" s="6"/>
      <c r="G93" s="7" t="str">
        <f t="shared" si="8"/>
        <v/>
      </c>
      <c r="H93" s="8" t="s">
        <v>191</v>
      </c>
      <c r="I93" s="4" t="s">
        <v>19</v>
      </c>
      <c r="J93" s="4" t="s">
        <v>133</v>
      </c>
      <c r="K93" s="4" t="s">
        <v>25</v>
      </c>
      <c r="L93" s="8" t="s">
        <v>192</v>
      </c>
    </row>
    <row r="94" spans="1:12" x14ac:dyDescent="0.35">
      <c r="A94" s="4" t="s">
        <v>137</v>
      </c>
      <c r="B94" s="5">
        <v>0.54166666666666696</v>
      </c>
      <c r="C94" s="5">
        <v>0.63541666666666696</v>
      </c>
      <c r="D94" s="4">
        <f t="shared" si="6"/>
        <v>135</v>
      </c>
      <c r="E94" s="4">
        <f t="shared" si="7"/>
        <v>1</v>
      </c>
      <c r="F94" s="6"/>
      <c r="G94" s="7" t="str">
        <f t="shared" si="8"/>
        <v/>
      </c>
      <c r="H94" s="8" t="s">
        <v>193</v>
      </c>
      <c r="I94" s="4" t="s">
        <v>83</v>
      </c>
      <c r="J94" s="4" t="s">
        <v>24</v>
      </c>
      <c r="K94" s="4" t="s">
        <v>194</v>
      </c>
      <c r="L94" s="8" t="s">
        <v>139</v>
      </c>
    </row>
    <row r="95" spans="1:12" ht="25" x14ac:dyDescent="0.35">
      <c r="A95" s="4" t="s">
        <v>137</v>
      </c>
      <c r="B95" s="5">
        <v>0.54513888888888895</v>
      </c>
      <c r="C95" s="5">
        <v>0.55902777777777801</v>
      </c>
      <c r="D95" s="4">
        <f t="shared" si="6"/>
        <v>20</v>
      </c>
      <c r="E95" s="4">
        <f t="shared" si="7"/>
        <v>8</v>
      </c>
      <c r="F95" s="6"/>
      <c r="G95" s="7" t="str">
        <f t="shared" si="8"/>
        <v/>
      </c>
      <c r="H95" s="8" t="s">
        <v>195</v>
      </c>
      <c r="I95" s="4" t="s">
        <v>19</v>
      </c>
      <c r="J95" s="4" t="s">
        <v>24</v>
      </c>
      <c r="K95" s="4" t="s">
        <v>36</v>
      </c>
      <c r="L95" s="8" t="s">
        <v>196</v>
      </c>
    </row>
    <row r="96" spans="1:12" ht="25" x14ac:dyDescent="0.35">
      <c r="A96" s="4" t="s">
        <v>137</v>
      </c>
      <c r="B96" s="5">
        <v>0.54513888888888895</v>
      </c>
      <c r="C96" s="5">
        <v>0.55902777777777801</v>
      </c>
      <c r="D96" s="4">
        <f t="shared" si="6"/>
        <v>20</v>
      </c>
      <c r="E96" s="4">
        <f t="shared" si="7"/>
        <v>8</v>
      </c>
      <c r="F96" s="6"/>
      <c r="G96" s="7" t="str">
        <f t="shared" si="8"/>
        <v/>
      </c>
      <c r="H96" s="8" t="s">
        <v>197</v>
      </c>
      <c r="I96" s="4" t="s">
        <v>19</v>
      </c>
      <c r="J96" s="4" t="s">
        <v>24</v>
      </c>
      <c r="K96" s="4" t="s">
        <v>21</v>
      </c>
      <c r="L96" s="8" t="s">
        <v>148</v>
      </c>
    </row>
    <row r="97" spans="1:12" ht="25" x14ac:dyDescent="0.35">
      <c r="A97" s="4" t="s">
        <v>137</v>
      </c>
      <c r="B97" s="5">
        <v>0.54513888888888895</v>
      </c>
      <c r="C97" s="5">
        <v>0.55902777777777801</v>
      </c>
      <c r="D97" s="4">
        <f t="shared" si="6"/>
        <v>20</v>
      </c>
      <c r="E97" s="4">
        <f t="shared" si="7"/>
        <v>8</v>
      </c>
      <c r="F97" s="6"/>
      <c r="G97" s="7" t="str">
        <f t="shared" si="8"/>
        <v/>
      </c>
      <c r="H97" s="8" t="s">
        <v>198</v>
      </c>
      <c r="I97" s="4" t="s">
        <v>19</v>
      </c>
      <c r="J97" s="4" t="s">
        <v>24</v>
      </c>
      <c r="K97" s="4" t="s">
        <v>29</v>
      </c>
      <c r="L97" s="8" t="s">
        <v>199</v>
      </c>
    </row>
    <row r="98" spans="1:12" x14ac:dyDescent="0.35">
      <c r="A98" s="4" t="s">
        <v>137</v>
      </c>
      <c r="B98" s="5">
        <v>0.54513888888888895</v>
      </c>
      <c r="C98" s="5">
        <v>0.55902777777777801</v>
      </c>
      <c r="D98" s="4">
        <f t="shared" si="6"/>
        <v>20</v>
      </c>
      <c r="E98" s="4">
        <f t="shared" si="7"/>
        <v>8</v>
      </c>
      <c r="F98" s="6"/>
      <c r="G98" s="7" t="str">
        <f t="shared" si="8"/>
        <v/>
      </c>
      <c r="H98" s="8" t="s">
        <v>200</v>
      </c>
      <c r="I98" s="4" t="s">
        <v>19</v>
      </c>
      <c r="J98" s="4" t="s">
        <v>133</v>
      </c>
      <c r="K98" s="4" t="s">
        <v>33</v>
      </c>
      <c r="L98" s="8" t="s">
        <v>201</v>
      </c>
    </row>
    <row r="99" spans="1:12" ht="25" x14ac:dyDescent="0.35">
      <c r="A99" s="4" t="s">
        <v>137</v>
      </c>
      <c r="B99" s="5">
        <v>0.54513888888888895</v>
      </c>
      <c r="C99" s="5">
        <v>0.55902777777777801</v>
      </c>
      <c r="D99" s="4">
        <f t="shared" si="6"/>
        <v>20</v>
      </c>
      <c r="E99" s="4">
        <f t="shared" si="7"/>
        <v>8</v>
      </c>
      <c r="F99" s="6"/>
      <c r="G99" s="7" t="str">
        <f t="shared" si="8"/>
        <v/>
      </c>
      <c r="H99" s="8" t="s">
        <v>202</v>
      </c>
      <c r="I99" s="4" t="s">
        <v>19</v>
      </c>
      <c r="J99" s="4" t="s">
        <v>45</v>
      </c>
      <c r="K99" s="4" t="s">
        <v>46</v>
      </c>
      <c r="L99" s="8" t="s">
        <v>203</v>
      </c>
    </row>
    <row r="100" spans="1:12" x14ac:dyDescent="0.35">
      <c r="A100" s="4" t="s">
        <v>137</v>
      </c>
      <c r="B100" s="5">
        <v>0.54513888888888895</v>
      </c>
      <c r="C100" s="5">
        <v>0.55902777777777801</v>
      </c>
      <c r="D100" s="4">
        <f t="shared" si="6"/>
        <v>20</v>
      </c>
      <c r="E100" s="4">
        <f t="shared" si="7"/>
        <v>8</v>
      </c>
      <c r="F100" s="6"/>
      <c r="G100" s="7" t="str">
        <f t="shared" si="8"/>
        <v/>
      </c>
      <c r="H100" s="8" t="s">
        <v>204</v>
      </c>
      <c r="I100" s="4" t="s">
        <v>19</v>
      </c>
      <c r="J100" s="4" t="s">
        <v>32</v>
      </c>
      <c r="K100" s="4" t="s">
        <v>25</v>
      </c>
      <c r="L100" s="8" t="s">
        <v>205</v>
      </c>
    </row>
    <row r="101" spans="1:12" ht="25" x14ac:dyDescent="0.35">
      <c r="A101" s="4" t="s">
        <v>137</v>
      </c>
      <c r="B101" s="5">
        <v>0.54513888888888895</v>
      </c>
      <c r="C101" s="5">
        <v>0.55902777777777801</v>
      </c>
      <c r="D101" s="4">
        <f t="shared" ref="D101:D132" si="9">ROUND((C101-B101)*1440,0)</f>
        <v>20</v>
      </c>
      <c r="E101" s="4">
        <f t="shared" ref="E101:E132" si="10">COUNTIFS($A$5:$A$154,A101,$B$5:$B$154,B101)</f>
        <v>8</v>
      </c>
      <c r="F101" s="6"/>
      <c r="G101" s="7" t="str">
        <f t="shared" ref="G101:G132" si="11">IF(F101="Y",IF(COUNTIFS($A$5:$A$154,A101,$F$5:$F$154,"Y",$B$5:$B$154,"&lt;"&amp;C101,$C$5:$C$154,"&gt;"&amp;B101)&gt;1,"CLASH",""),"")</f>
        <v/>
      </c>
      <c r="H101" s="8" t="s">
        <v>206</v>
      </c>
      <c r="I101" s="4" t="s">
        <v>19</v>
      </c>
      <c r="J101" s="4" t="s">
        <v>24</v>
      </c>
      <c r="K101" s="4" t="s">
        <v>39</v>
      </c>
      <c r="L101" s="8" t="s">
        <v>207</v>
      </c>
    </row>
    <row r="102" spans="1:12" ht="25" x14ac:dyDescent="0.35">
      <c r="A102" s="4" t="s">
        <v>137</v>
      </c>
      <c r="B102" s="5">
        <v>0.54513888888888895</v>
      </c>
      <c r="C102" s="5">
        <v>0.55902777777777801</v>
      </c>
      <c r="D102" s="4">
        <f t="shared" si="9"/>
        <v>20</v>
      </c>
      <c r="E102" s="4">
        <f t="shared" si="10"/>
        <v>8</v>
      </c>
      <c r="F102" s="6"/>
      <c r="G102" s="7" t="str">
        <f t="shared" si="11"/>
        <v/>
      </c>
      <c r="H102" s="8" t="s">
        <v>208</v>
      </c>
      <c r="I102" s="4" t="s">
        <v>19</v>
      </c>
      <c r="J102" s="4" t="s">
        <v>24</v>
      </c>
      <c r="K102" s="4" t="s">
        <v>42</v>
      </c>
      <c r="L102" s="8" t="s">
        <v>209</v>
      </c>
    </row>
    <row r="103" spans="1:12" ht="37.5" x14ac:dyDescent="0.35">
      <c r="A103" s="4" t="s">
        <v>137</v>
      </c>
      <c r="B103" s="5">
        <v>0.57291666666666696</v>
      </c>
      <c r="C103" s="5">
        <v>0.60416666666666696</v>
      </c>
      <c r="D103" s="4">
        <f t="shared" si="9"/>
        <v>45</v>
      </c>
      <c r="E103" s="4">
        <f t="shared" si="10"/>
        <v>9</v>
      </c>
      <c r="F103" s="6"/>
      <c r="G103" s="7" t="str">
        <f t="shared" si="11"/>
        <v/>
      </c>
      <c r="H103" s="8" t="s">
        <v>210</v>
      </c>
      <c r="I103" s="4" t="s">
        <v>52</v>
      </c>
      <c r="J103" s="4" t="s">
        <v>55</v>
      </c>
      <c r="K103" s="4" t="s">
        <v>36</v>
      </c>
      <c r="L103" s="8" t="s">
        <v>211</v>
      </c>
    </row>
    <row r="104" spans="1:12" ht="25" x14ac:dyDescent="0.35">
      <c r="A104" s="4" t="s">
        <v>137</v>
      </c>
      <c r="B104" s="5">
        <v>0.57291666666666696</v>
      </c>
      <c r="C104" s="5">
        <v>0.60416666666666696</v>
      </c>
      <c r="D104" s="4">
        <f t="shared" si="9"/>
        <v>45</v>
      </c>
      <c r="E104" s="4">
        <f t="shared" si="10"/>
        <v>9</v>
      </c>
      <c r="F104" s="6"/>
      <c r="G104" s="7" t="str">
        <f t="shared" si="11"/>
        <v/>
      </c>
      <c r="H104" s="8" t="s">
        <v>212</v>
      </c>
      <c r="I104" s="4" t="s">
        <v>52</v>
      </c>
      <c r="J104" s="4" t="s">
        <v>24</v>
      </c>
      <c r="K104" s="4" t="s">
        <v>33</v>
      </c>
      <c r="L104" s="8" t="s">
        <v>213</v>
      </c>
    </row>
    <row r="105" spans="1:12" ht="37.5" x14ac:dyDescent="0.35">
      <c r="A105" s="4" t="s">
        <v>137</v>
      </c>
      <c r="B105" s="5">
        <v>0.57291666666666696</v>
      </c>
      <c r="C105" s="5">
        <v>0.60416666666666696</v>
      </c>
      <c r="D105" s="4">
        <f t="shared" si="9"/>
        <v>45</v>
      </c>
      <c r="E105" s="4">
        <f t="shared" si="10"/>
        <v>9</v>
      </c>
      <c r="F105" s="6"/>
      <c r="G105" s="7" t="str">
        <f t="shared" si="11"/>
        <v/>
      </c>
      <c r="H105" s="8" t="s">
        <v>214</v>
      </c>
      <c r="I105" s="4" t="s">
        <v>52</v>
      </c>
      <c r="J105" s="4" t="s">
        <v>20</v>
      </c>
      <c r="K105" s="4" t="s">
        <v>42</v>
      </c>
      <c r="L105" s="8" t="s">
        <v>215</v>
      </c>
    </row>
    <row r="106" spans="1:12" ht="25" x14ac:dyDescent="0.35">
      <c r="A106" s="4" t="s">
        <v>137</v>
      </c>
      <c r="B106" s="5">
        <v>0.57291666666666696</v>
      </c>
      <c r="C106" s="5">
        <v>0.60416666666666696</v>
      </c>
      <c r="D106" s="4">
        <f t="shared" si="9"/>
        <v>45</v>
      </c>
      <c r="E106" s="4">
        <f t="shared" si="10"/>
        <v>9</v>
      </c>
      <c r="F106" s="6"/>
      <c r="G106" s="7" t="str">
        <f t="shared" si="11"/>
        <v/>
      </c>
      <c r="H106" s="8" t="s">
        <v>216</v>
      </c>
      <c r="I106" s="4" t="s">
        <v>52</v>
      </c>
      <c r="J106" s="4" t="s">
        <v>55</v>
      </c>
      <c r="K106" s="4" t="s">
        <v>25</v>
      </c>
      <c r="L106" s="8" t="s">
        <v>217</v>
      </c>
    </row>
    <row r="107" spans="1:12" x14ac:dyDescent="0.35">
      <c r="A107" s="4" t="s">
        <v>137</v>
      </c>
      <c r="B107" s="5">
        <v>0.57291666666666696</v>
      </c>
      <c r="C107" s="5">
        <v>0.60416666666666696</v>
      </c>
      <c r="D107" s="4">
        <f t="shared" si="9"/>
        <v>45</v>
      </c>
      <c r="E107" s="4">
        <f t="shared" si="10"/>
        <v>9</v>
      </c>
      <c r="F107" s="6"/>
      <c r="G107" s="7" t="str">
        <f t="shared" si="11"/>
        <v/>
      </c>
      <c r="H107" s="8" t="s">
        <v>218</v>
      </c>
      <c r="I107" s="4" t="s">
        <v>52</v>
      </c>
      <c r="J107" s="4" t="s">
        <v>24</v>
      </c>
      <c r="K107" s="4" t="s">
        <v>39</v>
      </c>
      <c r="L107" s="8" t="s">
        <v>219</v>
      </c>
    </row>
    <row r="108" spans="1:12" ht="25" x14ac:dyDescent="0.35">
      <c r="A108" s="4" t="s">
        <v>137</v>
      </c>
      <c r="B108" s="5">
        <v>0.57291666666666696</v>
      </c>
      <c r="C108" s="5">
        <v>0.60416666666666696</v>
      </c>
      <c r="D108" s="4">
        <f t="shared" si="9"/>
        <v>45</v>
      </c>
      <c r="E108" s="4">
        <f t="shared" si="10"/>
        <v>9</v>
      </c>
      <c r="F108" s="6"/>
      <c r="G108" s="7" t="str">
        <f t="shared" si="11"/>
        <v/>
      </c>
      <c r="H108" s="8" t="s">
        <v>220</v>
      </c>
      <c r="I108" s="4" t="s">
        <v>52</v>
      </c>
      <c r="J108" s="4" t="s">
        <v>20</v>
      </c>
      <c r="K108" s="4" t="s">
        <v>49</v>
      </c>
      <c r="L108" s="8" t="s">
        <v>221</v>
      </c>
    </row>
    <row r="109" spans="1:12" x14ac:dyDescent="0.35">
      <c r="A109" s="4" t="s">
        <v>137</v>
      </c>
      <c r="B109" s="5">
        <v>0.57291666666666696</v>
      </c>
      <c r="C109" s="5">
        <v>0.60416666666666696</v>
      </c>
      <c r="D109" s="4">
        <f t="shared" si="9"/>
        <v>45</v>
      </c>
      <c r="E109" s="4">
        <f t="shared" si="10"/>
        <v>9</v>
      </c>
      <c r="F109" s="6"/>
      <c r="G109" s="7" t="str">
        <f t="shared" si="11"/>
        <v/>
      </c>
      <c r="H109" s="8" t="s">
        <v>222</v>
      </c>
      <c r="I109" s="4" t="s">
        <v>52</v>
      </c>
      <c r="J109" s="4" t="s">
        <v>24</v>
      </c>
      <c r="K109" s="4" t="s">
        <v>21</v>
      </c>
      <c r="L109" s="8"/>
    </row>
    <row r="110" spans="1:12" ht="37.5" x14ac:dyDescent="0.35">
      <c r="A110" s="4" t="s">
        <v>137</v>
      </c>
      <c r="B110" s="5">
        <v>0.57291666666666696</v>
      </c>
      <c r="C110" s="5">
        <v>0.60416666666666696</v>
      </c>
      <c r="D110" s="4">
        <f t="shared" si="9"/>
        <v>45</v>
      </c>
      <c r="E110" s="4">
        <f t="shared" si="10"/>
        <v>9</v>
      </c>
      <c r="F110" s="6"/>
      <c r="G110" s="7" t="str">
        <f t="shared" si="11"/>
        <v/>
      </c>
      <c r="H110" s="8" t="s">
        <v>223</v>
      </c>
      <c r="I110" s="4" t="s">
        <v>52</v>
      </c>
      <c r="J110" s="4" t="s">
        <v>24</v>
      </c>
      <c r="K110" s="4" t="s">
        <v>29</v>
      </c>
      <c r="L110" s="8" t="s">
        <v>224</v>
      </c>
    </row>
    <row r="111" spans="1:12" ht="37.5" x14ac:dyDescent="0.35">
      <c r="A111" s="4" t="s">
        <v>137</v>
      </c>
      <c r="B111" s="5">
        <v>0.57291666666666696</v>
      </c>
      <c r="C111" s="5">
        <v>0.60416666666666696</v>
      </c>
      <c r="D111" s="4">
        <f t="shared" si="9"/>
        <v>45</v>
      </c>
      <c r="E111" s="4">
        <f t="shared" si="10"/>
        <v>9</v>
      </c>
      <c r="F111" s="6"/>
      <c r="G111" s="7" t="str">
        <f t="shared" si="11"/>
        <v/>
      </c>
      <c r="H111" s="8" t="s">
        <v>225</v>
      </c>
      <c r="I111" s="4" t="s">
        <v>52</v>
      </c>
      <c r="J111" s="4" t="s">
        <v>20</v>
      </c>
      <c r="K111" s="4" t="s">
        <v>46</v>
      </c>
      <c r="L111" s="8" t="s">
        <v>226</v>
      </c>
    </row>
    <row r="112" spans="1:12" ht="25" x14ac:dyDescent="0.35">
      <c r="A112" s="4" t="s">
        <v>137</v>
      </c>
      <c r="B112" s="5">
        <v>0.61458333333333304</v>
      </c>
      <c r="C112" s="5">
        <v>0.64583333333333304</v>
      </c>
      <c r="D112" s="4">
        <f t="shared" si="9"/>
        <v>45</v>
      </c>
      <c r="E112" s="4">
        <f t="shared" si="10"/>
        <v>8</v>
      </c>
      <c r="F112" s="6"/>
      <c r="G112" s="7" t="str">
        <f t="shared" si="11"/>
        <v/>
      </c>
      <c r="H112" s="8" t="s">
        <v>227</v>
      </c>
      <c r="I112" s="4" t="s">
        <v>52</v>
      </c>
      <c r="J112" s="4" t="s">
        <v>45</v>
      </c>
      <c r="K112" s="4" t="s">
        <v>46</v>
      </c>
      <c r="L112" s="8" t="s">
        <v>228</v>
      </c>
    </row>
    <row r="113" spans="1:12" ht="25" x14ac:dyDescent="0.35">
      <c r="A113" s="4" t="s">
        <v>137</v>
      </c>
      <c r="B113" s="5">
        <v>0.61458333333333304</v>
      </c>
      <c r="C113" s="5">
        <v>0.64583333333333304</v>
      </c>
      <c r="D113" s="4">
        <f t="shared" si="9"/>
        <v>45</v>
      </c>
      <c r="E113" s="4">
        <f t="shared" si="10"/>
        <v>8</v>
      </c>
      <c r="F113" s="6"/>
      <c r="G113" s="7" t="str">
        <f t="shared" si="11"/>
        <v/>
      </c>
      <c r="H113" s="8" t="s">
        <v>229</v>
      </c>
      <c r="I113" s="4" t="s">
        <v>52</v>
      </c>
      <c r="J113" s="4" t="s">
        <v>55</v>
      </c>
      <c r="K113" s="4" t="s">
        <v>33</v>
      </c>
      <c r="L113" s="8" t="s">
        <v>213</v>
      </c>
    </row>
    <row r="114" spans="1:12" ht="25" x14ac:dyDescent="0.35">
      <c r="A114" s="4" t="s">
        <v>137</v>
      </c>
      <c r="B114" s="5">
        <v>0.61458333333333304</v>
      </c>
      <c r="C114" s="5">
        <v>0.64583333333333304</v>
      </c>
      <c r="D114" s="4">
        <f t="shared" si="9"/>
        <v>45</v>
      </c>
      <c r="E114" s="4">
        <f t="shared" si="10"/>
        <v>8</v>
      </c>
      <c r="F114" s="6"/>
      <c r="G114" s="7" t="str">
        <f t="shared" si="11"/>
        <v/>
      </c>
      <c r="H114" s="8" t="s">
        <v>230</v>
      </c>
      <c r="I114" s="4" t="s">
        <v>52</v>
      </c>
      <c r="J114" s="4" t="s">
        <v>28</v>
      </c>
      <c r="K114" s="4" t="s">
        <v>39</v>
      </c>
      <c r="L114" s="8" t="s">
        <v>231</v>
      </c>
    </row>
    <row r="115" spans="1:12" ht="25" x14ac:dyDescent="0.35">
      <c r="A115" s="4" t="s">
        <v>137</v>
      </c>
      <c r="B115" s="5">
        <v>0.61458333333333304</v>
      </c>
      <c r="C115" s="5">
        <v>0.64583333333333304</v>
      </c>
      <c r="D115" s="4">
        <f t="shared" si="9"/>
        <v>45</v>
      </c>
      <c r="E115" s="4">
        <f t="shared" si="10"/>
        <v>8</v>
      </c>
      <c r="F115" s="6"/>
      <c r="G115" s="7" t="str">
        <f t="shared" si="11"/>
        <v/>
      </c>
      <c r="H115" s="8" t="s">
        <v>232</v>
      </c>
      <c r="I115" s="4" t="s">
        <v>52</v>
      </c>
      <c r="J115" s="4" t="s">
        <v>58</v>
      </c>
      <c r="K115" s="4" t="s">
        <v>36</v>
      </c>
      <c r="L115" s="8" t="s">
        <v>233</v>
      </c>
    </row>
    <row r="116" spans="1:12" x14ac:dyDescent="0.35">
      <c r="A116" s="4" t="s">
        <v>137</v>
      </c>
      <c r="B116" s="5">
        <v>0.61458333333333304</v>
      </c>
      <c r="C116" s="5">
        <v>0.71875</v>
      </c>
      <c r="D116" s="4">
        <f t="shared" si="9"/>
        <v>150</v>
      </c>
      <c r="E116" s="4">
        <f t="shared" si="10"/>
        <v>8</v>
      </c>
      <c r="F116" s="6"/>
      <c r="G116" s="7" t="str">
        <f t="shared" si="11"/>
        <v/>
      </c>
      <c r="H116" s="8" t="s">
        <v>234</v>
      </c>
      <c r="I116" s="4" t="s">
        <v>83</v>
      </c>
      <c r="J116" s="4" t="s">
        <v>28</v>
      </c>
      <c r="K116" s="4" t="s">
        <v>49</v>
      </c>
      <c r="L116" s="8"/>
    </row>
    <row r="117" spans="1:12" ht="37.5" x14ac:dyDescent="0.35">
      <c r="A117" s="4" t="s">
        <v>137</v>
      </c>
      <c r="B117" s="5">
        <v>0.61458333333333304</v>
      </c>
      <c r="C117" s="5">
        <v>0.64583333333333304</v>
      </c>
      <c r="D117" s="4">
        <f t="shared" si="9"/>
        <v>45</v>
      </c>
      <c r="E117" s="4">
        <f t="shared" si="10"/>
        <v>8</v>
      </c>
      <c r="F117" s="6"/>
      <c r="G117" s="7" t="str">
        <f t="shared" si="11"/>
        <v/>
      </c>
      <c r="H117" s="8" t="s">
        <v>235</v>
      </c>
      <c r="I117" s="4" t="s">
        <v>52</v>
      </c>
      <c r="J117" s="4" t="s">
        <v>24</v>
      </c>
      <c r="K117" s="4" t="s">
        <v>25</v>
      </c>
      <c r="L117" s="8" t="s">
        <v>236</v>
      </c>
    </row>
    <row r="118" spans="1:12" ht="25" x14ac:dyDescent="0.35">
      <c r="A118" s="4" t="s">
        <v>137</v>
      </c>
      <c r="B118" s="5">
        <v>0.61458333333333304</v>
      </c>
      <c r="C118" s="5">
        <v>0.64583333333333304</v>
      </c>
      <c r="D118" s="4">
        <f t="shared" si="9"/>
        <v>45</v>
      </c>
      <c r="E118" s="4">
        <f t="shared" si="10"/>
        <v>8</v>
      </c>
      <c r="F118" s="6"/>
      <c r="G118" s="7" t="str">
        <f t="shared" si="11"/>
        <v/>
      </c>
      <c r="H118" s="8" t="s">
        <v>237</v>
      </c>
      <c r="I118" s="4" t="s">
        <v>52</v>
      </c>
      <c r="J118" s="4" t="s">
        <v>20</v>
      </c>
      <c r="K118" s="4" t="s">
        <v>29</v>
      </c>
      <c r="L118" s="8" t="s">
        <v>192</v>
      </c>
    </row>
    <row r="119" spans="1:12" ht="25" x14ac:dyDescent="0.35">
      <c r="A119" s="4" t="s">
        <v>137</v>
      </c>
      <c r="B119" s="5">
        <v>0.61458333333333304</v>
      </c>
      <c r="C119" s="5">
        <v>0.64583333333333304</v>
      </c>
      <c r="D119" s="4">
        <f t="shared" si="9"/>
        <v>45</v>
      </c>
      <c r="E119" s="4">
        <f t="shared" si="10"/>
        <v>8</v>
      </c>
      <c r="F119" s="6"/>
      <c r="G119" s="7" t="str">
        <f t="shared" si="11"/>
        <v/>
      </c>
      <c r="H119" s="8" t="s">
        <v>238</v>
      </c>
      <c r="I119" s="4" t="s">
        <v>52</v>
      </c>
      <c r="J119" s="4" t="s">
        <v>32</v>
      </c>
      <c r="K119" s="4" t="s">
        <v>42</v>
      </c>
      <c r="L119" s="8" t="s">
        <v>34</v>
      </c>
    </row>
    <row r="120" spans="1:12" ht="25" x14ac:dyDescent="0.35">
      <c r="A120" s="4" t="s">
        <v>137</v>
      </c>
      <c r="B120" s="5">
        <v>0.65625</v>
      </c>
      <c r="C120" s="5">
        <v>0.6875</v>
      </c>
      <c r="D120" s="4">
        <f t="shared" si="9"/>
        <v>45</v>
      </c>
      <c r="E120" s="4">
        <f t="shared" si="10"/>
        <v>6</v>
      </c>
      <c r="F120" s="6"/>
      <c r="G120" s="7" t="str">
        <f t="shared" si="11"/>
        <v/>
      </c>
      <c r="H120" s="8" t="s">
        <v>239</v>
      </c>
      <c r="I120" s="4" t="s">
        <v>52</v>
      </c>
      <c r="J120" s="4" t="s">
        <v>20</v>
      </c>
      <c r="K120" s="4" t="s">
        <v>39</v>
      </c>
      <c r="L120" s="8" t="s">
        <v>154</v>
      </c>
    </row>
    <row r="121" spans="1:12" ht="25" x14ac:dyDescent="0.35">
      <c r="A121" s="4" t="s">
        <v>137</v>
      </c>
      <c r="B121" s="5">
        <v>0.65625</v>
      </c>
      <c r="C121" s="5">
        <v>0.6875</v>
      </c>
      <c r="D121" s="4">
        <f t="shared" si="9"/>
        <v>45</v>
      </c>
      <c r="E121" s="4">
        <f t="shared" si="10"/>
        <v>6</v>
      </c>
      <c r="F121" s="6"/>
      <c r="G121" s="7" t="str">
        <f t="shared" si="11"/>
        <v/>
      </c>
      <c r="H121" s="8" t="s">
        <v>240</v>
      </c>
      <c r="I121" s="4" t="s">
        <v>52</v>
      </c>
      <c r="J121" s="4" t="s">
        <v>24</v>
      </c>
      <c r="K121" s="4" t="s">
        <v>46</v>
      </c>
      <c r="L121" s="8" t="s">
        <v>56</v>
      </c>
    </row>
    <row r="122" spans="1:12" ht="25" x14ac:dyDescent="0.35">
      <c r="A122" s="4" t="s">
        <v>137</v>
      </c>
      <c r="B122" s="5">
        <v>0.65625</v>
      </c>
      <c r="C122" s="5">
        <v>0.6875</v>
      </c>
      <c r="D122" s="4">
        <f t="shared" si="9"/>
        <v>45</v>
      </c>
      <c r="E122" s="4">
        <f t="shared" si="10"/>
        <v>6</v>
      </c>
      <c r="F122" s="6"/>
      <c r="G122" s="7" t="str">
        <f t="shared" si="11"/>
        <v/>
      </c>
      <c r="H122" s="8" t="s">
        <v>241</v>
      </c>
      <c r="I122" s="4" t="s">
        <v>52</v>
      </c>
      <c r="J122" s="4" t="s">
        <v>28</v>
      </c>
      <c r="K122" s="4" t="s">
        <v>29</v>
      </c>
      <c r="L122" s="8" t="s">
        <v>242</v>
      </c>
    </row>
    <row r="123" spans="1:12" ht="25" x14ac:dyDescent="0.35">
      <c r="A123" s="4" t="s">
        <v>137</v>
      </c>
      <c r="B123" s="5">
        <v>0.65625</v>
      </c>
      <c r="C123" s="5">
        <v>0.6875</v>
      </c>
      <c r="D123" s="4">
        <f t="shared" si="9"/>
        <v>45</v>
      </c>
      <c r="E123" s="4">
        <f t="shared" si="10"/>
        <v>6</v>
      </c>
      <c r="F123" s="6"/>
      <c r="G123" s="7" t="str">
        <f t="shared" si="11"/>
        <v/>
      </c>
      <c r="H123" s="8" t="s">
        <v>243</v>
      </c>
      <c r="I123" s="4" t="s">
        <v>52</v>
      </c>
      <c r="J123" s="4" t="s">
        <v>55</v>
      </c>
      <c r="K123" s="4" t="s">
        <v>36</v>
      </c>
      <c r="L123" s="8" t="s">
        <v>139</v>
      </c>
    </row>
    <row r="124" spans="1:12" ht="25" x14ac:dyDescent="0.35">
      <c r="A124" s="4" t="s">
        <v>137</v>
      </c>
      <c r="B124" s="5">
        <v>0.65625</v>
      </c>
      <c r="C124" s="5">
        <v>0.6875</v>
      </c>
      <c r="D124" s="4">
        <f t="shared" si="9"/>
        <v>45</v>
      </c>
      <c r="E124" s="4">
        <f t="shared" si="10"/>
        <v>6</v>
      </c>
      <c r="F124" s="6"/>
      <c r="G124" s="7" t="str">
        <f t="shared" si="11"/>
        <v/>
      </c>
      <c r="H124" s="8" t="s">
        <v>244</v>
      </c>
      <c r="I124" s="4" t="s">
        <v>52</v>
      </c>
      <c r="J124" s="4" t="s">
        <v>24</v>
      </c>
      <c r="K124" s="4" t="s">
        <v>21</v>
      </c>
      <c r="L124" s="8" t="s">
        <v>245</v>
      </c>
    </row>
    <row r="125" spans="1:12" x14ac:dyDescent="0.35">
      <c r="A125" s="4" t="s">
        <v>137</v>
      </c>
      <c r="B125" s="5">
        <v>0.65625</v>
      </c>
      <c r="C125" s="5">
        <v>0.6875</v>
      </c>
      <c r="D125" s="4">
        <f t="shared" si="9"/>
        <v>45</v>
      </c>
      <c r="E125" s="4">
        <f t="shared" si="10"/>
        <v>6</v>
      </c>
      <c r="F125" s="6"/>
      <c r="G125" s="7" t="str">
        <f t="shared" si="11"/>
        <v/>
      </c>
      <c r="H125" s="8" t="s">
        <v>246</v>
      </c>
      <c r="I125" s="4" t="s">
        <v>52</v>
      </c>
      <c r="J125" s="4" t="s">
        <v>20</v>
      </c>
      <c r="K125" s="4" t="s">
        <v>42</v>
      </c>
      <c r="L125" s="8" t="s">
        <v>247</v>
      </c>
    </row>
    <row r="126" spans="1:12" x14ac:dyDescent="0.35">
      <c r="A126" s="4" t="s">
        <v>248</v>
      </c>
      <c r="B126" s="5">
        <v>0.33333333333333298</v>
      </c>
      <c r="C126" s="5">
        <v>0.375</v>
      </c>
      <c r="D126" s="4">
        <f t="shared" si="9"/>
        <v>60</v>
      </c>
      <c r="E126" s="4">
        <f t="shared" si="10"/>
        <v>1</v>
      </c>
      <c r="F126" s="6"/>
      <c r="G126" s="7" t="str">
        <f t="shared" si="11"/>
        <v/>
      </c>
      <c r="H126" s="8" t="s">
        <v>249</v>
      </c>
      <c r="I126" s="4" t="s">
        <v>16</v>
      </c>
      <c r="J126" s="4"/>
      <c r="K126" s="4" t="s">
        <v>17</v>
      </c>
      <c r="L126" s="8"/>
    </row>
    <row r="127" spans="1:12" x14ac:dyDescent="0.35">
      <c r="A127" s="4" t="s">
        <v>248</v>
      </c>
      <c r="B127" s="5">
        <v>0.38541666666666702</v>
      </c>
      <c r="C127" s="5">
        <v>0.41666666666666702</v>
      </c>
      <c r="D127" s="4">
        <f t="shared" si="9"/>
        <v>45</v>
      </c>
      <c r="E127" s="4">
        <f t="shared" si="10"/>
        <v>10</v>
      </c>
      <c r="F127" s="6"/>
      <c r="G127" s="7" t="str">
        <f t="shared" si="11"/>
        <v/>
      </c>
      <c r="H127" s="8" t="s">
        <v>250</v>
      </c>
      <c r="I127" s="4" t="s">
        <v>52</v>
      </c>
      <c r="J127" s="4" t="s">
        <v>20</v>
      </c>
      <c r="K127" s="4" t="s">
        <v>49</v>
      </c>
      <c r="L127" s="8" t="s">
        <v>251</v>
      </c>
    </row>
    <row r="128" spans="1:12" ht="25" x14ac:dyDescent="0.35">
      <c r="A128" s="4" t="s">
        <v>248</v>
      </c>
      <c r="B128" s="5">
        <v>0.38541666666666702</v>
      </c>
      <c r="C128" s="5">
        <v>0.41666666666666702</v>
      </c>
      <c r="D128" s="4">
        <f t="shared" si="9"/>
        <v>45</v>
      </c>
      <c r="E128" s="4">
        <f t="shared" si="10"/>
        <v>10</v>
      </c>
      <c r="F128" s="6"/>
      <c r="G128" s="7" t="str">
        <f t="shared" si="11"/>
        <v/>
      </c>
      <c r="H128" s="8" t="s">
        <v>252</v>
      </c>
      <c r="I128" s="4" t="s">
        <v>52</v>
      </c>
      <c r="J128" s="4" t="s">
        <v>32</v>
      </c>
      <c r="K128" s="4" t="s">
        <v>25</v>
      </c>
      <c r="L128" s="8" t="s">
        <v>253</v>
      </c>
    </row>
    <row r="129" spans="1:12" ht="25" x14ac:dyDescent="0.35">
      <c r="A129" s="4" t="s">
        <v>248</v>
      </c>
      <c r="B129" s="5">
        <v>0.38541666666666702</v>
      </c>
      <c r="C129" s="5">
        <v>0.41666666666666702</v>
      </c>
      <c r="D129" s="4">
        <f t="shared" si="9"/>
        <v>45</v>
      </c>
      <c r="E129" s="4">
        <f t="shared" si="10"/>
        <v>10</v>
      </c>
      <c r="F129" s="6"/>
      <c r="G129" s="7" t="str">
        <f t="shared" si="11"/>
        <v/>
      </c>
      <c r="H129" s="8" t="s">
        <v>254</v>
      </c>
      <c r="I129" s="4" t="s">
        <v>52</v>
      </c>
      <c r="J129" s="4" t="s">
        <v>24</v>
      </c>
      <c r="K129" s="4" t="s">
        <v>33</v>
      </c>
      <c r="L129" s="8" t="s">
        <v>255</v>
      </c>
    </row>
    <row r="130" spans="1:12" ht="50" x14ac:dyDescent="0.35">
      <c r="A130" s="4" t="s">
        <v>248</v>
      </c>
      <c r="B130" s="5">
        <v>0.38541666666666702</v>
      </c>
      <c r="C130" s="5">
        <v>0.41666666666666702</v>
      </c>
      <c r="D130" s="4">
        <f t="shared" si="9"/>
        <v>45</v>
      </c>
      <c r="E130" s="4">
        <f t="shared" si="10"/>
        <v>10</v>
      </c>
      <c r="F130" s="6"/>
      <c r="G130" s="7" t="str">
        <f t="shared" si="11"/>
        <v/>
      </c>
      <c r="H130" s="8" t="s">
        <v>256</v>
      </c>
      <c r="I130" s="4" t="s">
        <v>52</v>
      </c>
      <c r="J130" s="4" t="s">
        <v>133</v>
      </c>
      <c r="K130" s="4" t="s">
        <v>29</v>
      </c>
      <c r="L130" s="8" t="s">
        <v>257</v>
      </c>
    </row>
    <row r="131" spans="1:12" x14ac:dyDescent="0.35">
      <c r="A131" s="4" t="s">
        <v>248</v>
      </c>
      <c r="B131" s="5">
        <v>0.38541666666666702</v>
      </c>
      <c r="C131" s="5">
        <v>0.41666666666666702</v>
      </c>
      <c r="D131" s="4">
        <f t="shared" si="9"/>
        <v>45</v>
      </c>
      <c r="E131" s="4">
        <f t="shared" si="10"/>
        <v>10</v>
      </c>
      <c r="F131" s="6"/>
      <c r="G131" s="7" t="str">
        <f t="shared" si="11"/>
        <v/>
      </c>
      <c r="H131" s="8" t="s">
        <v>258</v>
      </c>
      <c r="I131" s="4" t="s">
        <v>52</v>
      </c>
      <c r="J131" s="4" t="s">
        <v>45</v>
      </c>
      <c r="K131" s="4" t="s">
        <v>46</v>
      </c>
      <c r="L131" s="8"/>
    </row>
    <row r="132" spans="1:12" ht="25" x14ac:dyDescent="0.35">
      <c r="A132" s="4" t="s">
        <v>248</v>
      </c>
      <c r="B132" s="5">
        <v>0.38541666666666702</v>
      </c>
      <c r="C132" s="5">
        <v>0.41666666666666702</v>
      </c>
      <c r="D132" s="4">
        <f t="shared" si="9"/>
        <v>45</v>
      </c>
      <c r="E132" s="4">
        <f t="shared" si="10"/>
        <v>10</v>
      </c>
      <c r="F132" s="6"/>
      <c r="G132" s="7" t="str">
        <f t="shared" si="11"/>
        <v/>
      </c>
      <c r="H132" s="8" t="s">
        <v>259</v>
      </c>
      <c r="I132" s="4" t="s">
        <v>52</v>
      </c>
      <c r="J132" s="4" t="s">
        <v>55</v>
      </c>
      <c r="K132" s="4" t="s">
        <v>36</v>
      </c>
      <c r="L132" s="8" t="s">
        <v>260</v>
      </c>
    </row>
    <row r="133" spans="1:12" ht="25" x14ac:dyDescent="0.35">
      <c r="A133" s="4" t="s">
        <v>248</v>
      </c>
      <c r="B133" s="5">
        <v>0.38541666666666702</v>
      </c>
      <c r="C133" s="5">
        <v>0.41666666666666702</v>
      </c>
      <c r="D133" s="4">
        <f t="shared" ref="D133:D164" si="12">ROUND((C133-B133)*1440,0)</f>
        <v>45</v>
      </c>
      <c r="E133" s="4">
        <f t="shared" ref="E133:E154" si="13">COUNTIFS($A$5:$A$154,A133,$B$5:$B$154,B133)</f>
        <v>10</v>
      </c>
      <c r="F133" s="6"/>
      <c r="G133" s="7" t="str">
        <f t="shared" ref="G133:G164" si="14">IF(F133="Y",IF(COUNTIFS($A$5:$A$154,A133,$F$5:$F$154,"Y",$B$5:$B$154,"&lt;"&amp;C133,$C$5:$C$154,"&gt;"&amp;B133)&gt;1,"CLASH",""),"")</f>
        <v/>
      </c>
      <c r="H133" s="8" t="s">
        <v>261</v>
      </c>
      <c r="I133" s="4" t="s">
        <v>52</v>
      </c>
      <c r="J133" s="4" t="s">
        <v>63</v>
      </c>
      <c r="K133" s="4" t="s">
        <v>39</v>
      </c>
      <c r="L133" s="8" t="s">
        <v>262</v>
      </c>
    </row>
    <row r="134" spans="1:12" ht="50" x14ac:dyDescent="0.35">
      <c r="A134" s="4" t="s">
        <v>248</v>
      </c>
      <c r="B134" s="5">
        <v>0.38541666666666702</v>
      </c>
      <c r="C134" s="5">
        <v>0.41666666666666702</v>
      </c>
      <c r="D134" s="4">
        <f t="shared" si="12"/>
        <v>45</v>
      </c>
      <c r="E134" s="4">
        <f t="shared" si="13"/>
        <v>10</v>
      </c>
      <c r="F134" s="6"/>
      <c r="G134" s="7" t="str">
        <f t="shared" si="14"/>
        <v/>
      </c>
      <c r="H134" s="8" t="s">
        <v>263</v>
      </c>
      <c r="I134" s="4" t="s">
        <v>52</v>
      </c>
      <c r="J134" s="4" t="s">
        <v>24</v>
      </c>
      <c r="K134" s="4" t="s">
        <v>42</v>
      </c>
      <c r="L134" s="8" t="s">
        <v>264</v>
      </c>
    </row>
    <row r="135" spans="1:12" ht="25" x14ac:dyDescent="0.35">
      <c r="A135" s="4" t="s">
        <v>248</v>
      </c>
      <c r="B135" s="5">
        <v>0.38541666666666702</v>
      </c>
      <c r="C135" s="5">
        <v>0.41666666666666702</v>
      </c>
      <c r="D135" s="4">
        <f t="shared" si="12"/>
        <v>45</v>
      </c>
      <c r="E135" s="4">
        <f t="shared" si="13"/>
        <v>10</v>
      </c>
      <c r="F135" s="6"/>
      <c r="G135" s="7" t="str">
        <f t="shared" si="14"/>
        <v/>
      </c>
      <c r="H135" s="8" t="s">
        <v>265</v>
      </c>
      <c r="I135" s="4" t="s">
        <v>52</v>
      </c>
      <c r="J135" s="4" t="s">
        <v>28</v>
      </c>
      <c r="K135" s="4" t="s">
        <v>194</v>
      </c>
      <c r="L135" s="8" t="s">
        <v>266</v>
      </c>
    </row>
    <row r="136" spans="1:12" x14ac:dyDescent="0.35">
      <c r="A136" s="4" t="s">
        <v>248</v>
      </c>
      <c r="B136" s="5">
        <v>0.38541666666666702</v>
      </c>
      <c r="C136" s="5">
        <v>0.41666666666666702</v>
      </c>
      <c r="D136" s="4">
        <f t="shared" si="12"/>
        <v>45</v>
      </c>
      <c r="E136" s="4">
        <f t="shared" si="13"/>
        <v>10</v>
      </c>
      <c r="F136" s="6"/>
      <c r="G136" s="7" t="str">
        <f t="shared" si="14"/>
        <v/>
      </c>
      <c r="H136" s="8" t="s">
        <v>267</v>
      </c>
      <c r="I136" s="4" t="s">
        <v>52</v>
      </c>
      <c r="J136" s="4" t="s">
        <v>58</v>
      </c>
      <c r="K136" s="4" t="s">
        <v>21</v>
      </c>
      <c r="L136" s="8" t="s">
        <v>268</v>
      </c>
    </row>
    <row r="137" spans="1:12" ht="25" x14ac:dyDescent="0.35">
      <c r="A137" s="4" t="s">
        <v>248</v>
      </c>
      <c r="B137" s="5">
        <v>0.42708333333333298</v>
      </c>
      <c r="C137" s="5">
        <v>0.45833333333333298</v>
      </c>
      <c r="D137" s="4">
        <f t="shared" si="12"/>
        <v>45</v>
      </c>
      <c r="E137" s="4">
        <f t="shared" si="13"/>
        <v>9</v>
      </c>
      <c r="F137" s="6"/>
      <c r="G137" s="7" t="str">
        <f t="shared" si="14"/>
        <v/>
      </c>
      <c r="H137" s="8" t="s">
        <v>269</v>
      </c>
      <c r="I137" s="4" t="s">
        <v>52</v>
      </c>
      <c r="J137" s="4" t="s">
        <v>118</v>
      </c>
      <c r="K137" s="4" t="s">
        <v>25</v>
      </c>
      <c r="L137" s="8" t="s">
        <v>270</v>
      </c>
    </row>
    <row r="138" spans="1:12" ht="25" x14ac:dyDescent="0.35">
      <c r="A138" s="4" t="s">
        <v>248</v>
      </c>
      <c r="B138" s="5">
        <v>0.42708333333333298</v>
      </c>
      <c r="C138" s="5">
        <v>0.45833333333333298</v>
      </c>
      <c r="D138" s="4">
        <f t="shared" si="12"/>
        <v>45</v>
      </c>
      <c r="E138" s="4">
        <f t="shared" si="13"/>
        <v>9</v>
      </c>
      <c r="F138" s="6"/>
      <c r="G138" s="7" t="str">
        <f t="shared" si="14"/>
        <v/>
      </c>
      <c r="H138" s="8" t="s">
        <v>271</v>
      </c>
      <c r="I138" s="4" t="s">
        <v>52</v>
      </c>
      <c r="J138" s="4" t="s">
        <v>45</v>
      </c>
      <c r="K138" s="4" t="s">
        <v>46</v>
      </c>
      <c r="L138" s="8" t="s">
        <v>34</v>
      </c>
    </row>
    <row r="139" spans="1:12" ht="25" x14ac:dyDescent="0.35">
      <c r="A139" s="4" t="s">
        <v>248</v>
      </c>
      <c r="B139" s="5">
        <v>0.42708333333333298</v>
      </c>
      <c r="C139" s="5">
        <v>0.45833333333333298</v>
      </c>
      <c r="D139" s="4">
        <f t="shared" si="12"/>
        <v>45</v>
      </c>
      <c r="E139" s="4">
        <f t="shared" si="13"/>
        <v>9</v>
      </c>
      <c r="F139" s="6"/>
      <c r="G139" s="7" t="str">
        <f t="shared" si="14"/>
        <v/>
      </c>
      <c r="H139" s="8" t="s">
        <v>272</v>
      </c>
      <c r="I139" s="4" t="s">
        <v>52</v>
      </c>
      <c r="J139" s="4" t="s">
        <v>58</v>
      </c>
      <c r="K139" s="4" t="s">
        <v>33</v>
      </c>
      <c r="L139" s="8" t="s">
        <v>273</v>
      </c>
    </row>
    <row r="140" spans="1:12" ht="25" x14ac:dyDescent="0.35">
      <c r="A140" s="4" t="s">
        <v>248</v>
      </c>
      <c r="B140" s="5">
        <v>0.42708333333333298</v>
      </c>
      <c r="C140" s="5">
        <v>0.45833333333333298</v>
      </c>
      <c r="D140" s="4">
        <f t="shared" si="12"/>
        <v>45</v>
      </c>
      <c r="E140" s="4">
        <f t="shared" si="13"/>
        <v>9</v>
      </c>
      <c r="F140" s="6"/>
      <c r="G140" s="7" t="str">
        <f t="shared" si="14"/>
        <v/>
      </c>
      <c r="H140" s="8" t="s">
        <v>274</v>
      </c>
      <c r="I140" s="4" t="s">
        <v>52</v>
      </c>
      <c r="J140" s="4" t="s">
        <v>24</v>
      </c>
      <c r="K140" s="4" t="s">
        <v>21</v>
      </c>
      <c r="L140" s="8" t="s">
        <v>275</v>
      </c>
    </row>
    <row r="141" spans="1:12" ht="25" x14ac:dyDescent="0.35">
      <c r="A141" s="4" t="s">
        <v>248</v>
      </c>
      <c r="B141" s="5">
        <v>0.42708333333333298</v>
      </c>
      <c r="C141" s="5">
        <v>0.45833333333333298</v>
      </c>
      <c r="D141" s="4">
        <f t="shared" si="12"/>
        <v>45</v>
      </c>
      <c r="E141" s="4">
        <f t="shared" si="13"/>
        <v>9</v>
      </c>
      <c r="F141" s="6"/>
      <c r="G141" s="7" t="str">
        <f t="shared" si="14"/>
        <v/>
      </c>
      <c r="H141" s="8" t="s">
        <v>276</v>
      </c>
      <c r="I141" s="4" t="s">
        <v>52</v>
      </c>
      <c r="J141" s="4" t="s">
        <v>24</v>
      </c>
      <c r="K141" s="4" t="s">
        <v>36</v>
      </c>
      <c r="L141" s="8" t="s">
        <v>203</v>
      </c>
    </row>
    <row r="142" spans="1:12" ht="25" x14ac:dyDescent="0.35">
      <c r="A142" s="4" t="s">
        <v>248</v>
      </c>
      <c r="B142" s="5">
        <v>0.42708333333333298</v>
      </c>
      <c r="C142" s="5">
        <v>0.45833333333333298</v>
      </c>
      <c r="D142" s="4">
        <f t="shared" si="12"/>
        <v>45</v>
      </c>
      <c r="E142" s="4">
        <f t="shared" si="13"/>
        <v>9</v>
      </c>
      <c r="F142" s="6"/>
      <c r="G142" s="7" t="str">
        <f t="shared" si="14"/>
        <v/>
      </c>
      <c r="H142" s="8" t="s">
        <v>277</v>
      </c>
      <c r="I142" s="4" t="s">
        <v>52</v>
      </c>
      <c r="J142" s="4" t="s">
        <v>63</v>
      </c>
      <c r="K142" s="4" t="s">
        <v>29</v>
      </c>
      <c r="L142" s="8" t="s">
        <v>278</v>
      </c>
    </row>
    <row r="143" spans="1:12" ht="25" x14ac:dyDescent="0.35">
      <c r="A143" s="4" t="s">
        <v>248</v>
      </c>
      <c r="B143" s="5">
        <v>0.42708333333333298</v>
      </c>
      <c r="C143" s="5">
        <v>0.45833333333333298</v>
      </c>
      <c r="D143" s="4">
        <f t="shared" si="12"/>
        <v>45</v>
      </c>
      <c r="E143" s="4">
        <f t="shared" si="13"/>
        <v>9</v>
      </c>
      <c r="F143" s="6"/>
      <c r="G143" s="7" t="str">
        <f t="shared" si="14"/>
        <v/>
      </c>
      <c r="H143" s="8" t="s">
        <v>279</v>
      </c>
      <c r="I143" s="4" t="s">
        <v>52</v>
      </c>
      <c r="J143" s="4" t="s">
        <v>63</v>
      </c>
      <c r="K143" s="4" t="s">
        <v>39</v>
      </c>
      <c r="L143" s="8" t="s">
        <v>280</v>
      </c>
    </row>
    <row r="144" spans="1:12" ht="25" x14ac:dyDescent="0.35">
      <c r="A144" s="4" t="s">
        <v>248</v>
      </c>
      <c r="B144" s="5">
        <v>0.42708333333333298</v>
      </c>
      <c r="C144" s="5">
        <v>0.45833333333333298</v>
      </c>
      <c r="D144" s="4">
        <f t="shared" si="12"/>
        <v>45</v>
      </c>
      <c r="E144" s="4">
        <f t="shared" si="13"/>
        <v>9</v>
      </c>
      <c r="F144" s="6"/>
      <c r="G144" s="7" t="str">
        <f t="shared" si="14"/>
        <v/>
      </c>
      <c r="H144" s="8" t="s">
        <v>281</v>
      </c>
      <c r="I144" s="4" t="s">
        <v>52</v>
      </c>
      <c r="J144" s="4" t="s">
        <v>24</v>
      </c>
      <c r="K144" s="4" t="s">
        <v>42</v>
      </c>
      <c r="L144" s="8" t="s">
        <v>282</v>
      </c>
    </row>
    <row r="145" spans="1:12" x14ac:dyDescent="0.35">
      <c r="A145" s="4" t="s">
        <v>248</v>
      </c>
      <c r="B145" s="5">
        <v>0.42708333333333298</v>
      </c>
      <c r="C145" s="5">
        <v>0.45833333333333298</v>
      </c>
      <c r="D145" s="4">
        <f t="shared" si="12"/>
        <v>45</v>
      </c>
      <c r="E145" s="4">
        <f t="shared" si="13"/>
        <v>9</v>
      </c>
      <c r="F145" s="6"/>
      <c r="G145" s="7" t="str">
        <f t="shared" si="14"/>
        <v/>
      </c>
      <c r="H145" s="8" t="s">
        <v>283</v>
      </c>
      <c r="I145" s="4" t="s">
        <v>52</v>
      </c>
      <c r="J145" s="4" t="s">
        <v>32</v>
      </c>
      <c r="K145" s="4" t="s">
        <v>49</v>
      </c>
      <c r="L145" s="8" t="s">
        <v>284</v>
      </c>
    </row>
    <row r="146" spans="1:12" ht="25" x14ac:dyDescent="0.35">
      <c r="A146" s="4" t="s">
        <v>248</v>
      </c>
      <c r="B146" s="5">
        <v>0.46875</v>
      </c>
      <c r="C146" s="5">
        <v>0.5</v>
      </c>
      <c r="D146" s="4">
        <f t="shared" si="12"/>
        <v>45</v>
      </c>
      <c r="E146" s="4">
        <f t="shared" si="13"/>
        <v>9</v>
      </c>
      <c r="F146" s="6"/>
      <c r="G146" s="7" t="str">
        <f t="shared" si="14"/>
        <v/>
      </c>
      <c r="H146" s="8" t="s">
        <v>285</v>
      </c>
      <c r="I146" s="4" t="s">
        <v>52</v>
      </c>
      <c r="J146" s="4" t="s">
        <v>20</v>
      </c>
      <c r="K146" s="4" t="s">
        <v>33</v>
      </c>
      <c r="L146" s="8" t="s">
        <v>286</v>
      </c>
    </row>
    <row r="147" spans="1:12" x14ac:dyDescent="0.35">
      <c r="A147" s="4" t="s">
        <v>248</v>
      </c>
      <c r="B147" s="5">
        <v>0.46875</v>
      </c>
      <c r="C147" s="5">
        <v>0.5</v>
      </c>
      <c r="D147" s="4">
        <f t="shared" si="12"/>
        <v>45</v>
      </c>
      <c r="E147" s="4">
        <f t="shared" si="13"/>
        <v>9</v>
      </c>
      <c r="F147" s="6"/>
      <c r="G147" s="7" t="str">
        <f t="shared" si="14"/>
        <v/>
      </c>
      <c r="H147" s="8" t="s">
        <v>287</v>
      </c>
      <c r="I147" s="4" t="s">
        <v>52</v>
      </c>
      <c r="J147" s="4" t="s">
        <v>20</v>
      </c>
      <c r="K147" s="4" t="s">
        <v>42</v>
      </c>
      <c r="L147" s="8" t="s">
        <v>288</v>
      </c>
    </row>
    <row r="148" spans="1:12" ht="37.5" x14ac:dyDescent="0.35">
      <c r="A148" s="4" t="s">
        <v>248</v>
      </c>
      <c r="B148" s="5">
        <v>0.46875</v>
      </c>
      <c r="C148" s="5">
        <v>0.5</v>
      </c>
      <c r="D148" s="4">
        <f t="shared" si="12"/>
        <v>45</v>
      </c>
      <c r="E148" s="4">
        <f t="shared" si="13"/>
        <v>9</v>
      </c>
      <c r="F148" s="6"/>
      <c r="G148" s="7" t="str">
        <f t="shared" si="14"/>
        <v/>
      </c>
      <c r="H148" s="8" t="s">
        <v>289</v>
      </c>
      <c r="I148" s="4" t="s">
        <v>52</v>
      </c>
      <c r="J148" s="4" t="s">
        <v>28</v>
      </c>
      <c r="K148" s="4" t="s">
        <v>46</v>
      </c>
      <c r="L148" s="8" t="s">
        <v>290</v>
      </c>
    </row>
    <row r="149" spans="1:12" x14ac:dyDescent="0.35">
      <c r="A149" s="4" t="s">
        <v>248</v>
      </c>
      <c r="B149" s="5">
        <v>0.46875</v>
      </c>
      <c r="C149" s="5">
        <v>0.5</v>
      </c>
      <c r="D149" s="4">
        <f t="shared" si="12"/>
        <v>45</v>
      </c>
      <c r="E149" s="4">
        <f t="shared" si="13"/>
        <v>9</v>
      </c>
      <c r="F149" s="6"/>
      <c r="G149" s="7" t="str">
        <f t="shared" si="14"/>
        <v/>
      </c>
      <c r="H149" s="8" t="s">
        <v>291</v>
      </c>
      <c r="I149" s="4" t="s">
        <v>52</v>
      </c>
      <c r="J149" s="4" t="s">
        <v>24</v>
      </c>
      <c r="K149" s="4" t="s">
        <v>29</v>
      </c>
      <c r="L149" s="8" t="s">
        <v>136</v>
      </c>
    </row>
    <row r="150" spans="1:12" ht="25" x14ac:dyDescent="0.35">
      <c r="A150" s="4" t="s">
        <v>248</v>
      </c>
      <c r="B150" s="5">
        <v>0.46875</v>
      </c>
      <c r="C150" s="5">
        <v>0.5</v>
      </c>
      <c r="D150" s="4">
        <f t="shared" si="12"/>
        <v>45</v>
      </c>
      <c r="E150" s="4">
        <f t="shared" si="13"/>
        <v>9</v>
      </c>
      <c r="F150" s="6"/>
      <c r="G150" s="7" t="str">
        <f t="shared" si="14"/>
        <v/>
      </c>
      <c r="H150" s="8" t="s">
        <v>292</v>
      </c>
      <c r="I150" s="4" t="s">
        <v>52</v>
      </c>
      <c r="J150" s="4" t="s">
        <v>45</v>
      </c>
      <c r="K150" s="4" t="s">
        <v>49</v>
      </c>
      <c r="L150" s="8" t="s">
        <v>293</v>
      </c>
    </row>
    <row r="151" spans="1:12" ht="25" x14ac:dyDescent="0.35">
      <c r="A151" s="4" t="s">
        <v>248</v>
      </c>
      <c r="B151" s="5">
        <v>0.46875</v>
      </c>
      <c r="C151" s="5">
        <v>0.5</v>
      </c>
      <c r="D151" s="4">
        <f t="shared" si="12"/>
        <v>45</v>
      </c>
      <c r="E151" s="4">
        <f t="shared" si="13"/>
        <v>9</v>
      </c>
      <c r="F151" s="6"/>
      <c r="G151" s="7" t="str">
        <f t="shared" si="14"/>
        <v/>
      </c>
      <c r="H151" s="8" t="s">
        <v>294</v>
      </c>
      <c r="I151" s="4" t="s">
        <v>52</v>
      </c>
      <c r="J151" s="4" t="s">
        <v>24</v>
      </c>
      <c r="K151" s="4" t="s">
        <v>36</v>
      </c>
      <c r="L151" s="8" t="s">
        <v>295</v>
      </c>
    </row>
    <row r="152" spans="1:12" x14ac:dyDescent="0.35">
      <c r="A152" s="4" t="s">
        <v>248</v>
      </c>
      <c r="B152" s="5">
        <v>0.46875</v>
      </c>
      <c r="C152" s="5">
        <v>0.5</v>
      </c>
      <c r="D152" s="4">
        <f t="shared" si="12"/>
        <v>45</v>
      </c>
      <c r="E152" s="4">
        <f t="shared" si="13"/>
        <v>9</v>
      </c>
      <c r="F152" s="6"/>
      <c r="G152" s="7" t="str">
        <f t="shared" si="14"/>
        <v/>
      </c>
      <c r="H152" s="8" t="s">
        <v>296</v>
      </c>
      <c r="I152" s="4" t="s">
        <v>52</v>
      </c>
      <c r="J152" s="4" t="s">
        <v>24</v>
      </c>
      <c r="K152" s="4" t="s">
        <v>39</v>
      </c>
      <c r="L152" s="8" t="s">
        <v>70</v>
      </c>
    </row>
    <row r="153" spans="1:12" ht="25" x14ac:dyDescent="0.35">
      <c r="A153" s="4" t="s">
        <v>248</v>
      </c>
      <c r="B153" s="5">
        <v>0.46875</v>
      </c>
      <c r="C153" s="5">
        <v>0.5</v>
      </c>
      <c r="D153" s="4">
        <f t="shared" si="12"/>
        <v>45</v>
      </c>
      <c r="E153" s="4">
        <f t="shared" si="13"/>
        <v>9</v>
      </c>
      <c r="F153" s="6"/>
      <c r="G153" s="7" t="str">
        <f t="shared" si="14"/>
        <v/>
      </c>
      <c r="H153" s="8" t="s">
        <v>297</v>
      </c>
      <c r="I153" s="4" t="s">
        <v>52</v>
      </c>
      <c r="J153" s="4" t="s">
        <v>24</v>
      </c>
      <c r="K153" s="4" t="s">
        <v>21</v>
      </c>
      <c r="L153" s="8" t="s">
        <v>298</v>
      </c>
    </row>
    <row r="154" spans="1:12" ht="25" x14ac:dyDescent="0.35">
      <c r="A154" s="4" t="s">
        <v>248</v>
      </c>
      <c r="B154" s="5">
        <v>0.46875</v>
      </c>
      <c r="C154" s="5">
        <v>0.5</v>
      </c>
      <c r="D154" s="4">
        <f t="shared" si="12"/>
        <v>45</v>
      </c>
      <c r="E154" s="4">
        <f t="shared" si="13"/>
        <v>9</v>
      </c>
      <c r="F154" s="6"/>
      <c r="G154" s="7" t="str">
        <f t="shared" si="14"/>
        <v/>
      </c>
      <c r="H154" s="8" t="s">
        <v>299</v>
      </c>
      <c r="I154" s="4" t="s">
        <v>52</v>
      </c>
      <c r="J154" s="4" t="s">
        <v>24</v>
      </c>
      <c r="K154" s="4" t="s">
        <v>25</v>
      </c>
      <c r="L154" s="8" t="s">
        <v>300</v>
      </c>
    </row>
  </sheetData>
  <autoFilter ref="A4:L154" xr:uid="{00000000-0009-0000-0000-000000000000}"/>
  <conditionalFormatting sqref="A5:L154">
    <cfRule type="expression" dxfId="1" priority="2">
      <formula>$F5="Y"</formula>
    </cfRule>
  </conditionalFormatting>
  <dataValidations count="1">
    <dataValidation type="list" allowBlank="1" sqref="F5:F154" xr:uid="{00000000-0002-0000-0000-000000000000}">
      <formula1>"Y"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2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/>
    </sheetView>
  </sheetViews>
  <sheetFormatPr defaultColWidth="8.6328125" defaultRowHeight="14.5" x14ac:dyDescent="0.35"/>
  <cols>
    <col min="1" max="1" width="11" customWidth="1"/>
    <col min="2" max="2" width="10" customWidth="1"/>
    <col min="3" max="3" width="9" customWidth="1"/>
    <col min="4" max="4" width="62" customWidth="1"/>
    <col min="5" max="5" width="19" customWidth="1"/>
    <col min="6" max="6" width="11" customWidth="1"/>
    <col min="7" max="7" width="12" customWidth="1"/>
    <col min="8" max="8" width="11" customWidth="1"/>
    <col min="9" max="9" width="45" customWidth="1"/>
  </cols>
  <sheetData>
    <row r="1" spans="1:9" ht="16.5" x14ac:dyDescent="0.35">
      <c r="A1" s="1" t="s">
        <v>301</v>
      </c>
    </row>
    <row r="2" spans="1:9" x14ac:dyDescent="0.35">
      <c r="A2" s="2" t="s">
        <v>302</v>
      </c>
    </row>
    <row r="3" spans="1:9" x14ac:dyDescent="0.35">
      <c r="A3" s="9" t="s">
        <v>303</v>
      </c>
      <c r="B3" s="10" t="str">
        <f>COUNTIF(F6:F132,"Y")&amp;" of "&amp;COUNTA(D6:D132)</f>
        <v>0 of 127</v>
      </c>
      <c r="C3" s="9" t="s">
        <v>304</v>
      </c>
      <c r="D3" s="10" t="str">
        <f>COUNTIF(G6:G132,"Y")&amp;" of "&amp;COUNTA(D6:D132)</f>
        <v>0 of 127</v>
      </c>
    </row>
    <row r="5" spans="1:9" ht="26" x14ac:dyDescent="0.35">
      <c r="A5" s="3" t="s">
        <v>2</v>
      </c>
      <c r="B5" s="3" t="s">
        <v>3</v>
      </c>
      <c r="C5" s="3" t="s">
        <v>5</v>
      </c>
      <c r="D5" s="3" t="s">
        <v>9</v>
      </c>
      <c r="E5" s="3" t="s">
        <v>10</v>
      </c>
      <c r="F5" s="3" t="s">
        <v>305</v>
      </c>
      <c r="G5" s="3" t="s">
        <v>306</v>
      </c>
      <c r="H5" s="3" t="s">
        <v>307</v>
      </c>
      <c r="I5" s="3" t="s">
        <v>13</v>
      </c>
    </row>
    <row r="6" spans="1:9" ht="25" x14ac:dyDescent="0.35">
      <c r="A6" s="4" t="s">
        <v>14</v>
      </c>
      <c r="B6" s="5">
        <v>0.33333333333333298</v>
      </c>
      <c r="C6" s="4">
        <v>90</v>
      </c>
      <c r="D6" s="8" t="s">
        <v>15</v>
      </c>
      <c r="E6" s="4" t="s">
        <v>16</v>
      </c>
      <c r="F6" s="6"/>
      <c r="G6" s="6"/>
      <c r="H6" s="11" t="str">
        <f>IF(Sessions!F5="Y","Yes","")</f>
        <v/>
      </c>
      <c r="I6" s="8"/>
    </row>
    <row r="7" spans="1:9" ht="25" x14ac:dyDescent="0.35">
      <c r="A7" s="4" t="s">
        <v>14</v>
      </c>
      <c r="B7" s="5">
        <v>0.40625</v>
      </c>
      <c r="C7" s="4">
        <v>20</v>
      </c>
      <c r="D7" s="8" t="s">
        <v>18</v>
      </c>
      <c r="E7" s="4" t="s">
        <v>19</v>
      </c>
      <c r="F7" s="6"/>
      <c r="G7" s="6"/>
      <c r="H7" s="11" t="str">
        <f>IF(Sessions!F6="Y","Yes","")</f>
        <v/>
      </c>
      <c r="I7" s="8" t="s">
        <v>22</v>
      </c>
    </row>
    <row r="8" spans="1:9" ht="25" x14ac:dyDescent="0.35">
      <c r="A8" s="4" t="s">
        <v>14</v>
      </c>
      <c r="B8" s="5">
        <v>0.40625</v>
      </c>
      <c r="C8" s="4">
        <v>20</v>
      </c>
      <c r="D8" s="8" t="s">
        <v>23</v>
      </c>
      <c r="E8" s="4" t="s">
        <v>19</v>
      </c>
      <c r="F8" s="6"/>
      <c r="G8" s="6"/>
      <c r="H8" s="11" t="str">
        <f>IF(Sessions!F7="Y","Yes","")</f>
        <v/>
      </c>
      <c r="I8" s="8" t="s">
        <v>26</v>
      </c>
    </row>
    <row r="9" spans="1:9" ht="25" x14ac:dyDescent="0.35">
      <c r="A9" s="4" t="s">
        <v>14</v>
      </c>
      <c r="B9" s="5">
        <v>0.40625</v>
      </c>
      <c r="C9" s="4">
        <v>20</v>
      </c>
      <c r="D9" s="8" t="s">
        <v>27</v>
      </c>
      <c r="E9" s="4" t="s">
        <v>19</v>
      </c>
      <c r="F9" s="6"/>
      <c r="G9" s="6"/>
      <c r="H9" s="11" t="str">
        <f>IF(Sessions!F8="Y","Yes","")</f>
        <v/>
      </c>
      <c r="I9" s="8" t="s">
        <v>30</v>
      </c>
    </row>
    <row r="10" spans="1:9" ht="25" x14ac:dyDescent="0.35">
      <c r="A10" s="4" t="s">
        <v>14</v>
      </c>
      <c r="B10" s="5">
        <v>0.40625</v>
      </c>
      <c r="C10" s="4">
        <v>20</v>
      </c>
      <c r="D10" s="8" t="s">
        <v>31</v>
      </c>
      <c r="E10" s="4" t="s">
        <v>19</v>
      </c>
      <c r="F10" s="6"/>
      <c r="G10" s="6"/>
      <c r="H10" s="11" t="str">
        <f>IF(Sessions!F9="Y","Yes","")</f>
        <v/>
      </c>
      <c r="I10" s="8" t="s">
        <v>34</v>
      </c>
    </row>
    <row r="11" spans="1:9" ht="25" x14ac:dyDescent="0.35">
      <c r="A11" s="4" t="s">
        <v>14</v>
      </c>
      <c r="B11" s="5">
        <v>0.40625</v>
      </c>
      <c r="C11" s="4">
        <v>20</v>
      </c>
      <c r="D11" s="8" t="s">
        <v>35</v>
      </c>
      <c r="E11" s="4" t="s">
        <v>19</v>
      </c>
      <c r="F11" s="6"/>
      <c r="G11" s="6"/>
      <c r="H11" s="11" t="str">
        <f>IF(Sessions!F10="Y","Yes","")</f>
        <v/>
      </c>
      <c r="I11" s="8" t="s">
        <v>37</v>
      </c>
    </row>
    <row r="12" spans="1:9" ht="37.5" x14ac:dyDescent="0.35">
      <c r="A12" s="4" t="s">
        <v>14</v>
      </c>
      <c r="B12" s="5">
        <v>0.40625</v>
      </c>
      <c r="C12" s="4">
        <v>20</v>
      </c>
      <c r="D12" s="8" t="s">
        <v>38</v>
      </c>
      <c r="E12" s="4" t="s">
        <v>19</v>
      </c>
      <c r="F12" s="6"/>
      <c r="G12" s="6"/>
      <c r="H12" s="11" t="str">
        <f>IF(Sessions!F11="Y","Yes","")</f>
        <v/>
      </c>
      <c r="I12" s="8" t="s">
        <v>40</v>
      </c>
    </row>
    <row r="13" spans="1:9" ht="37.5" x14ac:dyDescent="0.35">
      <c r="A13" s="4" t="s">
        <v>14</v>
      </c>
      <c r="B13" s="5">
        <v>0.40625</v>
      </c>
      <c r="C13" s="4">
        <v>20</v>
      </c>
      <c r="D13" s="8" t="s">
        <v>41</v>
      </c>
      <c r="E13" s="4" t="s">
        <v>19</v>
      </c>
      <c r="F13" s="6"/>
      <c r="G13" s="6"/>
      <c r="H13" s="11" t="str">
        <f>IF(Sessions!F12="Y","Yes","")</f>
        <v/>
      </c>
      <c r="I13" s="8" t="s">
        <v>43</v>
      </c>
    </row>
    <row r="14" spans="1:9" x14ac:dyDescent="0.35">
      <c r="A14" s="4" t="s">
        <v>14</v>
      </c>
      <c r="B14" s="5">
        <v>0.40625</v>
      </c>
      <c r="C14" s="4">
        <v>20</v>
      </c>
      <c r="D14" s="8" t="s">
        <v>44</v>
      </c>
      <c r="E14" s="4" t="s">
        <v>19</v>
      </c>
      <c r="F14" s="6"/>
      <c r="G14" s="6"/>
      <c r="H14" s="11" t="str">
        <f>IF(Sessions!F13="Y","Yes","")</f>
        <v/>
      </c>
      <c r="I14" s="8" t="s">
        <v>47</v>
      </c>
    </row>
    <row r="15" spans="1:9" x14ac:dyDescent="0.35">
      <c r="A15" s="4" t="s">
        <v>14</v>
      </c>
      <c r="B15" s="5">
        <v>0.40625</v>
      </c>
      <c r="C15" s="4">
        <v>20</v>
      </c>
      <c r="D15" s="8" t="s">
        <v>48</v>
      </c>
      <c r="E15" s="4" t="s">
        <v>19</v>
      </c>
      <c r="F15" s="6"/>
      <c r="G15" s="6"/>
      <c r="H15" s="11" t="str">
        <f>IF(Sessions!F14="Y","Yes","")</f>
        <v/>
      </c>
      <c r="I15" s="8" t="s">
        <v>50</v>
      </c>
    </row>
    <row r="16" spans="1:9" ht="37.5" x14ac:dyDescent="0.35">
      <c r="A16" s="4" t="s">
        <v>14</v>
      </c>
      <c r="B16" s="5">
        <v>0.42708333333333298</v>
      </c>
      <c r="C16" s="4">
        <v>45</v>
      </c>
      <c r="D16" s="8" t="s">
        <v>51</v>
      </c>
      <c r="E16" s="4" t="s">
        <v>52</v>
      </c>
      <c r="F16" s="6"/>
      <c r="G16" s="6"/>
      <c r="H16" s="11" t="str">
        <f>IF(Sessions!F15="Y","Yes","")</f>
        <v/>
      </c>
      <c r="I16" s="8" t="s">
        <v>53</v>
      </c>
    </row>
    <row r="17" spans="1:9" ht="25" x14ac:dyDescent="0.35">
      <c r="A17" s="4" t="s">
        <v>14</v>
      </c>
      <c r="B17" s="5">
        <v>0.42708333333333298</v>
      </c>
      <c r="C17" s="4">
        <v>45</v>
      </c>
      <c r="D17" s="8" t="s">
        <v>54</v>
      </c>
      <c r="E17" s="4" t="s">
        <v>52</v>
      </c>
      <c r="F17" s="6"/>
      <c r="G17" s="6"/>
      <c r="H17" s="11" t="str">
        <f>IF(Sessions!F16="Y","Yes","")</f>
        <v/>
      </c>
      <c r="I17" s="8" t="s">
        <v>56</v>
      </c>
    </row>
    <row r="18" spans="1:9" ht="37.5" x14ac:dyDescent="0.35">
      <c r="A18" s="4" t="s">
        <v>14</v>
      </c>
      <c r="B18" s="5">
        <v>0.42708333333333298</v>
      </c>
      <c r="C18" s="4">
        <v>45</v>
      </c>
      <c r="D18" s="8" t="s">
        <v>57</v>
      </c>
      <c r="E18" s="4" t="s">
        <v>52</v>
      </c>
      <c r="F18" s="6"/>
      <c r="G18" s="6"/>
      <c r="H18" s="11" t="str">
        <f>IF(Sessions!F17="Y","Yes","")</f>
        <v/>
      </c>
      <c r="I18" s="8" t="s">
        <v>59</v>
      </c>
    </row>
    <row r="19" spans="1:9" ht="25" x14ac:dyDescent="0.35">
      <c r="A19" s="4" t="s">
        <v>14</v>
      </c>
      <c r="B19" s="5">
        <v>0.42708333333333298</v>
      </c>
      <c r="C19" s="4">
        <v>45</v>
      </c>
      <c r="D19" s="8" t="s">
        <v>60</v>
      </c>
      <c r="E19" s="4" t="s">
        <v>52</v>
      </c>
      <c r="F19" s="6"/>
      <c r="G19" s="6"/>
      <c r="H19" s="11" t="str">
        <f>IF(Sessions!F18="Y","Yes","")</f>
        <v/>
      </c>
      <c r="I19" s="8" t="s">
        <v>61</v>
      </c>
    </row>
    <row r="20" spans="1:9" ht="25" x14ac:dyDescent="0.35">
      <c r="A20" s="4" t="s">
        <v>14</v>
      </c>
      <c r="B20" s="5">
        <v>0.42708333333333298</v>
      </c>
      <c r="C20" s="4">
        <v>45</v>
      </c>
      <c r="D20" s="8" t="s">
        <v>62</v>
      </c>
      <c r="E20" s="4" t="s">
        <v>52</v>
      </c>
      <c r="F20" s="6"/>
      <c r="G20" s="6"/>
      <c r="H20" s="11" t="str">
        <f>IF(Sessions!F19="Y","Yes","")</f>
        <v/>
      </c>
      <c r="I20" s="8" t="s">
        <v>64</v>
      </c>
    </row>
    <row r="21" spans="1:9" ht="37.5" x14ac:dyDescent="0.35">
      <c r="A21" s="4" t="s">
        <v>14</v>
      </c>
      <c r="B21" s="5">
        <v>0.42708333333333298</v>
      </c>
      <c r="C21" s="4">
        <v>45</v>
      </c>
      <c r="D21" s="8" t="s">
        <v>65</v>
      </c>
      <c r="E21" s="4" t="s">
        <v>52</v>
      </c>
      <c r="F21" s="6"/>
      <c r="G21" s="6"/>
      <c r="H21" s="11" t="str">
        <f>IF(Sessions!F20="Y","Yes","")</f>
        <v/>
      </c>
      <c r="I21" s="8" t="s">
        <v>66</v>
      </c>
    </row>
    <row r="22" spans="1:9" ht="25" x14ac:dyDescent="0.35">
      <c r="A22" s="4" t="s">
        <v>14</v>
      </c>
      <c r="B22" s="5">
        <v>0.42708333333333298</v>
      </c>
      <c r="C22" s="4">
        <v>45</v>
      </c>
      <c r="D22" s="8" t="s">
        <v>67</v>
      </c>
      <c r="E22" s="4" t="s">
        <v>52</v>
      </c>
      <c r="F22" s="6"/>
      <c r="G22" s="6"/>
      <c r="H22" s="11" t="str">
        <f>IF(Sessions!F21="Y","Yes","")</f>
        <v/>
      </c>
      <c r="I22" s="8" t="s">
        <v>68</v>
      </c>
    </row>
    <row r="23" spans="1:9" x14ac:dyDescent="0.35">
      <c r="A23" s="4" t="s">
        <v>14</v>
      </c>
      <c r="B23" s="5">
        <v>0.42708333333333298</v>
      </c>
      <c r="C23" s="4">
        <v>45</v>
      </c>
      <c r="D23" s="8" t="s">
        <v>69</v>
      </c>
      <c r="E23" s="4" t="s">
        <v>52</v>
      </c>
      <c r="F23" s="6"/>
      <c r="G23" s="6"/>
      <c r="H23" s="11" t="str">
        <f>IF(Sessions!F22="Y","Yes","")</f>
        <v/>
      </c>
      <c r="I23" s="8" t="s">
        <v>70</v>
      </c>
    </row>
    <row r="24" spans="1:9" x14ac:dyDescent="0.35">
      <c r="A24" s="4" t="s">
        <v>14</v>
      </c>
      <c r="B24" s="5">
        <v>0.42708333333333298</v>
      </c>
      <c r="C24" s="4">
        <v>45</v>
      </c>
      <c r="D24" s="8" t="s">
        <v>71</v>
      </c>
      <c r="E24" s="4" t="s">
        <v>52</v>
      </c>
      <c r="F24" s="6"/>
      <c r="G24" s="6"/>
      <c r="H24" s="11" t="str">
        <f>IF(Sessions!F23="Y","Yes","")</f>
        <v/>
      </c>
      <c r="I24" s="8" t="s">
        <v>72</v>
      </c>
    </row>
    <row r="25" spans="1:9" ht="37.5" x14ac:dyDescent="0.35">
      <c r="A25" s="4" t="s">
        <v>14</v>
      </c>
      <c r="B25" s="5">
        <v>0.52083333333333304</v>
      </c>
      <c r="C25" s="4">
        <v>165</v>
      </c>
      <c r="D25" s="8" t="s">
        <v>82</v>
      </c>
      <c r="E25" s="4" t="s">
        <v>83</v>
      </c>
      <c r="F25" s="6"/>
      <c r="G25" s="6"/>
      <c r="H25" s="11" t="str">
        <f>IF(Sessions!F29="Y","Yes","")</f>
        <v/>
      </c>
      <c r="I25" s="8" t="s">
        <v>84</v>
      </c>
    </row>
    <row r="26" spans="1:9" ht="25" x14ac:dyDescent="0.35">
      <c r="A26" s="4" t="s">
        <v>14</v>
      </c>
      <c r="B26" s="5">
        <v>0.54166666666666696</v>
      </c>
      <c r="C26" s="4">
        <v>135</v>
      </c>
      <c r="D26" s="8" t="s">
        <v>86</v>
      </c>
      <c r="E26" s="4" t="s">
        <v>83</v>
      </c>
      <c r="F26" s="6"/>
      <c r="G26" s="6"/>
      <c r="H26" s="11" t="str">
        <f>IF(Sessions!F31="Y","Yes","")</f>
        <v/>
      </c>
      <c r="I26" s="8" t="s">
        <v>87</v>
      </c>
    </row>
    <row r="27" spans="1:9" ht="25" x14ac:dyDescent="0.35">
      <c r="A27" s="4" t="s">
        <v>14</v>
      </c>
      <c r="B27" s="5">
        <v>0.54166666666666696</v>
      </c>
      <c r="C27" s="4">
        <v>135</v>
      </c>
      <c r="D27" s="8" t="s">
        <v>88</v>
      </c>
      <c r="E27" s="4" t="s">
        <v>83</v>
      </c>
      <c r="F27" s="6"/>
      <c r="G27" s="6"/>
      <c r="H27" s="11" t="str">
        <f>IF(Sessions!F32="Y","Yes","")</f>
        <v/>
      </c>
      <c r="I27" s="8" t="s">
        <v>89</v>
      </c>
    </row>
    <row r="28" spans="1:9" ht="25" x14ac:dyDescent="0.35">
      <c r="A28" s="4" t="s">
        <v>14</v>
      </c>
      <c r="B28" s="5">
        <v>0.54166666666666696</v>
      </c>
      <c r="C28" s="4">
        <v>45</v>
      </c>
      <c r="D28" s="8" t="s">
        <v>90</v>
      </c>
      <c r="E28" s="4" t="s">
        <v>52</v>
      </c>
      <c r="F28" s="6"/>
      <c r="G28" s="6"/>
      <c r="H28" s="11" t="str">
        <f>IF(Sessions!F33="Y","Yes","")</f>
        <v/>
      </c>
      <c r="I28" s="8" t="s">
        <v>91</v>
      </c>
    </row>
    <row r="29" spans="1:9" ht="25" x14ac:dyDescent="0.35">
      <c r="A29" s="4" t="s">
        <v>14</v>
      </c>
      <c r="B29" s="5">
        <v>0.54166666666666696</v>
      </c>
      <c r="C29" s="4">
        <v>135</v>
      </c>
      <c r="D29" s="8" t="s">
        <v>92</v>
      </c>
      <c r="E29" s="4" t="s">
        <v>83</v>
      </c>
      <c r="F29" s="6"/>
      <c r="G29" s="6"/>
      <c r="H29" s="11" t="str">
        <f>IF(Sessions!F34="Y","Yes","")</f>
        <v/>
      </c>
      <c r="I29" s="8" t="s">
        <v>93</v>
      </c>
    </row>
    <row r="30" spans="1:9" ht="25" x14ac:dyDescent="0.35">
      <c r="A30" s="4" t="s">
        <v>14</v>
      </c>
      <c r="B30" s="5">
        <v>0.54166666666666696</v>
      </c>
      <c r="C30" s="4">
        <v>135</v>
      </c>
      <c r="D30" s="8" t="s">
        <v>94</v>
      </c>
      <c r="E30" s="4" t="s">
        <v>83</v>
      </c>
      <c r="F30" s="6"/>
      <c r="G30" s="6"/>
      <c r="H30" s="11" t="str">
        <f>IF(Sessions!F35="Y","Yes","")</f>
        <v/>
      </c>
      <c r="I30" s="8" t="s">
        <v>95</v>
      </c>
    </row>
    <row r="31" spans="1:9" ht="37.5" x14ac:dyDescent="0.35">
      <c r="A31" s="4" t="s">
        <v>14</v>
      </c>
      <c r="B31" s="5">
        <v>0.58333333333333304</v>
      </c>
      <c r="C31" s="4">
        <v>45</v>
      </c>
      <c r="D31" s="8" t="s">
        <v>100</v>
      </c>
      <c r="E31" s="4" t="s">
        <v>52</v>
      </c>
      <c r="F31" s="6"/>
      <c r="G31" s="6"/>
      <c r="H31" s="11" t="str">
        <f>IF(Sessions!F40="Y","Yes","")</f>
        <v/>
      </c>
      <c r="I31" s="8" t="s">
        <v>101</v>
      </c>
    </row>
    <row r="32" spans="1:9" ht="25" x14ac:dyDescent="0.35">
      <c r="A32" s="4" t="s">
        <v>14</v>
      </c>
      <c r="B32" s="5">
        <v>0.64583333333333304</v>
      </c>
      <c r="C32" s="4">
        <v>45</v>
      </c>
      <c r="D32" s="8" t="s">
        <v>105</v>
      </c>
      <c r="E32" s="4" t="s">
        <v>52</v>
      </c>
      <c r="F32" s="6"/>
      <c r="G32" s="6"/>
      <c r="H32" s="11" t="str">
        <f>IF(Sessions!F44="Y","Yes","")</f>
        <v/>
      </c>
      <c r="I32" s="8" t="s">
        <v>61</v>
      </c>
    </row>
    <row r="33" spans="1:9" ht="25" x14ac:dyDescent="0.35">
      <c r="A33" s="4" t="s">
        <v>14</v>
      </c>
      <c r="B33" s="5">
        <v>0.64583333333333304</v>
      </c>
      <c r="C33" s="4">
        <v>45</v>
      </c>
      <c r="D33" s="8" t="s">
        <v>107</v>
      </c>
      <c r="E33" s="4" t="s">
        <v>52</v>
      </c>
      <c r="F33" s="6"/>
      <c r="G33" s="6"/>
      <c r="H33" s="11" t="str">
        <f>IF(Sessions!F45="Y","Yes","")</f>
        <v/>
      </c>
      <c r="I33" s="8" t="s">
        <v>108</v>
      </c>
    </row>
    <row r="34" spans="1:9" ht="25" x14ac:dyDescent="0.35">
      <c r="A34" s="4" t="s">
        <v>14</v>
      </c>
      <c r="B34" s="5">
        <v>0.64583333333333304</v>
      </c>
      <c r="C34" s="4">
        <v>45</v>
      </c>
      <c r="D34" s="8" t="s">
        <v>109</v>
      </c>
      <c r="E34" s="4" t="s">
        <v>52</v>
      </c>
      <c r="F34" s="6"/>
      <c r="G34" s="6"/>
      <c r="H34" s="11" t="str">
        <f>IF(Sessions!F46="Y","Yes","")</f>
        <v/>
      </c>
      <c r="I34" s="8" t="s">
        <v>110</v>
      </c>
    </row>
    <row r="35" spans="1:9" ht="50" x14ac:dyDescent="0.35">
      <c r="A35" s="4" t="s">
        <v>14</v>
      </c>
      <c r="B35" s="5">
        <v>0.64583333333333304</v>
      </c>
      <c r="C35" s="4">
        <v>45</v>
      </c>
      <c r="D35" s="8" t="s">
        <v>111</v>
      </c>
      <c r="E35" s="4" t="s">
        <v>52</v>
      </c>
      <c r="F35" s="6"/>
      <c r="G35" s="6"/>
      <c r="H35" s="11" t="str">
        <f>IF(Sessions!F47="Y","Yes","")</f>
        <v/>
      </c>
      <c r="I35" s="8" t="s">
        <v>112</v>
      </c>
    </row>
    <row r="36" spans="1:9" x14ac:dyDescent="0.35">
      <c r="A36" s="4" t="s">
        <v>14</v>
      </c>
      <c r="B36" s="5">
        <v>0.64583333333333304</v>
      </c>
      <c r="C36" s="4">
        <v>45</v>
      </c>
      <c r="D36" s="8" t="s">
        <v>113</v>
      </c>
      <c r="E36" s="4" t="s">
        <v>52</v>
      </c>
      <c r="F36" s="6"/>
      <c r="G36" s="6"/>
      <c r="H36" s="11" t="str">
        <f>IF(Sessions!F48="Y","Yes","")</f>
        <v/>
      </c>
      <c r="I36" s="8" t="s">
        <v>114</v>
      </c>
    </row>
    <row r="37" spans="1:9" x14ac:dyDescent="0.35">
      <c r="A37" s="4" t="s">
        <v>14</v>
      </c>
      <c r="B37" s="5">
        <v>0.64583333333333304</v>
      </c>
      <c r="C37" s="4">
        <v>45</v>
      </c>
      <c r="D37" s="8" t="s">
        <v>115</v>
      </c>
      <c r="E37" s="4" t="s">
        <v>52</v>
      </c>
      <c r="F37" s="6"/>
      <c r="G37" s="6"/>
      <c r="H37" s="11" t="str">
        <f>IF(Sessions!F49="Y","Yes","")</f>
        <v/>
      </c>
      <c r="I37" s="8" t="s">
        <v>116</v>
      </c>
    </row>
    <row r="38" spans="1:9" ht="37.5" x14ac:dyDescent="0.35">
      <c r="A38" s="4" t="s">
        <v>14</v>
      </c>
      <c r="B38" s="5">
        <v>0.64583333333333304</v>
      </c>
      <c r="C38" s="4">
        <v>45</v>
      </c>
      <c r="D38" s="8" t="s">
        <v>117</v>
      </c>
      <c r="E38" s="4" t="s">
        <v>52</v>
      </c>
      <c r="F38" s="6"/>
      <c r="G38" s="6"/>
      <c r="H38" s="11" t="str">
        <f>IF(Sessions!F50="Y","Yes","")</f>
        <v/>
      </c>
      <c r="I38" s="8" t="s">
        <v>119</v>
      </c>
    </row>
    <row r="39" spans="1:9" ht="25" x14ac:dyDescent="0.35">
      <c r="A39" s="4" t="s">
        <v>14</v>
      </c>
      <c r="B39" s="5">
        <v>0.6875</v>
      </c>
      <c r="C39" s="4">
        <v>20</v>
      </c>
      <c r="D39" s="8" t="s">
        <v>122</v>
      </c>
      <c r="E39" s="4" t="s">
        <v>19</v>
      </c>
      <c r="F39" s="6"/>
      <c r="G39" s="6"/>
      <c r="H39" s="11" t="str">
        <f>IF(Sessions!F53="Y","Yes","")</f>
        <v/>
      </c>
      <c r="I39" s="8" t="s">
        <v>123</v>
      </c>
    </row>
    <row r="40" spans="1:9" ht="25" x14ac:dyDescent="0.35">
      <c r="A40" s="4" t="s">
        <v>14</v>
      </c>
      <c r="B40" s="5">
        <v>0.6875</v>
      </c>
      <c r="C40" s="4">
        <v>20</v>
      </c>
      <c r="D40" s="8" t="s">
        <v>124</v>
      </c>
      <c r="E40" s="4" t="s">
        <v>19</v>
      </c>
      <c r="F40" s="6"/>
      <c r="G40" s="6"/>
      <c r="H40" s="11" t="str">
        <f>IF(Sessions!F54="Y","Yes","")</f>
        <v/>
      </c>
      <c r="I40" s="8" t="s">
        <v>125</v>
      </c>
    </row>
    <row r="41" spans="1:9" ht="25" x14ac:dyDescent="0.35">
      <c r="A41" s="4" t="s">
        <v>14</v>
      </c>
      <c r="B41" s="5">
        <v>0.6875</v>
      </c>
      <c r="C41" s="4">
        <v>20</v>
      </c>
      <c r="D41" s="8" t="s">
        <v>126</v>
      </c>
      <c r="E41" s="4" t="s">
        <v>19</v>
      </c>
      <c r="F41" s="6"/>
      <c r="G41" s="6"/>
      <c r="H41" s="11" t="str">
        <f>IF(Sessions!F55="Y","Yes","")</f>
        <v/>
      </c>
      <c r="I41" s="8" t="s">
        <v>127</v>
      </c>
    </row>
    <row r="42" spans="1:9" ht="25" x14ac:dyDescent="0.35">
      <c r="A42" s="4" t="s">
        <v>14</v>
      </c>
      <c r="B42" s="5">
        <v>0.6875</v>
      </c>
      <c r="C42" s="4">
        <v>20</v>
      </c>
      <c r="D42" s="8" t="s">
        <v>128</v>
      </c>
      <c r="E42" s="4" t="s">
        <v>19</v>
      </c>
      <c r="F42" s="6"/>
      <c r="G42" s="6"/>
      <c r="H42" s="11" t="str">
        <f>IF(Sessions!F56="Y","Yes","")</f>
        <v/>
      </c>
      <c r="I42" s="8" t="s">
        <v>37</v>
      </c>
    </row>
    <row r="43" spans="1:9" x14ac:dyDescent="0.35">
      <c r="A43" s="4" t="s">
        <v>14</v>
      </c>
      <c r="B43" s="5">
        <v>0.6875</v>
      </c>
      <c r="C43" s="4">
        <v>20</v>
      </c>
      <c r="D43" s="8" t="s">
        <v>129</v>
      </c>
      <c r="E43" s="4" t="s">
        <v>19</v>
      </c>
      <c r="F43" s="6"/>
      <c r="G43" s="6"/>
      <c r="H43" s="11" t="str">
        <f>IF(Sessions!F57="Y","Yes","")</f>
        <v/>
      </c>
      <c r="I43" s="8"/>
    </row>
    <row r="44" spans="1:9" ht="25" x14ac:dyDescent="0.35">
      <c r="A44" s="4" t="s">
        <v>14</v>
      </c>
      <c r="B44" s="5">
        <v>0.6875</v>
      </c>
      <c r="C44" s="4">
        <v>20</v>
      </c>
      <c r="D44" s="8" t="s">
        <v>130</v>
      </c>
      <c r="E44" s="4" t="s">
        <v>19</v>
      </c>
      <c r="F44" s="6"/>
      <c r="G44" s="6"/>
      <c r="H44" s="11" t="str">
        <f>IF(Sessions!F58="Y","Yes","")</f>
        <v/>
      </c>
      <c r="I44" s="8" t="s">
        <v>131</v>
      </c>
    </row>
    <row r="45" spans="1:9" x14ac:dyDescent="0.35">
      <c r="A45" s="4" t="s">
        <v>14</v>
      </c>
      <c r="B45" s="5">
        <v>0.6875</v>
      </c>
      <c r="C45" s="4">
        <v>20</v>
      </c>
      <c r="D45" s="8" t="s">
        <v>132</v>
      </c>
      <c r="E45" s="4" t="s">
        <v>19</v>
      </c>
      <c r="F45" s="6"/>
      <c r="G45" s="6"/>
      <c r="H45" s="11" t="str">
        <f>IF(Sessions!F59="Y","Yes","")</f>
        <v/>
      </c>
      <c r="I45" s="8" t="s">
        <v>134</v>
      </c>
    </row>
    <row r="46" spans="1:9" ht="25" x14ac:dyDescent="0.35">
      <c r="A46" s="4" t="s">
        <v>14</v>
      </c>
      <c r="B46" s="5">
        <v>0.6875</v>
      </c>
      <c r="C46" s="4">
        <v>20</v>
      </c>
      <c r="D46" s="8" t="s">
        <v>135</v>
      </c>
      <c r="E46" s="4" t="s">
        <v>19</v>
      </c>
      <c r="F46" s="6"/>
      <c r="G46" s="6"/>
      <c r="H46" s="11" t="str">
        <f>IF(Sessions!F60="Y","Yes","")</f>
        <v/>
      </c>
      <c r="I46" s="8" t="s">
        <v>136</v>
      </c>
    </row>
    <row r="47" spans="1:9" ht="25" x14ac:dyDescent="0.35">
      <c r="A47" s="4" t="s">
        <v>137</v>
      </c>
      <c r="B47" s="5">
        <v>0.34375</v>
      </c>
      <c r="C47" s="4">
        <v>45</v>
      </c>
      <c r="D47" s="8" t="s">
        <v>138</v>
      </c>
      <c r="E47" s="4" t="s">
        <v>52</v>
      </c>
      <c r="F47" s="6"/>
      <c r="G47" s="6"/>
      <c r="H47" s="11" t="str">
        <f>IF(Sessions!F61="Y","Yes","")</f>
        <v/>
      </c>
      <c r="I47" s="8" t="s">
        <v>139</v>
      </c>
    </row>
    <row r="48" spans="1:9" x14ac:dyDescent="0.35">
      <c r="A48" s="4" t="s">
        <v>137</v>
      </c>
      <c r="B48" s="5">
        <v>0.34375</v>
      </c>
      <c r="C48" s="4">
        <v>45</v>
      </c>
      <c r="D48" s="8" t="s">
        <v>140</v>
      </c>
      <c r="E48" s="4" t="s">
        <v>52</v>
      </c>
      <c r="F48" s="6"/>
      <c r="G48" s="6"/>
      <c r="H48" s="11" t="str">
        <f>IF(Sessions!F62="Y","Yes","")</f>
        <v/>
      </c>
      <c r="I48" s="8" t="s">
        <v>141</v>
      </c>
    </row>
    <row r="49" spans="1:9" ht="25" x14ac:dyDescent="0.35">
      <c r="A49" s="4" t="s">
        <v>137</v>
      </c>
      <c r="B49" s="5">
        <v>0.34375</v>
      </c>
      <c r="C49" s="4">
        <v>45</v>
      </c>
      <c r="D49" s="8" t="s">
        <v>142</v>
      </c>
      <c r="E49" s="4" t="s">
        <v>52</v>
      </c>
      <c r="F49" s="6"/>
      <c r="G49" s="6"/>
      <c r="H49" s="11" t="str">
        <f>IF(Sessions!F63="Y","Yes","")</f>
        <v/>
      </c>
      <c r="I49" s="8" t="s">
        <v>143</v>
      </c>
    </row>
    <row r="50" spans="1:9" ht="25" x14ac:dyDescent="0.35">
      <c r="A50" s="4" t="s">
        <v>137</v>
      </c>
      <c r="B50" s="5">
        <v>0.34375</v>
      </c>
      <c r="C50" s="4">
        <v>45</v>
      </c>
      <c r="D50" s="8" t="s">
        <v>144</v>
      </c>
      <c r="E50" s="4" t="s">
        <v>52</v>
      </c>
      <c r="F50" s="6"/>
      <c r="G50" s="6"/>
      <c r="H50" s="11" t="str">
        <f>IF(Sessions!F64="Y","Yes","")</f>
        <v/>
      </c>
      <c r="I50" s="8" t="s">
        <v>145</v>
      </c>
    </row>
    <row r="51" spans="1:9" ht="25" x14ac:dyDescent="0.35">
      <c r="A51" s="4" t="s">
        <v>137</v>
      </c>
      <c r="B51" s="5">
        <v>0.34375</v>
      </c>
      <c r="C51" s="4">
        <v>45</v>
      </c>
      <c r="D51" s="8" t="s">
        <v>146</v>
      </c>
      <c r="E51" s="4" t="s">
        <v>83</v>
      </c>
      <c r="F51" s="6"/>
      <c r="G51" s="6"/>
      <c r="H51" s="11" t="str">
        <f>IF(Sessions!F65="Y","Yes","")</f>
        <v/>
      </c>
      <c r="I51" s="8" t="s">
        <v>26</v>
      </c>
    </row>
    <row r="52" spans="1:9" ht="25" x14ac:dyDescent="0.35">
      <c r="A52" s="4" t="s">
        <v>137</v>
      </c>
      <c r="B52" s="5">
        <v>0.34375</v>
      </c>
      <c r="C52" s="4">
        <v>45</v>
      </c>
      <c r="D52" s="8" t="s">
        <v>147</v>
      </c>
      <c r="E52" s="4" t="s">
        <v>52</v>
      </c>
      <c r="F52" s="6"/>
      <c r="G52" s="6"/>
      <c r="H52" s="11" t="str">
        <f>IF(Sessions!F66="Y","Yes","")</f>
        <v/>
      </c>
      <c r="I52" s="8" t="s">
        <v>148</v>
      </c>
    </row>
    <row r="53" spans="1:9" x14ac:dyDescent="0.35">
      <c r="A53" s="4" t="s">
        <v>137</v>
      </c>
      <c r="B53" s="5">
        <v>0.34375</v>
      </c>
      <c r="C53" s="4">
        <v>45</v>
      </c>
      <c r="D53" s="8" t="s">
        <v>149</v>
      </c>
      <c r="E53" s="4" t="s">
        <v>52</v>
      </c>
      <c r="F53" s="6"/>
      <c r="G53" s="6"/>
      <c r="H53" s="11" t="str">
        <f>IF(Sessions!F67="Y","Yes","")</f>
        <v/>
      </c>
      <c r="I53" s="8" t="s">
        <v>150</v>
      </c>
    </row>
    <row r="54" spans="1:9" x14ac:dyDescent="0.35">
      <c r="A54" s="4" t="s">
        <v>137</v>
      </c>
      <c r="B54" s="5">
        <v>0.34375</v>
      </c>
      <c r="C54" s="4">
        <v>45</v>
      </c>
      <c r="D54" s="8" t="s">
        <v>151</v>
      </c>
      <c r="E54" s="4" t="s">
        <v>52</v>
      </c>
      <c r="F54" s="6"/>
      <c r="G54" s="6"/>
      <c r="H54" s="11" t="str">
        <f>IF(Sessions!F68="Y","Yes","")</f>
        <v/>
      </c>
      <c r="I54" s="8" t="s">
        <v>152</v>
      </c>
    </row>
    <row r="55" spans="1:9" ht="25" x14ac:dyDescent="0.35">
      <c r="A55" s="4" t="s">
        <v>137</v>
      </c>
      <c r="B55" s="5">
        <v>0.34375</v>
      </c>
      <c r="C55" s="4">
        <v>45</v>
      </c>
      <c r="D55" s="8" t="s">
        <v>153</v>
      </c>
      <c r="E55" s="4" t="s">
        <v>52</v>
      </c>
      <c r="F55" s="6"/>
      <c r="G55" s="6"/>
      <c r="H55" s="11" t="str">
        <f>IF(Sessions!F69="Y","Yes","")</f>
        <v/>
      </c>
      <c r="I55" s="8" t="s">
        <v>154</v>
      </c>
    </row>
    <row r="56" spans="1:9" ht="25" x14ac:dyDescent="0.35">
      <c r="A56" s="4" t="s">
        <v>137</v>
      </c>
      <c r="B56" s="5">
        <v>0.4375</v>
      </c>
      <c r="C56" s="4">
        <v>105</v>
      </c>
      <c r="D56" s="8" t="s">
        <v>160</v>
      </c>
      <c r="E56" s="4" t="s">
        <v>83</v>
      </c>
      <c r="F56" s="6"/>
      <c r="G56" s="6"/>
      <c r="H56" s="11" t="str">
        <f>IF(Sessions!F75="Y","Yes","")</f>
        <v/>
      </c>
      <c r="I56" s="8" t="s">
        <v>161</v>
      </c>
    </row>
    <row r="57" spans="1:9" x14ac:dyDescent="0.35">
      <c r="A57" s="4" t="s">
        <v>137</v>
      </c>
      <c r="B57" s="5">
        <v>0.4375</v>
      </c>
      <c r="C57" s="4">
        <v>45</v>
      </c>
      <c r="D57" s="8" t="s">
        <v>162</v>
      </c>
      <c r="E57" s="4" t="s">
        <v>52</v>
      </c>
      <c r="F57" s="6"/>
      <c r="G57" s="6"/>
      <c r="H57" s="11" t="str">
        <f>IF(Sessions!F76="Y","Yes","")</f>
        <v/>
      </c>
      <c r="I57" s="8" t="s">
        <v>125</v>
      </c>
    </row>
    <row r="58" spans="1:9" ht="37.5" x14ac:dyDescent="0.35">
      <c r="A58" s="4" t="s">
        <v>137</v>
      </c>
      <c r="B58" s="5">
        <v>0.4375</v>
      </c>
      <c r="C58" s="4">
        <v>45</v>
      </c>
      <c r="D58" s="8" t="s">
        <v>163</v>
      </c>
      <c r="E58" s="4" t="s">
        <v>52</v>
      </c>
      <c r="F58" s="6"/>
      <c r="G58" s="6"/>
      <c r="H58" s="11" t="str">
        <f>IF(Sessions!F77="Y","Yes","")</f>
        <v/>
      </c>
      <c r="I58" s="8" t="s">
        <v>164</v>
      </c>
    </row>
    <row r="59" spans="1:9" ht="50" x14ac:dyDescent="0.35">
      <c r="A59" s="4" t="s">
        <v>137</v>
      </c>
      <c r="B59" s="5">
        <v>0.4375</v>
      </c>
      <c r="C59" s="4">
        <v>45</v>
      </c>
      <c r="D59" s="8" t="s">
        <v>165</v>
      </c>
      <c r="E59" s="4" t="s">
        <v>52</v>
      </c>
      <c r="F59" s="6"/>
      <c r="G59" s="6"/>
      <c r="H59" s="11" t="str">
        <f>IF(Sessions!F78="Y","Yes","")</f>
        <v/>
      </c>
      <c r="I59" s="8" t="s">
        <v>166</v>
      </c>
    </row>
    <row r="60" spans="1:9" ht="50" x14ac:dyDescent="0.35">
      <c r="A60" s="4" t="s">
        <v>137</v>
      </c>
      <c r="B60" s="5">
        <v>0.4375</v>
      </c>
      <c r="C60" s="4">
        <v>90</v>
      </c>
      <c r="D60" s="8" t="s">
        <v>167</v>
      </c>
      <c r="E60" s="4" t="s">
        <v>83</v>
      </c>
      <c r="F60" s="6"/>
      <c r="G60" s="6"/>
      <c r="H60" s="11" t="str">
        <f>IF(Sessions!F79="Y","Yes","")</f>
        <v/>
      </c>
      <c r="I60" s="8" t="s">
        <v>168</v>
      </c>
    </row>
    <row r="61" spans="1:9" ht="25" x14ac:dyDescent="0.35">
      <c r="A61" s="4" t="s">
        <v>137</v>
      </c>
      <c r="B61" s="5">
        <v>0.4375</v>
      </c>
      <c r="C61" s="4">
        <v>45</v>
      </c>
      <c r="D61" s="8" t="s">
        <v>169</v>
      </c>
      <c r="E61" s="4" t="s">
        <v>52</v>
      </c>
      <c r="F61" s="6"/>
      <c r="G61" s="6"/>
      <c r="H61" s="11" t="str">
        <f>IF(Sessions!F80="Y","Yes","")</f>
        <v/>
      </c>
      <c r="I61" s="8" t="s">
        <v>170</v>
      </c>
    </row>
    <row r="62" spans="1:9" ht="25" x14ac:dyDescent="0.35">
      <c r="A62" s="4" t="s">
        <v>137</v>
      </c>
      <c r="B62" s="5">
        <v>0.4375</v>
      </c>
      <c r="C62" s="4">
        <v>45</v>
      </c>
      <c r="D62" s="8" t="s">
        <v>171</v>
      </c>
      <c r="E62" s="4" t="s">
        <v>52</v>
      </c>
      <c r="F62" s="6"/>
      <c r="G62" s="6"/>
      <c r="H62" s="11" t="str">
        <f>IF(Sessions!F81="Y","Yes","")</f>
        <v/>
      </c>
      <c r="I62" s="8" t="s">
        <v>172</v>
      </c>
    </row>
    <row r="63" spans="1:9" x14ac:dyDescent="0.35">
      <c r="A63" s="4" t="s">
        <v>137</v>
      </c>
      <c r="B63" s="5">
        <v>0.5</v>
      </c>
      <c r="C63" s="4">
        <v>45</v>
      </c>
      <c r="D63" s="8" t="s">
        <v>176</v>
      </c>
      <c r="E63" s="4" t="s">
        <v>52</v>
      </c>
      <c r="F63" s="6"/>
      <c r="G63" s="6"/>
      <c r="H63" s="11" t="str">
        <f>IF(Sessions!F85="Y","Yes","")</f>
        <v/>
      </c>
      <c r="I63" s="8" t="s">
        <v>177</v>
      </c>
    </row>
    <row r="64" spans="1:9" ht="25" x14ac:dyDescent="0.35">
      <c r="A64" s="4" t="s">
        <v>137</v>
      </c>
      <c r="B64" s="5">
        <v>0.52083333333333304</v>
      </c>
      <c r="C64" s="4">
        <v>20</v>
      </c>
      <c r="D64" s="8" t="s">
        <v>178</v>
      </c>
      <c r="E64" s="4" t="s">
        <v>19</v>
      </c>
      <c r="F64" s="6"/>
      <c r="G64" s="6"/>
      <c r="H64" s="11" t="str">
        <f>IF(Sessions!F86="Y","Yes","")</f>
        <v/>
      </c>
      <c r="I64" s="8" t="s">
        <v>179</v>
      </c>
    </row>
    <row r="65" spans="1:9" x14ac:dyDescent="0.35">
      <c r="A65" s="4" t="s">
        <v>137</v>
      </c>
      <c r="B65" s="5">
        <v>0.52083333333333304</v>
      </c>
      <c r="C65" s="4">
        <v>20</v>
      </c>
      <c r="D65" s="8" t="s">
        <v>180</v>
      </c>
      <c r="E65" s="4" t="s">
        <v>19</v>
      </c>
      <c r="F65" s="6"/>
      <c r="G65" s="6"/>
      <c r="H65" s="11" t="str">
        <f>IF(Sessions!F87="Y","Yes","")</f>
        <v/>
      </c>
      <c r="I65" s="8" t="s">
        <v>181</v>
      </c>
    </row>
    <row r="66" spans="1:9" x14ac:dyDescent="0.35">
      <c r="A66" s="4" t="s">
        <v>137</v>
      </c>
      <c r="B66" s="5">
        <v>0.52083333333333304</v>
      </c>
      <c r="C66" s="4">
        <v>20</v>
      </c>
      <c r="D66" s="8" t="s">
        <v>182</v>
      </c>
      <c r="E66" s="4" t="s">
        <v>19</v>
      </c>
      <c r="F66" s="6"/>
      <c r="G66" s="6"/>
      <c r="H66" s="11" t="str">
        <f>IF(Sessions!F88="Y","Yes","")</f>
        <v/>
      </c>
      <c r="I66" s="8" t="s">
        <v>183</v>
      </c>
    </row>
    <row r="67" spans="1:9" ht="25" x14ac:dyDescent="0.35">
      <c r="A67" s="4" t="s">
        <v>137</v>
      </c>
      <c r="B67" s="5">
        <v>0.52083333333333304</v>
      </c>
      <c r="C67" s="4">
        <v>20</v>
      </c>
      <c r="D67" s="8" t="s">
        <v>184</v>
      </c>
      <c r="E67" s="4" t="s">
        <v>19</v>
      </c>
      <c r="F67" s="6"/>
      <c r="G67" s="6"/>
      <c r="H67" s="11" t="str">
        <f>IF(Sessions!F89="Y","Yes","")</f>
        <v/>
      </c>
      <c r="I67" s="8" t="s">
        <v>185</v>
      </c>
    </row>
    <row r="68" spans="1:9" ht="25" x14ac:dyDescent="0.35">
      <c r="A68" s="4" t="s">
        <v>137</v>
      </c>
      <c r="B68" s="5">
        <v>0.52083333333333304</v>
      </c>
      <c r="C68" s="4">
        <v>20</v>
      </c>
      <c r="D68" s="8" t="s">
        <v>186</v>
      </c>
      <c r="E68" s="4" t="s">
        <v>19</v>
      </c>
      <c r="F68" s="6"/>
      <c r="G68" s="6"/>
      <c r="H68" s="11" t="str">
        <f>IF(Sessions!F90="Y","Yes","")</f>
        <v/>
      </c>
      <c r="I68" s="8" t="s">
        <v>50</v>
      </c>
    </row>
    <row r="69" spans="1:9" ht="37.5" x14ac:dyDescent="0.35">
      <c r="A69" s="4" t="s">
        <v>137</v>
      </c>
      <c r="B69" s="5">
        <v>0.52083333333333304</v>
      </c>
      <c r="C69" s="4">
        <v>20</v>
      </c>
      <c r="D69" s="8" t="s">
        <v>187</v>
      </c>
      <c r="E69" s="4" t="s">
        <v>19</v>
      </c>
      <c r="F69" s="6"/>
      <c r="G69" s="6"/>
      <c r="H69" s="11" t="str">
        <f>IF(Sessions!F91="Y","Yes","")</f>
        <v/>
      </c>
      <c r="I69" s="8" t="s">
        <v>188</v>
      </c>
    </row>
    <row r="70" spans="1:9" ht="25" x14ac:dyDescent="0.35">
      <c r="A70" s="4" t="s">
        <v>137</v>
      </c>
      <c r="B70" s="5">
        <v>0.52083333333333304</v>
      </c>
      <c r="C70" s="4">
        <v>20</v>
      </c>
      <c r="D70" s="8" t="s">
        <v>189</v>
      </c>
      <c r="E70" s="4" t="s">
        <v>19</v>
      </c>
      <c r="F70" s="6"/>
      <c r="G70" s="6"/>
      <c r="H70" s="11" t="str">
        <f>IF(Sessions!F92="Y","Yes","")</f>
        <v/>
      </c>
      <c r="I70" s="8" t="s">
        <v>190</v>
      </c>
    </row>
    <row r="71" spans="1:9" x14ac:dyDescent="0.35">
      <c r="A71" s="4" t="s">
        <v>137</v>
      </c>
      <c r="B71" s="5">
        <v>0.52083333333333304</v>
      </c>
      <c r="C71" s="4">
        <v>20</v>
      </c>
      <c r="D71" s="8" t="s">
        <v>191</v>
      </c>
      <c r="E71" s="4" t="s">
        <v>19</v>
      </c>
      <c r="F71" s="6"/>
      <c r="G71" s="6"/>
      <c r="H71" s="11" t="str">
        <f>IF(Sessions!F93="Y","Yes","")</f>
        <v/>
      </c>
      <c r="I71" s="8" t="s">
        <v>192</v>
      </c>
    </row>
    <row r="72" spans="1:9" ht="25" x14ac:dyDescent="0.35">
      <c r="A72" s="4" t="s">
        <v>137</v>
      </c>
      <c r="B72" s="5">
        <v>0.54166666666666696</v>
      </c>
      <c r="C72" s="4">
        <v>135</v>
      </c>
      <c r="D72" s="8" t="s">
        <v>193</v>
      </c>
      <c r="E72" s="4" t="s">
        <v>83</v>
      </c>
      <c r="F72" s="6"/>
      <c r="G72" s="6"/>
      <c r="H72" s="11" t="str">
        <f>IF(Sessions!F94="Y","Yes","")</f>
        <v/>
      </c>
      <c r="I72" s="8" t="s">
        <v>139</v>
      </c>
    </row>
    <row r="73" spans="1:9" ht="25" x14ac:dyDescent="0.35">
      <c r="A73" s="4" t="s">
        <v>137</v>
      </c>
      <c r="B73" s="5">
        <v>0.54513888888888895</v>
      </c>
      <c r="C73" s="4">
        <v>20</v>
      </c>
      <c r="D73" s="8" t="s">
        <v>195</v>
      </c>
      <c r="E73" s="4" t="s">
        <v>19</v>
      </c>
      <c r="F73" s="6"/>
      <c r="G73" s="6"/>
      <c r="H73" s="11" t="str">
        <f>IF(Sessions!F95="Y","Yes","")</f>
        <v/>
      </c>
      <c r="I73" s="8" t="s">
        <v>196</v>
      </c>
    </row>
    <row r="74" spans="1:9" ht="25" x14ac:dyDescent="0.35">
      <c r="A74" s="4" t="s">
        <v>137</v>
      </c>
      <c r="B74" s="5">
        <v>0.54513888888888895</v>
      </c>
      <c r="C74" s="4">
        <v>20</v>
      </c>
      <c r="D74" s="8" t="s">
        <v>197</v>
      </c>
      <c r="E74" s="4" t="s">
        <v>19</v>
      </c>
      <c r="F74" s="6"/>
      <c r="G74" s="6"/>
      <c r="H74" s="11" t="str">
        <f>IF(Sessions!F96="Y","Yes","")</f>
        <v/>
      </c>
      <c r="I74" s="8" t="s">
        <v>148</v>
      </c>
    </row>
    <row r="75" spans="1:9" ht="25" x14ac:dyDescent="0.35">
      <c r="A75" s="4" t="s">
        <v>137</v>
      </c>
      <c r="B75" s="5">
        <v>0.54513888888888895</v>
      </c>
      <c r="C75" s="4">
        <v>20</v>
      </c>
      <c r="D75" s="8" t="s">
        <v>198</v>
      </c>
      <c r="E75" s="4" t="s">
        <v>19</v>
      </c>
      <c r="F75" s="6"/>
      <c r="G75" s="6"/>
      <c r="H75" s="11" t="str">
        <f>IF(Sessions!F97="Y","Yes","")</f>
        <v/>
      </c>
      <c r="I75" s="8" t="s">
        <v>199</v>
      </c>
    </row>
    <row r="76" spans="1:9" x14ac:dyDescent="0.35">
      <c r="A76" s="4" t="s">
        <v>137</v>
      </c>
      <c r="B76" s="5">
        <v>0.54513888888888895</v>
      </c>
      <c r="C76" s="4">
        <v>20</v>
      </c>
      <c r="D76" s="8" t="s">
        <v>200</v>
      </c>
      <c r="E76" s="4" t="s">
        <v>19</v>
      </c>
      <c r="F76" s="6"/>
      <c r="G76" s="6"/>
      <c r="H76" s="11" t="str">
        <f>IF(Sessions!F98="Y","Yes","")</f>
        <v/>
      </c>
      <c r="I76" s="8" t="s">
        <v>201</v>
      </c>
    </row>
    <row r="77" spans="1:9" ht="25" x14ac:dyDescent="0.35">
      <c r="A77" s="4" t="s">
        <v>137</v>
      </c>
      <c r="B77" s="5">
        <v>0.54513888888888895</v>
      </c>
      <c r="C77" s="4">
        <v>20</v>
      </c>
      <c r="D77" s="8" t="s">
        <v>202</v>
      </c>
      <c r="E77" s="4" t="s">
        <v>19</v>
      </c>
      <c r="F77" s="6"/>
      <c r="G77" s="6"/>
      <c r="H77" s="11" t="str">
        <f>IF(Sessions!F99="Y","Yes","")</f>
        <v/>
      </c>
      <c r="I77" s="8" t="s">
        <v>203</v>
      </c>
    </row>
    <row r="78" spans="1:9" x14ac:dyDescent="0.35">
      <c r="A78" s="4" t="s">
        <v>137</v>
      </c>
      <c r="B78" s="5">
        <v>0.54513888888888895</v>
      </c>
      <c r="C78" s="4">
        <v>20</v>
      </c>
      <c r="D78" s="8" t="s">
        <v>204</v>
      </c>
      <c r="E78" s="4" t="s">
        <v>19</v>
      </c>
      <c r="F78" s="6"/>
      <c r="G78" s="6"/>
      <c r="H78" s="11" t="str">
        <f>IF(Sessions!F100="Y","Yes","")</f>
        <v/>
      </c>
      <c r="I78" s="8" t="s">
        <v>205</v>
      </c>
    </row>
    <row r="79" spans="1:9" ht="25" x14ac:dyDescent="0.35">
      <c r="A79" s="4" t="s">
        <v>137</v>
      </c>
      <c r="B79" s="5">
        <v>0.54513888888888895</v>
      </c>
      <c r="C79" s="4">
        <v>20</v>
      </c>
      <c r="D79" s="8" t="s">
        <v>206</v>
      </c>
      <c r="E79" s="4" t="s">
        <v>19</v>
      </c>
      <c r="F79" s="6"/>
      <c r="G79" s="6"/>
      <c r="H79" s="11" t="str">
        <f>IF(Sessions!F101="Y","Yes","")</f>
        <v/>
      </c>
      <c r="I79" s="8" t="s">
        <v>207</v>
      </c>
    </row>
    <row r="80" spans="1:9" ht="25" x14ac:dyDescent="0.35">
      <c r="A80" s="4" t="s">
        <v>137</v>
      </c>
      <c r="B80" s="5">
        <v>0.54513888888888895</v>
      </c>
      <c r="C80" s="4">
        <v>20</v>
      </c>
      <c r="D80" s="8" t="s">
        <v>208</v>
      </c>
      <c r="E80" s="4" t="s">
        <v>19</v>
      </c>
      <c r="F80" s="6"/>
      <c r="G80" s="6"/>
      <c r="H80" s="11" t="str">
        <f>IF(Sessions!F102="Y","Yes","")</f>
        <v/>
      </c>
      <c r="I80" s="8" t="s">
        <v>209</v>
      </c>
    </row>
    <row r="81" spans="1:9" ht="37.5" x14ac:dyDescent="0.35">
      <c r="A81" s="4" t="s">
        <v>137</v>
      </c>
      <c r="B81" s="5">
        <v>0.57291666666666696</v>
      </c>
      <c r="C81" s="4">
        <v>45</v>
      </c>
      <c r="D81" s="8" t="s">
        <v>210</v>
      </c>
      <c r="E81" s="4" t="s">
        <v>52</v>
      </c>
      <c r="F81" s="6"/>
      <c r="G81" s="6"/>
      <c r="H81" s="11" t="str">
        <f>IF(Sessions!F103="Y","Yes","")</f>
        <v/>
      </c>
      <c r="I81" s="8" t="s">
        <v>211</v>
      </c>
    </row>
    <row r="82" spans="1:9" ht="25" x14ac:dyDescent="0.35">
      <c r="A82" s="4" t="s">
        <v>137</v>
      </c>
      <c r="B82" s="5">
        <v>0.57291666666666696</v>
      </c>
      <c r="C82" s="4">
        <v>45</v>
      </c>
      <c r="D82" s="8" t="s">
        <v>212</v>
      </c>
      <c r="E82" s="4" t="s">
        <v>52</v>
      </c>
      <c r="F82" s="6"/>
      <c r="G82" s="6"/>
      <c r="H82" s="11" t="str">
        <f>IF(Sessions!F104="Y","Yes","")</f>
        <v/>
      </c>
      <c r="I82" s="8" t="s">
        <v>213</v>
      </c>
    </row>
    <row r="83" spans="1:9" ht="37.5" x14ac:dyDescent="0.35">
      <c r="A83" s="4" t="s">
        <v>137</v>
      </c>
      <c r="B83" s="5">
        <v>0.57291666666666696</v>
      </c>
      <c r="C83" s="4">
        <v>45</v>
      </c>
      <c r="D83" s="8" t="s">
        <v>214</v>
      </c>
      <c r="E83" s="4" t="s">
        <v>52</v>
      </c>
      <c r="F83" s="6"/>
      <c r="G83" s="6"/>
      <c r="H83" s="11" t="str">
        <f>IF(Sessions!F105="Y","Yes","")</f>
        <v/>
      </c>
      <c r="I83" s="8" t="s">
        <v>215</v>
      </c>
    </row>
    <row r="84" spans="1:9" ht="25" x14ac:dyDescent="0.35">
      <c r="A84" s="4" t="s">
        <v>137</v>
      </c>
      <c r="B84" s="5">
        <v>0.57291666666666696</v>
      </c>
      <c r="C84" s="4">
        <v>45</v>
      </c>
      <c r="D84" s="8" t="s">
        <v>216</v>
      </c>
      <c r="E84" s="4" t="s">
        <v>52</v>
      </c>
      <c r="F84" s="6"/>
      <c r="G84" s="6"/>
      <c r="H84" s="11" t="str">
        <f>IF(Sessions!F106="Y","Yes","")</f>
        <v/>
      </c>
      <c r="I84" s="8" t="s">
        <v>217</v>
      </c>
    </row>
    <row r="85" spans="1:9" x14ac:dyDescent="0.35">
      <c r="A85" s="4" t="s">
        <v>137</v>
      </c>
      <c r="B85" s="5">
        <v>0.57291666666666696</v>
      </c>
      <c r="C85" s="4">
        <v>45</v>
      </c>
      <c r="D85" s="8" t="s">
        <v>218</v>
      </c>
      <c r="E85" s="4" t="s">
        <v>52</v>
      </c>
      <c r="F85" s="6"/>
      <c r="G85" s="6"/>
      <c r="H85" s="11" t="str">
        <f>IF(Sessions!F107="Y","Yes","")</f>
        <v/>
      </c>
      <c r="I85" s="8" t="s">
        <v>219</v>
      </c>
    </row>
    <row r="86" spans="1:9" ht="25" x14ac:dyDescent="0.35">
      <c r="A86" s="4" t="s">
        <v>137</v>
      </c>
      <c r="B86" s="5">
        <v>0.57291666666666696</v>
      </c>
      <c r="C86" s="4">
        <v>45</v>
      </c>
      <c r="D86" s="8" t="s">
        <v>220</v>
      </c>
      <c r="E86" s="4" t="s">
        <v>52</v>
      </c>
      <c r="F86" s="6"/>
      <c r="G86" s="6"/>
      <c r="H86" s="11" t="str">
        <f>IF(Sessions!F108="Y","Yes","")</f>
        <v/>
      </c>
      <c r="I86" s="8" t="s">
        <v>221</v>
      </c>
    </row>
    <row r="87" spans="1:9" x14ac:dyDescent="0.35">
      <c r="A87" s="4" t="s">
        <v>137</v>
      </c>
      <c r="B87" s="5">
        <v>0.57291666666666696</v>
      </c>
      <c r="C87" s="4">
        <v>45</v>
      </c>
      <c r="D87" s="8" t="s">
        <v>222</v>
      </c>
      <c r="E87" s="4" t="s">
        <v>52</v>
      </c>
      <c r="F87" s="6"/>
      <c r="G87" s="6"/>
      <c r="H87" s="11" t="str">
        <f>IF(Sessions!F109="Y","Yes","")</f>
        <v/>
      </c>
      <c r="I87" s="8"/>
    </row>
    <row r="88" spans="1:9" ht="37.5" x14ac:dyDescent="0.35">
      <c r="A88" s="4" t="s">
        <v>137</v>
      </c>
      <c r="B88" s="5">
        <v>0.57291666666666696</v>
      </c>
      <c r="C88" s="4">
        <v>45</v>
      </c>
      <c r="D88" s="8" t="s">
        <v>223</v>
      </c>
      <c r="E88" s="4" t="s">
        <v>52</v>
      </c>
      <c r="F88" s="6"/>
      <c r="G88" s="6"/>
      <c r="H88" s="11" t="str">
        <f>IF(Sessions!F110="Y","Yes","")</f>
        <v/>
      </c>
      <c r="I88" s="8" t="s">
        <v>224</v>
      </c>
    </row>
    <row r="89" spans="1:9" ht="37.5" x14ac:dyDescent="0.35">
      <c r="A89" s="4" t="s">
        <v>137</v>
      </c>
      <c r="B89" s="5">
        <v>0.57291666666666696</v>
      </c>
      <c r="C89" s="4">
        <v>45</v>
      </c>
      <c r="D89" s="8" t="s">
        <v>225</v>
      </c>
      <c r="E89" s="4" t="s">
        <v>52</v>
      </c>
      <c r="F89" s="6"/>
      <c r="G89" s="6"/>
      <c r="H89" s="11" t="str">
        <f>IF(Sessions!F111="Y","Yes","")</f>
        <v/>
      </c>
      <c r="I89" s="8" t="s">
        <v>226</v>
      </c>
    </row>
    <row r="90" spans="1:9" ht="25" x14ac:dyDescent="0.35">
      <c r="A90" s="4" t="s">
        <v>137</v>
      </c>
      <c r="B90" s="5">
        <v>0.61458333333333304</v>
      </c>
      <c r="C90" s="4">
        <v>45</v>
      </c>
      <c r="D90" s="8" t="s">
        <v>227</v>
      </c>
      <c r="E90" s="4" t="s">
        <v>52</v>
      </c>
      <c r="F90" s="6"/>
      <c r="G90" s="6"/>
      <c r="H90" s="11" t="str">
        <f>IF(Sessions!F112="Y","Yes","")</f>
        <v/>
      </c>
      <c r="I90" s="8" t="s">
        <v>228</v>
      </c>
    </row>
    <row r="91" spans="1:9" ht="25" x14ac:dyDescent="0.35">
      <c r="A91" s="4" t="s">
        <v>137</v>
      </c>
      <c r="B91" s="5">
        <v>0.61458333333333304</v>
      </c>
      <c r="C91" s="4">
        <v>45</v>
      </c>
      <c r="D91" s="8" t="s">
        <v>229</v>
      </c>
      <c r="E91" s="4" t="s">
        <v>52</v>
      </c>
      <c r="F91" s="6"/>
      <c r="G91" s="6"/>
      <c r="H91" s="11" t="str">
        <f>IF(Sessions!F113="Y","Yes","")</f>
        <v/>
      </c>
      <c r="I91" s="8" t="s">
        <v>213</v>
      </c>
    </row>
    <row r="92" spans="1:9" ht="25" x14ac:dyDescent="0.35">
      <c r="A92" s="4" t="s">
        <v>137</v>
      </c>
      <c r="B92" s="5">
        <v>0.61458333333333304</v>
      </c>
      <c r="C92" s="4">
        <v>45</v>
      </c>
      <c r="D92" s="8" t="s">
        <v>230</v>
      </c>
      <c r="E92" s="4" t="s">
        <v>52</v>
      </c>
      <c r="F92" s="6"/>
      <c r="G92" s="6"/>
      <c r="H92" s="11" t="str">
        <f>IF(Sessions!F114="Y","Yes","")</f>
        <v/>
      </c>
      <c r="I92" s="8" t="s">
        <v>231</v>
      </c>
    </row>
    <row r="93" spans="1:9" ht="25" x14ac:dyDescent="0.35">
      <c r="A93" s="4" t="s">
        <v>137</v>
      </c>
      <c r="B93" s="5">
        <v>0.61458333333333304</v>
      </c>
      <c r="C93" s="4">
        <v>45</v>
      </c>
      <c r="D93" s="8" t="s">
        <v>232</v>
      </c>
      <c r="E93" s="4" t="s">
        <v>52</v>
      </c>
      <c r="F93" s="6"/>
      <c r="G93" s="6"/>
      <c r="H93" s="11" t="str">
        <f>IF(Sessions!F115="Y","Yes","")</f>
        <v/>
      </c>
      <c r="I93" s="8" t="s">
        <v>233</v>
      </c>
    </row>
    <row r="94" spans="1:9" x14ac:dyDescent="0.35">
      <c r="A94" s="4" t="s">
        <v>137</v>
      </c>
      <c r="B94" s="5">
        <v>0.61458333333333304</v>
      </c>
      <c r="C94" s="4">
        <v>150</v>
      </c>
      <c r="D94" s="8" t="s">
        <v>234</v>
      </c>
      <c r="E94" s="4" t="s">
        <v>83</v>
      </c>
      <c r="F94" s="6"/>
      <c r="G94" s="6"/>
      <c r="H94" s="11" t="str">
        <f>IF(Sessions!F116="Y","Yes","")</f>
        <v/>
      </c>
      <c r="I94" s="8"/>
    </row>
    <row r="95" spans="1:9" ht="50" x14ac:dyDescent="0.35">
      <c r="A95" s="4" t="s">
        <v>137</v>
      </c>
      <c r="B95" s="5">
        <v>0.61458333333333304</v>
      </c>
      <c r="C95" s="4">
        <v>45</v>
      </c>
      <c r="D95" s="8" t="s">
        <v>235</v>
      </c>
      <c r="E95" s="4" t="s">
        <v>52</v>
      </c>
      <c r="F95" s="6"/>
      <c r="G95" s="6"/>
      <c r="H95" s="11" t="str">
        <f>IF(Sessions!F117="Y","Yes","")</f>
        <v/>
      </c>
      <c r="I95" s="8" t="s">
        <v>236</v>
      </c>
    </row>
    <row r="96" spans="1:9" ht="25" x14ac:dyDescent="0.35">
      <c r="A96" s="4" t="s">
        <v>137</v>
      </c>
      <c r="B96" s="5">
        <v>0.61458333333333304</v>
      </c>
      <c r="C96" s="4">
        <v>45</v>
      </c>
      <c r="D96" s="8" t="s">
        <v>237</v>
      </c>
      <c r="E96" s="4" t="s">
        <v>52</v>
      </c>
      <c r="F96" s="6"/>
      <c r="G96" s="6"/>
      <c r="H96" s="11" t="str">
        <f>IF(Sessions!F118="Y","Yes","")</f>
        <v/>
      </c>
      <c r="I96" s="8" t="s">
        <v>192</v>
      </c>
    </row>
    <row r="97" spans="1:9" ht="25" x14ac:dyDescent="0.35">
      <c r="A97" s="4" t="s">
        <v>137</v>
      </c>
      <c r="B97" s="5">
        <v>0.61458333333333304</v>
      </c>
      <c r="C97" s="4">
        <v>45</v>
      </c>
      <c r="D97" s="8" t="s">
        <v>238</v>
      </c>
      <c r="E97" s="4" t="s">
        <v>52</v>
      </c>
      <c r="F97" s="6"/>
      <c r="G97" s="6"/>
      <c r="H97" s="11" t="str">
        <f>IF(Sessions!F119="Y","Yes","")</f>
        <v/>
      </c>
      <c r="I97" s="8" t="s">
        <v>34</v>
      </c>
    </row>
    <row r="98" spans="1:9" ht="25" x14ac:dyDescent="0.35">
      <c r="A98" s="4" t="s">
        <v>137</v>
      </c>
      <c r="B98" s="5">
        <v>0.65625</v>
      </c>
      <c r="C98" s="4">
        <v>45</v>
      </c>
      <c r="D98" s="8" t="s">
        <v>239</v>
      </c>
      <c r="E98" s="4" t="s">
        <v>52</v>
      </c>
      <c r="F98" s="6"/>
      <c r="G98" s="6"/>
      <c r="H98" s="11" t="str">
        <f>IF(Sessions!F120="Y","Yes","")</f>
        <v/>
      </c>
      <c r="I98" s="8" t="s">
        <v>154</v>
      </c>
    </row>
    <row r="99" spans="1:9" ht="25" x14ac:dyDescent="0.35">
      <c r="A99" s="4" t="s">
        <v>137</v>
      </c>
      <c r="B99" s="5">
        <v>0.65625</v>
      </c>
      <c r="C99" s="4">
        <v>45</v>
      </c>
      <c r="D99" s="8" t="s">
        <v>240</v>
      </c>
      <c r="E99" s="4" t="s">
        <v>52</v>
      </c>
      <c r="F99" s="6"/>
      <c r="G99" s="6"/>
      <c r="H99" s="11" t="str">
        <f>IF(Sessions!F121="Y","Yes","")</f>
        <v/>
      </c>
      <c r="I99" s="8" t="s">
        <v>56</v>
      </c>
    </row>
    <row r="100" spans="1:9" ht="25" x14ac:dyDescent="0.35">
      <c r="A100" s="4" t="s">
        <v>137</v>
      </c>
      <c r="B100" s="5">
        <v>0.65625</v>
      </c>
      <c r="C100" s="4">
        <v>45</v>
      </c>
      <c r="D100" s="8" t="s">
        <v>241</v>
      </c>
      <c r="E100" s="4" t="s">
        <v>52</v>
      </c>
      <c r="F100" s="6"/>
      <c r="G100" s="6"/>
      <c r="H100" s="11" t="str">
        <f>IF(Sessions!F122="Y","Yes","")</f>
        <v/>
      </c>
      <c r="I100" s="8" t="s">
        <v>242</v>
      </c>
    </row>
    <row r="101" spans="1:9" ht="25" x14ac:dyDescent="0.35">
      <c r="A101" s="4" t="s">
        <v>137</v>
      </c>
      <c r="B101" s="5">
        <v>0.65625</v>
      </c>
      <c r="C101" s="4">
        <v>45</v>
      </c>
      <c r="D101" s="8" t="s">
        <v>243</v>
      </c>
      <c r="E101" s="4" t="s">
        <v>52</v>
      </c>
      <c r="F101" s="6"/>
      <c r="G101" s="6"/>
      <c r="H101" s="11" t="str">
        <f>IF(Sessions!F123="Y","Yes","")</f>
        <v/>
      </c>
      <c r="I101" s="8" t="s">
        <v>139</v>
      </c>
    </row>
    <row r="102" spans="1:9" ht="25" x14ac:dyDescent="0.35">
      <c r="A102" s="4" t="s">
        <v>137</v>
      </c>
      <c r="B102" s="5">
        <v>0.65625</v>
      </c>
      <c r="C102" s="4">
        <v>45</v>
      </c>
      <c r="D102" s="8" t="s">
        <v>244</v>
      </c>
      <c r="E102" s="4" t="s">
        <v>52</v>
      </c>
      <c r="F102" s="6"/>
      <c r="G102" s="6"/>
      <c r="H102" s="11" t="str">
        <f>IF(Sessions!F124="Y","Yes","")</f>
        <v/>
      </c>
      <c r="I102" s="8" t="s">
        <v>245</v>
      </c>
    </row>
    <row r="103" spans="1:9" x14ac:dyDescent="0.35">
      <c r="A103" s="4" t="s">
        <v>137</v>
      </c>
      <c r="B103" s="5">
        <v>0.65625</v>
      </c>
      <c r="C103" s="4">
        <v>45</v>
      </c>
      <c r="D103" s="8" t="s">
        <v>246</v>
      </c>
      <c r="E103" s="4" t="s">
        <v>52</v>
      </c>
      <c r="F103" s="6"/>
      <c r="G103" s="6"/>
      <c r="H103" s="11" t="str">
        <f>IF(Sessions!F125="Y","Yes","")</f>
        <v/>
      </c>
      <c r="I103" s="8" t="s">
        <v>247</v>
      </c>
    </row>
    <row r="104" spans="1:9" x14ac:dyDescent="0.35">
      <c r="A104" s="4" t="s">
        <v>248</v>
      </c>
      <c r="B104" s="5">
        <v>0.33333333333333298</v>
      </c>
      <c r="C104" s="4">
        <v>60</v>
      </c>
      <c r="D104" s="8" t="s">
        <v>249</v>
      </c>
      <c r="E104" s="4" t="s">
        <v>16</v>
      </c>
      <c r="F104" s="6"/>
      <c r="G104" s="6"/>
      <c r="H104" s="11" t="str">
        <f>IF(Sessions!F126="Y","Yes","")</f>
        <v/>
      </c>
      <c r="I104" s="8"/>
    </row>
    <row r="105" spans="1:9" x14ac:dyDescent="0.35">
      <c r="A105" s="4" t="s">
        <v>248</v>
      </c>
      <c r="B105" s="5">
        <v>0.38541666666666702</v>
      </c>
      <c r="C105" s="4">
        <v>45</v>
      </c>
      <c r="D105" s="8" t="s">
        <v>250</v>
      </c>
      <c r="E105" s="4" t="s">
        <v>52</v>
      </c>
      <c r="F105" s="6"/>
      <c r="G105" s="6"/>
      <c r="H105" s="11" t="str">
        <f>IF(Sessions!F127="Y","Yes","")</f>
        <v/>
      </c>
      <c r="I105" s="8" t="s">
        <v>251</v>
      </c>
    </row>
    <row r="106" spans="1:9" ht="25" x14ac:dyDescent="0.35">
      <c r="A106" s="4" t="s">
        <v>248</v>
      </c>
      <c r="B106" s="5">
        <v>0.38541666666666702</v>
      </c>
      <c r="C106" s="4">
        <v>45</v>
      </c>
      <c r="D106" s="8" t="s">
        <v>252</v>
      </c>
      <c r="E106" s="4" t="s">
        <v>52</v>
      </c>
      <c r="F106" s="6"/>
      <c r="G106" s="6"/>
      <c r="H106" s="11" t="str">
        <f>IF(Sessions!F128="Y","Yes","")</f>
        <v/>
      </c>
      <c r="I106" s="8" t="s">
        <v>253</v>
      </c>
    </row>
    <row r="107" spans="1:9" ht="25" x14ac:dyDescent="0.35">
      <c r="A107" s="4" t="s">
        <v>248</v>
      </c>
      <c r="B107" s="5">
        <v>0.38541666666666702</v>
      </c>
      <c r="C107" s="4">
        <v>45</v>
      </c>
      <c r="D107" s="8" t="s">
        <v>254</v>
      </c>
      <c r="E107" s="4" t="s">
        <v>52</v>
      </c>
      <c r="F107" s="6"/>
      <c r="G107" s="6"/>
      <c r="H107" s="11" t="str">
        <f>IF(Sessions!F129="Y","Yes","")</f>
        <v/>
      </c>
      <c r="I107" s="8" t="s">
        <v>255</v>
      </c>
    </row>
    <row r="108" spans="1:9" ht="50" x14ac:dyDescent="0.35">
      <c r="A108" s="4" t="s">
        <v>248</v>
      </c>
      <c r="B108" s="5">
        <v>0.38541666666666702</v>
      </c>
      <c r="C108" s="4">
        <v>45</v>
      </c>
      <c r="D108" s="8" t="s">
        <v>256</v>
      </c>
      <c r="E108" s="4" t="s">
        <v>52</v>
      </c>
      <c r="F108" s="6"/>
      <c r="G108" s="6"/>
      <c r="H108" s="11" t="str">
        <f>IF(Sessions!F130="Y","Yes","")</f>
        <v/>
      </c>
      <c r="I108" s="8" t="s">
        <v>257</v>
      </c>
    </row>
    <row r="109" spans="1:9" x14ac:dyDescent="0.35">
      <c r="A109" s="4" t="s">
        <v>248</v>
      </c>
      <c r="B109" s="5">
        <v>0.38541666666666702</v>
      </c>
      <c r="C109" s="4">
        <v>45</v>
      </c>
      <c r="D109" s="8" t="s">
        <v>258</v>
      </c>
      <c r="E109" s="4" t="s">
        <v>52</v>
      </c>
      <c r="F109" s="6"/>
      <c r="G109" s="6"/>
      <c r="H109" s="11" t="str">
        <f>IF(Sessions!F131="Y","Yes","")</f>
        <v/>
      </c>
      <c r="I109" s="8"/>
    </row>
    <row r="110" spans="1:9" ht="25" x14ac:dyDescent="0.35">
      <c r="A110" s="4" t="s">
        <v>248</v>
      </c>
      <c r="B110" s="5">
        <v>0.38541666666666702</v>
      </c>
      <c r="C110" s="4">
        <v>45</v>
      </c>
      <c r="D110" s="8" t="s">
        <v>259</v>
      </c>
      <c r="E110" s="4" t="s">
        <v>52</v>
      </c>
      <c r="F110" s="6"/>
      <c r="G110" s="6"/>
      <c r="H110" s="11" t="str">
        <f>IF(Sessions!F132="Y","Yes","")</f>
        <v/>
      </c>
      <c r="I110" s="8" t="s">
        <v>260</v>
      </c>
    </row>
    <row r="111" spans="1:9" ht="25" x14ac:dyDescent="0.35">
      <c r="A111" s="4" t="s">
        <v>248</v>
      </c>
      <c r="B111" s="5">
        <v>0.38541666666666702</v>
      </c>
      <c r="C111" s="4">
        <v>45</v>
      </c>
      <c r="D111" s="8" t="s">
        <v>261</v>
      </c>
      <c r="E111" s="4" t="s">
        <v>52</v>
      </c>
      <c r="F111" s="6"/>
      <c r="G111" s="6"/>
      <c r="H111" s="11" t="str">
        <f>IF(Sessions!F133="Y","Yes","")</f>
        <v/>
      </c>
      <c r="I111" s="8" t="s">
        <v>262</v>
      </c>
    </row>
    <row r="112" spans="1:9" ht="62.5" x14ac:dyDescent="0.35">
      <c r="A112" s="4" t="s">
        <v>248</v>
      </c>
      <c r="B112" s="5">
        <v>0.38541666666666702</v>
      </c>
      <c r="C112" s="4">
        <v>45</v>
      </c>
      <c r="D112" s="8" t="s">
        <v>263</v>
      </c>
      <c r="E112" s="4" t="s">
        <v>52</v>
      </c>
      <c r="F112" s="6"/>
      <c r="G112" s="6"/>
      <c r="H112" s="11" t="str">
        <f>IF(Sessions!F134="Y","Yes","")</f>
        <v/>
      </c>
      <c r="I112" s="8" t="s">
        <v>264</v>
      </c>
    </row>
    <row r="113" spans="1:9" ht="25" x14ac:dyDescent="0.35">
      <c r="A113" s="4" t="s">
        <v>248</v>
      </c>
      <c r="B113" s="5">
        <v>0.38541666666666702</v>
      </c>
      <c r="C113" s="4">
        <v>45</v>
      </c>
      <c r="D113" s="8" t="s">
        <v>265</v>
      </c>
      <c r="E113" s="4" t="s">
        <v>52</v>
      </c>
      <c r="F113" s="6"/>
      <c r="G113" s="6"/>
      <c r="H113" s="11" t="str">
        <f>IF(Sessions!F135="Y","Yes","")</f>
        <v/>
      </c>
      <c r="I113" s="8" t="s">
        <v>266</v>
      </c>
    </row>
    <row r="114" spans="1:9" x14ac:dyDescent="0.35">
      <c r="A114" s="4" t="s">
        <v>248</v>
      </c>
      <c r="B114" s="5">
        <v>0.38541666666666702</v>
      </c>
      <c r="C114" s="4">
        <v>45</v>
      </c>
      <c r="D114" s="8" t="s">
        <v>267</v>
      </c>
      <c r="E114" s="4" t="s">
        <v>52</v>
      </c>
      <c r="F114" s="6"/>
      <c r="G114" s="6"/>
      <c r="H114" s="11" t="str">
        <f>IF(Sessions!F136="Y","Yes","")</f>
        <v/>
      </c>
      <c r="I114" s="8" t="s">
        <v>268</v>
      </c>
    </row>
    <row r="115" spans="1:9" ht="25" x14ac:dyDescent="0.35">
      <c r="A115" s="4" t="s">
        <v>248</v>
      </c>
      <c r="B115" s="5">
        <v>0.42708333333333298</v>
      </c>
      <c r="C115" s="4">
        <v>45</v>
      </c>
      <c r="D115" s="8" t="s">
        <v>269</v>
      </c>
      <c r="E115" s="4" t="s">
        <v>52</v>
      </c>
      <c r="F115" s="6"/>
      <c r="G115" s="6"/>
      <c r="H115" s="11" t="str">
        <f>IF(Sessions!F137="Y","Yes","")</f>
        <v/>
      </c>
      <c r="I115" s="8" t="s">
        <v>270</v>
      </c>
    </row>
    <row r="116" spans="1:9" ht="25" x14ac:dyDescent="0.35">
      <c r="A116" s="4" t="s">
        <v>248</v>
      </c>
      <c r="B116" s="5">
        <v>0.42708333333333298</v>
      </c>
      <c r="C116" s="4">
        <v>45</v>
      </c>
      <c r="D116" s="8" t="s">
        <v>271</v>
      </c>
      <c r="E116" s="4" t="s">
        <v>52</v>
      </c>
      <c r="F116" s="6"/>
      <c r="G116" s="6"/>
      <c r="H116" s="11" t="str">
        <f>IF(Sessions!F138="Y","Yes","")</f>
        <v/>
      </c>
      <c r="I116" s="8" t="s">
        <v>34</v>
      </c>
    </row>
    <row r="117" spans="1:9" ht="25" x14ac:dyDescent="0.35">
      <c r="A117" s="4" t="s">
        <v>248</v>
      </c>
      <c r="B117" s="5">
        <v>0.42708333333333298</v>
      </c>
      <c r="C117" s="4">
        <v>45</v>
      </c>
      <c r="D117" s="8" t="s">
        <v>272</v>
      </c>
      <c r="E117" s="4" t="s">
        <v>52</v>
      </c>
      <c r="F117" s="6"/>
      <c r="G117" s="6"/>
      <c r="H117" s="11" t="str">
        <f>IF(Sessions!F139="Y","Yes","")</f>
        <v/>
      </c>
      <c r="I117" s="8" t="s">
        <v>273</v>
      </c>
    </row>
    <row r="118" spans="1:9" ht="25" x14ac:dyDescent="0.35">
      <c r="A118" s="4" t="s">
        <v>248</v>
      </c>
      <c r="B118" s="5">
        <v>0.42708333333333298</v>
      </c>
      <c r="C118" s="4">
        <v>45</v>
      </c>
      <c r="D118" s="8" t="s">
        <v>274</v>
      </c>
      <c r="E118" s="4" t="s">
        <v>52</v>
      </c>
      <c r="F118" s="6"/>
      <c r="G118" s="6"/>
      <c r="H118" s="11" t="str">
        <f>IF(Sessions!F140="Y","Yes","")</f>
        <v/>
      </c>
      <c r="I118" s="8" t="s">
        <v>275</v>
      </c>
    </row>
    <row r="119" spans="1:9" ht="25" x14ac:dyDescent="0.35">
      <c r="A119" s="4" t="s">
        <v>248</v>
      </c>
      <c r="B119" s="5">
        <v>0.42708333333333298</v>
      </c>
      <c r="C119" s="4">
        <v>45</v>
      </c>
      <c r="D119" s="8" t="s">
        <v>276</v>
      </c>
      <c r="E119" s="4" t="s">
        <v>52</v>
      </c>
      <c r="F119" s="6"/>
      <c r="G119" s="6"/>
      <c r="H119" s="11" t="str">
        <f>IF(Sessions!F141="Y","Yes","")</f>
        <v/>
      </c>
      <c r="I119" s="8" t="s">
        <v>203</v>
      </c>
    </row>
    <row r="120" spans="1:9" ht="37.5" x14ac:dyDescent="0.35">
      <c r="A120" s="4" t="s">
        <v>248</v>
      </c>
      <c r="B120" s="5">
        <v>0.42708333333333298</v>
      </c>
      <c r="C120" s="4">
        <v>45</v>
      </c>
      <c r="D120" s="8" t="s">
        <v>277</v>
      </c>
      <c r="E120" s="4" t="s">
        <v>52</v>
      </c>
      <c r="F120" s="6"/>
      <c r="G120" s="6"/>
      <c r="H120" s="11" t="str">
        <f>IF(Sessions!F142="Y","Yes","")</f>
        <v/>
      </c>
      <c r="I120" s="8" t="s">
        <v>278</v>
      </c>
    </row>
    <row r="121" spans="1:9" ht="25" x14ac:dyDescent="0.35">
      <c r="A121" s="4" t="s">
        <v>248</v>
      </c>
      <c r="B121" s="5">
        <v>0.42708333333333298</v>
      </c>
      <c r="C121" s="4">
        <v>45</v>
      </c>
      <c r="D121" s="8" t="s">
        <v>279</v>
      </c>
      <c r="E121" s="4" t="s">
        <v>52</v>
      </c>
      <c r="F121" s="6"/>
      <c r="G121" s="6"/>
      <c r="H121" s="11" t="str">
        <f>IF(Sessions!F143="Y","Yes","")</f>
        <v/>
      </c>
      <c r="I121" s="8" t="s">
        <v>280</v>
      </c>
    </row>
    <row r="122" spans="1:9" ht="25" x14ac:dyDescent="0.35">
      <c r="A122" s="4" t="s">
        <v>248</v>
      </c>
      <c r="B122" s="5">
        <v>0.42708333333333298</v>
      </c>
      <c r="C122" s="4">
        <v>45</v>
      </c>
      <c r="D122" s="8" t="s">
        <v>281</v>
      </c>
      <c r="E122" s="4" t="s">
        <v>52</v>
      </c>
      <c r="F122" s="6"/>
      <c r="G122" s="6"/>
      <c r="H122" s="11" t="str">
        <f>IF(Sessions!F144="Y","Yes","")</f>
        <v/>
      </c>
      <c r="I122" s="8" t="s">
        <v>282</v>
      </c>
    </row>
    <row r="123" spans="1:9" x14ac:dyDescent="0.35">
      <c r="A123" s="4" t="s">
        <v>248</v>
      </c>
      <c r="B123" s="5">
        <v>0.42708333333333298</v>
      </c>
      <c r="C123" s="4">
        <v>45</v>
      </c>
      <c r="D123" s="8" t="s">
        <v>283</v>
      </c>
      <c r="E123" s="4" t="s">
        <v>52</v>
      </c>
      <c r="F123" s="6"/>
      <c r="G123" s="6"/>
      <c r="H123" s="11" t="str">
        <f>IF(Sessions!F145="Y","Yes","")</f>
        <v/>
      </c>
      <c r="I123" s="8" t="s">
        <v>284</v>
      </c>
    </row>
    <row r="124" spans="1:9" ht="25" x14ac:dyDescent="0.35">
      <c r="A124" s="4" t="s">
        <v>248</v>
      </c>
      <c r="B124" s="5">
        <v>0.46875</v>
      </c>
      <c r="C124" s="4">
        <v>45</v>
      </c>
      <c r="D124" s="8" t="s">
        <v>285</v>
      </c>
      <c r="E124" s="4" t="s">
        <v>52</v>
      </c>
      <c r="F124" s="6"/>
      <c r="G124" s="6"/>
      <c r="H124" s="11" t="str">
        <f>IF(Sessions!F146="Y","Yes","")</f>
        <v/>
      </c>
      <c r="I124" s="8" t="s">
        <v>286</v>
      </c>
    </row>
    <row r="125" spans="1:9" ht="25" x14ac:dyDescent="0.35">
      <c r="A125" s="4" t="s">
        <v>248</v>
      </c>
      <c r="B125" s="5">
        <v>0.46875</v>
      </c>
      <c r="C125" s="4">
        <v>45</v>
      </c>
      <c r="D125" s="8" t="s">
        <v>287</v>
      </c>
      <c r="E125" s="4" t="s">
        <v>52</v>
      </c>
      <c r="F125" s="6"/>
      <c r="G125" s="6"/>
      <c r="H125" s="11" t="str">
        <f>IF(Sessions!F147="Y","Yes","")</f>
        <v/>
      </c>
      <c r="I125" s="8" t="s">
        <v>288</v>
      </c>
    </row>
    <row r="126" spans="1:9" ht="50" x14ac:dyDescent="0.35">
      <c r="A126" s="4" t="s">
        <v>248</v>
      </c>
      <c r="B126" s="5">
        <v>0.46875</v>
      </c>
      <c r="C126" s="4">
        <v>45</v>
      </c>
      <c r="D126" s="8" t="s">
        <v>289</v>
      </c>
      <c r="E126" s="4" t="s">
        <v>52</v>
      </c>
      <c r="F126" s="6"/>
      <c r="G126" s="6"/>
      <c r="H126" s="11" t="str">
        <f>IF(Sessions!F148="Y","Yes","")</f>
        <v/>
      </c>
      <c r="I126" s="8" t="s">
        <v>290</v>
      </c>
    </row>
    <row r="127" spans="1:9" ht="25" x14ac:dyDescent="0.35">
      <c r="A127" s="4" t="s">
        <v>248</v>
      </c>
      <c r="B127" s="5">
        <v>0.46875</v>
      </c>
      <c r="C127" s="4">
        <v>45</v>
      </c>
      <c r="D127" s="8" t="s">
        <v>291</v>
      </c>
      <c r="E127" s="4" t="s">
        <v>52</v>
      </c>
      <c r="F127" s="6"/>
      <c r="G127" s="6"/>
      <c r="H127" s="11" t="str">
        <f>IF(Sessions!F149="Y","Yes","")</f>
        <v/>
      </c>
      <c r="I127" s="8" t="s">
        <v>136</v>
      </c>
    </row>
    <row r="128" spans="1:9" ht="25" x14ac:dyDescent="0.35">
      <c r="A128" s="4" t="s">
        <v>248</v>
      </c>
      <c r="B128" s="5">
        <v>0.46875</v>
      </c>
      <c r="C128" s="4">
        <v>45</v>
      </c>
      <c r="D128" s="8" t="s">
        <v>292</v>
      </c>
      <c r="E128" s="4" t="s">
        <v>52</v>
      </c>
      <c r="F128" s="6"/>
      <c r="G128" s="6"/>
      <c r="H128" s="11" t="str">
        <f>IF(Sessions!F150="Y","Yes","")</f>
        <v/>
      </c>
      <c r="I128" s="8" t="s">
        <v>293</v>
      </c>
    </row>
    <row r="129" spans="1:9" ht="25" x14ac:dyDescent="0.35">
      <c r="A129" s="4" t="s">
        <v>248</v>
      </c>
      <c r="B129" s="5">
        <v>0.46875</v>
      </c>
      <c r="C129" s="4">
        <v>45</v>
      </c>
      <c r="D129" s="8" t="s">
        <v>294</v>
      </c>
      <c r="E129" s="4" t="s">
        <v>52</v>
      </c>
      <c r="F129" s="6"/>
      <c r="G129" s="6"/>
      <c r="H129" s="11" t="str">
        <f>IF(Sessions!F151="Y","Yes","")</f>
        <v/>
      </c>
      <c r="I129" s="8" t="s">
        <v>295</v>
      </c>
    </row>
    <row r="130" spans="1:9" x14ac:dyDescent="0.35">
      <c r="A130" s="4" t="s">
        <v>248</v>
      </c>
      <c r="B130" s="5">
        <v>0.46875</v>
      </c>
      <c r="C130" s="4">
        <v>45</v>
      </c>
      <c r="D130" s="8" t="s">
        <v>296</v>
      </c>
      <c r="E130" s="4" t="s">
        <v>52</v>
      </c>
      <c r="F130" s="6"/>
      <c r="G130" s="6"/>
      <c r="H130" s="11" t="str">
        <f>IF(Sessions!F152="Y","Yes","")</f>
        <v/>
      </c>
      <c r="I130" s="8" t="s">
        <v>70</v>
      </c>
    </row>
    <row r="131" spans="1:9" ht="25" x14ac:dyDescent="0.35">
      <c r="A131" s="4" t="s">
        <v>248</v>
      </c>
      <c r="B131" s="5">
        <v>0.46875</v>
      </c>
      <c r="C131" s="4">
        <v>45</v>
      </c>
      <c r="D131" s="8" t="s">
        <v>297</v>
      </c>
      <c r="E131" s="4" t="s">
        <v>52</v>
      </c>
      <c r="F131" s="6"/>
      <c r="G131" s="6"/>
      <c r="H131" s="11" t="str">
        <f>IF(Sessions!F153="Y","Yes","")</f>
        <v/>
      </c>
      <c r="I131" s="8" t="s">
        <v>298</v>
      </c>
    </row>
    <row r="132" spans="1:9" ht="25" x14ac:dyDescent="0.35">
      <c r="A132" s="4" t="s">
        <v>248</v>
      </c>
      <c r="B132" s="5">
        <v>0.46875</v>
      </c>
      <c r="C132" s="4">
        <v>45</v>
      </c>
      <c r="D132" s="8" t="s">
        <v>299</v>
      </c>
      <c r="E132" s="4" t="s">
        <v>52</v>
      </c>
      <c r="F132" s="6"/>
      <c r="G132" s="6"/>
      <c r="H132" s="11" t="str">
        <f>IF(Sessions!F154="Y","Yes","")</f>
        <v/>
      </c>
      <c r="I132" s="8" t="s">
        <v>300</v>
      </c>
    </row>
  </sheetData>
  <autoFilter ref="A5:I132" xr:uid="{00000000-0009-0000-0000-000001000000}"/>
  <conditionalFormatting sqref="A6:I132">
    <cfRule type="expression" dxfId="0" priority="2">
      <formula>AND($F6="Y",$G6="Y")</formula>
    </cfRule>
  </conditionalFormatting>
  <dataValidations count="1">
    <dataValidation type="list" allowBlank="1" sqref="F6:G132" xr:uid="{00000000-0002-0000-0100-000000000000}">
      <formula1>"Y"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Sessions</vt:lpstr>
      <vt:lpstr>Recordings Checklist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Boren, Amy L</cp:lastModifiedBy>
  <cp:revision>0</cp:revision>
  <dcterms:created xsi:type="dcterms:W3CDTF">2026-09-26T17:12:42Z</dcterms:created>
  <dcterms:modified xsi:type="dcterms:W3CDTF">2026-09-26T17:16:48Z</dcterms:modified>
  <dc:language>en-US</dc:language>
</cp:coreProperties>
</file>