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defaultThemeVersion="124226"/>
  <bookViews>
    <workbookView xWindow="-15" yWindow="-15" windowWidth="24795" windowHeight="15075"/>
  </bookViews>
  <sheets>
    <sheet name="Sheet1" sheetId="1" r:id="rId1"/>
  </sheets>
  <definedNames>
    <definedName name="Percent" localSheetId="0">Sheet1!#REF!</definedName>
    <definedName name="Point_to_Percent">100/TotalAvailable</definedName>
    <definedName name="TotalAvailable">Sheet1!$D$24</definedName>
  </definedNames>
  <calcPr calcId="162913"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E93" i="1" l="1"/>
  <c r="D93" i="1"/>
  <c r="E59" i="1"/>
  <c r="D59" i="1"/>
  <c r="D106" i="1"/>
  <c r="E82" i="1"/>
  <c r="E106" i="1"/>
  <c r="E31" i="1"/>
  <c r="D31" i="1"/>
  <c r="B31" i="1"/>
  <c r="D30" i="1"/>
  <c r="D82" i="1"/>
  <c r="D29" i="1"/>
  <c r="E51" i="1"/>
  <c r="E27" i="1"/>
  <c r="D51" i="1"/>
  <c r="E29" i="1"/>
  <c r="B30" i="1"/>
  <c r="B29" i="1"/>
  <c r="B28" i="1"/>
  <c r="B27" i="1"/>
  <c r="B26" i="1"/>
  <c r="E33" i="1"/>
  <c r="E26" i="1"/>
  <c r="D33" i="1"/>
  <c r="E30" i="1"/>
  <c r="E28" i="1"/>
  <c r="E24" i="1"/>
  <c r="D28" i="1"/>
  <c r="D27" i="1"/>
  <c r="H49" i="1"/>
  <c r="H47" i="1"/>
  <c r="D26" i="1"/>
  <c r="D24" i="1"/>
  <c r="G106" i="1"/>
  <c r="G31" i="1"/>
  <c r="F106" i="1"/>
  <c r="F31" i="1"/>
  <c r="G93" i="1"/>
  <c r="G30" i="1"/>
  <c r="F51" i="1"/>
  <c r="F27" i="1"/>
  <c r="G33" i="1"/>
  <c r="G26" i="1"/>
  <c r="F93" i="1"/>
  <c r="F30" i="1"/>
  <c r="G59" i="1"/>
  <c r="G28" i="1"/>
  <c r="F59" i="1"/>
  <c r="F28" i="1"/>
  <c r="G51" i="1"/>
  <c r="G27" i="1"/>
  <c r="G82" i="1"/>
  <c r="G29" i="1"/>
  <c r="F33" i="1"/>
  <c r="F26" i="1"/>
  <c r="F82" i="1"/>
  <c r="F29" i="1"/>
  <c r="G24" i="1"/>
  <c r="F24" i="1"/>
</calcChain>
</file>

<file path=xl/sharedStrings.xml><?xml version="1.0" encoding="utf-8"?>
<sst xmlns="http://schemas.openxmlformats.org/spreadsheetml/2006/main" count="167" uniqueCount="161">
  <si>
    <t xml:space="preserve">Provide detailed description of components selected for the human resource element (crew and operators), including cost, number required, and justification of why components are the most appropriate/beneficial option available.  </t>
    <phoneticPr fontId="12" type="noConversion"/>
  </si>
  <si>
    <t>2.5</t>
    <phoneticPr fontId="12" type="noConversion"/>
  </si>
  <si>
    <t>2.6</t>
    <phoneticPr fontId="12" type="noConversion"/>
  </si>
  <si>
    <t>Market Comparison</t>
    <phoneticPr fontId="12" type="noConversion"/>
  </si>
  <si>
    <t>Pricing Analysis</t>
    <phoneticPr fontId="12" type="noConversion"/>
  </si>
  <si>
    <t>Describe your strategy for minimizing your operating costs and the costs of your design.</t>
  </si>
  <si>
    <t>Team State/ Territory/ Provence</t>
    <phoneticPr fontId="12" type="noConversion"/>
  </si>
  <si>
    <t>State/ Territory/ Provence</t>
    <phoneticPr fontId="12" type="noConversion"/>
  </si>
  <si>
    <t>Demonstrate, by analysis, that the vehicle can perform required maneuvers to support your proposed flight operations.</t>
  </si>
  <si>
    <t>shes</t>
  </si>
  <si>
    <t>Assess the competitiveness of your system based on cost.</t>
  </si>
  <si>
    <t>Explain how and why you narrowed down the number of designs you were considering based on the merits of each design.</t>
  </si>
  <si>
    <t>Discuss the refinement and analysis processes leading to final design. What data analyses were performed to confirm viability of design and appropriateness of element/component selections?</t>
  </si>
  <si>
    <t>Discuss the process of how your team developed a timeline to accomplish the challenge showing milestones to come up with your final solution. You must show a Gantt chart or similar type of project management chart detailing project timeline with tasks and milestones.</t>
  </si>
  <si>
    <t>Discuss selection of key design items, including selection process, design decisions, and supporting rationale for each of the following:</t>
  </si>
  <si>
    <t>Specification Sheet</t>
    <phoneticPr fontId="12" type="noConversion"/>
  </si>
  <si>
    <t>Application Considerations</t>
  </si>
  <si>
    <t xml:space="preserve">Provide detailed description of components selected for the C3 element (user interface, control station, control type [autonomous, semi, and/or manual], and communications equipment), including cost, number required, and justification of why components are the most appropriate/beneficial option available.  </t>
    <phoneticPr fontId="12" type="noConversion"/>
  </si>
  <si>
    <t>Command, Control, and Communications (C3) Selection</t>
  </si>
  <si>
    <t>Support Equipment Selection</t>
  </si>
  <si>
    <t>Air Vehicle Element Selection</t>
  </si>
  <si>
    <t>Operational Maneuver Analysis</t>
  </si>
  <si>
    <t>Engineering Design Process</t>
  </si>
  <si>
    <t>Explain the degree to which teams develop a strategy to win that includes establishing leadership in project management, science, engineering, mathematics, marketing and communications, etc.  What skill set does each member bring to the team?</t>
    <phoneticPr fontId="12" type="noConversion"/>
  </si>
  <si>
    <t>4.2.1</t>
    <phoneticPr fontId="12" type="noConversion"/>
  </si>
  <si>
    <t>4.2.2</t>
    <phoneticPr fontId="12" type="noConversion"/>
  </si>
  <si>
    <t>4.2.3</t>
    <phoneticPr fontId="12" type="noConversion"/>
  </si>
  <si>
    <t>4.3.</t>
    <phoneticPr fontId="12" type="noConversion"/>
  </si>
  <si>
    <t>Confirmation that the team has completed formative surveys throughout the challenge</t>
  </si>
  <si>
    <t>Lessons Learned</t>
  </si>
  <si>
    <t>Project Plan Updates and Modifications</t>
  </si>
  <si>
    <t>Team Formation and Project Operation</t>
  </si>
  <si>
    <t>Cover Page</t>
  </si>
  <si>
    <t>Abstract</t>
  </si>
  <si>
    <t>One page summary includes brief narrative describing the design solution.  Judges will be looking for the  ability to express comprehension, and linkage between the design solutions and what students have learned.</t>
  </si>
  <si>
    <t>State/ Territory and school affiliations</t>
  </si>
  <si>
    <t>Describe the degree to which your team worked aggressively to identify and leverage mentors early and throughout the challenge process.</t>
  </si>
  <si>
    <t>3  Document the Missions</t>
  </si>
  <si>
    <t>3.1.1</t>
  </si>
  <si>
    <t>3.1.2</t>
  </si>
  <si>
    <t>3.2.1</t>
  </si>
  <si>
    <t>Detection Considerations</t>
  </si>
  <si>
    <t>2.1.1</t>
    <phoneticPr fontId="12" type="noConversion"/>
  </si>
  <si>
    <t>2.1.2</t>
    <phoneticPr fontId="12" type="noConversion"/>
  </si>
  <si>
    <t>2.1.3</t>
    <phoneticPr fontId="12" type="noConversion"/>
  </si>
  <si>
    <t>Provide high resolution (2mb) visual representation of the final design</t>
  </si>
  <si>
    <t>Document Quality and Organization</t>
  </si>
  <si>
    <t>Team contact information</t>
  </si>
  <si>
    <t xml:space="preserve">Team contact emails </t>
  </si>
  <si>
    <t>Degree to which the team described how they overcame challenges and came up with workable solutions for technical issues:  installing and operating tools (Creo), learning to use the tools, and validating that the tools are working as needed.</t>
    <phoneticPr fontId="12" type="noConversion"/>
  </si>
  <si>
    <t>Names, Age, &amp; Grades of participants (Must be 3-7 students.)</t>
    <phoneticPr fontId="12" type="noConversion"/>
  </si>
  <si>
    <t>Save the file with a file name that has: State or Provence, Team Name, School Name. Must be in that order</t>
    <phoneticPr fontId="12" type="noConversion"/>
  </si>
  <si>
    <t>5  Conclusion</t>
  </si>
  <si>
    <t>Conceptual, Preliminary, and Detailed Design</t>
  </si>
  <si>
    <t>Organization</t>
  </si>
  <si>
    <t>Email address</t>
  </si>
  <si>
    <t>Points Available</t>
  </si>
  <si>
    <t>Points Given</t>
  </si>
  <si>
    <t>% Avail</t>
  </si>
  <si>
    <t>% Given</t>
  </si>
  <si>
    <t>Acquiring and Engaging Mentors</t>
  </si>
  <si>
    <t>RWDC Challenge Title</t>
  </si>
  <si>
    <t>Grand total for entire score sheet</t>
  </si>
  <si>
    <t>Payload Selection</t>
  </si>
  <si>
    <t>Mission Design</t>
  </si>
  <si>
    <t>2.2.6</t>
  </si>
  <si>
    <t>2.3.1</t>
  </si>
  <si>
    <t>2.3.2</t>
  </si>
  <si>
    <t>2.3.3</t>
  </si>
  <si>
    <t>2.3.4</t>
  </si>
  <si>
    <t>2.3.5</t>
  </si>
  <si>
    <t>Conceptual Design (Many Solution Candidates)</t>
  </si>
  <si>
    <t>2.2.1</t>
  </si>
  <si>
    <t>2.2.3</t>
  </si>
  <si>
    <t>2.2.4</t>
  </si>
  <si>
    <t>2.2.5</t>
  </si>
  <si>
    <t>2.2.2</t>
  </si>
  <si>
    <t>Reviewer Comments</t>
  </si>
  <si>
    <t>Impact on STEM</t>
  </si>
  <si>
    <t>4  Document the Business Case</t>
  </si>
  <si>
    <t>Cost / Benefits Analysis and Justification</t>
  </si>
  <si>
    <t xml:space="preserve">% Avail (Column F) represents the % of total points that can be earned. </t>
  </si>
  <si>
    <t>3.2.2</t>
  </si>
  <si>
    <t>Human Resource Selection</t>
  </si>
  <si>
    <t>Discuss key lessons that were learned in each design phase.</t>
  </si>
  <si>
    <t xml:space="preserve">Selection of System Components </t>
  </si>
  <si>
    <t>Detailed Design (One Solution Candidate Refined)</t>
  </si>
  <si>
    <t>Component and Complete Flight Vehicle Weight and Balance</t>
  </si>
  <si>
    <t>Three View of Final Design</t>
  </si>
  <si>
    <t>Market Assessment</t>
  </si>
  <si>
    <r>
      <t xml:space="preserve">NOTE:  Judges may type in </t>
    </r>
    <r>
      <rPr>
        <b/>
        <sz val="12"/>
        <color indexed="9"/>
        <rFont val="Verdana"/>
        <family val="2"/>
      </rPr>
      <t>YELLOW</t>
    </r>
    <r>
      <rPr>
        <sz val="12"/>
        <color indexed="9"/>
        <rFont val="Verdana"/>
        <family val="2"/>
      </rPr>
      <t xml:space="preserve"> cells</t>
    </r>
  </si>
  <si>
    <t>Engineering Design Notebook 
Point Summary Totals</t>
  </si>
  <si>
    <t>KEY:</t>
  </si>
  <si>
    <t>Team Submission</t>
  </si>
  <si>
    <t>1  Team Engagement</t>
  </si>
  <si>
    <t>2  Document the System Design</t>
  </si>
  <si>
    <t xml:space="preserve">Application Theory of Operation </t>
  </si>
  <si>
    <t>Overall System Performance</t>
  </si>
  <si>
    <t xml:space="preserve">Detection Theory of Operation </t>
  </si>
  <si>
    <t>Provide detailed description of components selected for the support equipment element, including cost, number required, and justification of why components are the most appropriate/beneficial option available.</t>
  </si>
  <si>
    <t xml:space="preserve">State the Project Goal </t>
  </si>
  <si>
    <t>Please Save the scoring sheet periodically</t>
  </si>
  <si>
    <t>Judge will enter points earned for each line item.</t>
  </si>
  <si>
    <t>Team Name</t>
  </si>
  <si>
    <t>Judge Name</t>
  </si>
  <si>
    <t>Title</t>
  </si>
  <si>
    <t>Preliminary Design  (Few Solution Candidates)</t>
    <phoneticPr fontId="12" type="noConversion"/>
  </si>
  <si>
    <t>% Given (Column G) represents the % of total points awarded by the judge. As you enter points into the individual line items, this percentage will change.</t>
  </si>
  <si>
    <t>Automatic sub-total of Main sections. (1, 2, 3, etc.)</t>
  </si>
  <si>
    <t>Tool Set-up /  Learning / Validation</t>
  </si>
  <si>
    <t>Target Market Assessment</t>
  </si>
  <si>
    <t>Provide detailed description of components selected for the air vehicle element (airframe configuration, power plant [propulsion], flight controls, and onboard sensors), including cost, number required, and justification of why components are the most appropriate/beneficial option available.  Is the aircraft appropriate for the conditions expected on a farm?</t>
  </si>
  <si>
    <t>Regulatory Analysis</t>
    <phoneticPr fontId="12" type="noConversion"/>
  </si>
  <si>
    <t>4.2.4</t>
    <phoneticPr fontId="12" type="noConversion"/>
  </si>
  <si>
    <t xml:space="preserve">Operational Cost </t>
    <phoneticPr fontId="12" type="noConversion"/>
  </si>
  <si>
    <t>Profitability Analysis</t>
    <phoneticPr fontId="12" type="noConversion"/>
  </si>
  <si>
    <t>Justification of Regulatory Compliance</t>
    <phoneticPr fontId="12" type="noConversion"/>
  </si>
  <si>
    <t>Aircraft Compliance with Part 107</t>
    <phoneticPr fontId="12" type="noConversion"/>
  </si>
  <si>
    <t>Design Operations</t>
    <phoneticPr fontId="12" type="noConversion"/>
  </si>
  <si>
    <t>4.1.1</t>
    <phoneticPr fontId="12" type="noConversion"/>
  </si>
  <si>
    <t>4.1.2</t>
    <phoneticPr fontId="12" type="noConversion"/>
  </si>
  <si>
    <t>4.1.3</t>
    <phoneticPr fontId="12" type="noConversion"/>
  </si>
  <si>
    <t>Safety</t>
    <phoneticPr fontId="12" type="noConversion"/>
  </si>
  <si>
    <t>Coaches’ names and affiliations</t>
  </si>
  <si>
    <t>Submission date</t>
  </si>
  <si>
    <t>Explain how the part 107 regulation affected the design of your UAS</t>
  </si>
  <si>
    <t>Provide a description of what elements of your design are inside and outside of the part 107 regulations.</t>
  </si>
  <si>
    <t>Discuss the many conceptual designs you considered early in the process. Identify how many conceptual designs were considered and why you came up with those designs.</t>
  </si>
  <si>
    <t>Discuss research, analysis, design decisions, and supporting rationale for each of the following: (Sketches of the different concepts through the design process must be included. Sketches may be in one large design flow graphic or in the individual design sections. Missing conceptual, preliminary, or detailed sketches will result in half the points lost in their respective section.)</t>
  </si>
  <si>
    <t>Provide results of the weight and center of gravity analyses. Location of the center of gravity must be provided numerically (from a datum point) and graphically. The graphical location of the center of gravity may be shown on the 3-view of the design (Section 2.6), but if on the 3-view, it must be referenced and discussed in this section.</t>
  </si>
  <si>
    <t>Application Plan</t>
  </si>
  <si>
    <t>Detection Plan</t>
  </si>
  <si>
    <t>Fixed (Initial) Costs</t>
  </si>
  <si>
    <t>Detail how your system would conduct the application mission from beginning to end [5 pts]. Calculate the time and manpower (human resource element) requirements [5 pts]. Show the operational profile for your system to complete the example application [5 pts].</t>
  </si>
  <si>
    <t>Detail how your system would conduct the detection mission from beginning to end [5 pts]. Calculate the time and manpower (human resource element) requirements [5 pts]. Show the operational profile for your system to complete the example detection [5 pts].</t>
  </si>
  <si>
    <t>What are the major considerations necessary to support your theory of operation and detection strategy? What did you do to maximize your design efficiency? Include at least: (a) How did the choice of your sensor(s) affect your design and detection strategy? (b) How is your system beneficial to the farmer (time, resources, etc.)? (c) How is your system beneficial to your company? (d) Compare the detection performance of your system to the performance of the eBee SQs (time, money, manpower, etc.).</t>
  </si>
  <si>
    <t>What are the major considerations necessary to support your theory of operation and application strategy? What did you do to maximize your design efficiency? Include at least: (a) How is your system beneficial to the farmer (time, resources, etc.)? (b) How is your system beneficial to your company? (c) Compare the spraying performance of your system to the performance of the DJI Agras MG-1 (time, money, manpower, etc.).</t>
  </si>
  <si>
    <t>Demonstrate understanding of the parts of the Challenge Statement and how they relate to the project goal.  Has the team listed and demonstrated an understanding of each system element and the relationship to the design solution?</t>
  </si>
  <si>
    <t>Include a 3-view diagram of your design with dimensions.</t>
  </si>
  <si>
    <t>List of aircraft specifications. Fill out the Checklist of your aircrafts compliance with part 107. Values for both survey and spraying missions.</t>
  </si>
  <si>
    <t>Neat, orderly and readable, font size no smaller than 11 Arial throughout with 1.5 line spacing, except in Abstract, Captions, and References (single spaced); pages numbered.  Letter size paper (8.5 in by 11 in) with 1-in margins. The Engineering Design Notebook must follow the paragraph order of the Scoring Rubric including paragraph numbering.  The Design Notebook submission is to be limited to 80 pages maximum including cover page and appendices. Grammar, spelling, readability - 8 pts. Paragraph order, report format, page count - 7 pts. Additional points may be deducted in individual sections if content is not in correct location or hard to understand. Sections past the 80-page limit will receive a score of 0.</t>
  </si>
  <si>
    <t>Discuss how participating in this challenge has influenced your perspectives on STEM and on your potential career paths.  Also discuss the impact the Challenge has had on STEM interest in your school.</t>
  </si>
  <si>
    <t>Provide a justification for each area of your design that is outside of the Part 107 regulations. What benefits did you gain by going outside of the regulations and how are those benefits important to competing the mission? For areas that your design did not go outside of Part 107, explain your reasoning and how it was beneficial to your design.</t>
  </si>
  <si>
    <t>Explain how your aircraft completes the survey and pesticide missions. How did the areas inside and outside compliance of Part 107 affect your overall design and your ability to complete the surveying and spraying missions? The description of how the missions are completed should only be an overview. The detailed description of the missions is included in Section 3.</t>
  </si>
  <si>
    <t>Discuss the engineering design processes you used. Include conceptual, preliminary, and detailed design phases.</t>
  </si>
  <si>
    <t xml:space="preserve">Provide a detailed description of the components selected for the payload including cost, items required, and justification of why components are the most appropriate/beneficial option available.  </t>
  </si>
  <si>
    <t>Discuss how your design accomplishes the detection requirements for the field.</t>
  </si>
  <si>
    <t xml:space="preserve">Discuss how your design accomplishes pesticide application requirements for the field. </t>
  </si>
  <si>
    <t>Describe how the overall performance of your system compares with the given systems on the sample field. Explain how your system has an advantage (considering criteria such as performance and economics) over the given systems. How did going outside or staying in Part 107 give your system the advantage?</t>
  </si>
  <si>
    <t>Explain the safety procedures of your design to account (a) for loss of signal from the pilot and GPS and (b) for obstacle detection and avoidance [15 pts]. Explain how your design addresses safety issues that arise from all areas you chose outside of Part 107. Make sure to detail the potential safety issues for each area outside the regulations and how your design addresses those safety concerns. You must have a safety plan for every area where you are outside of compliance. For areas within Part 107, how did safety concerns affect your decision? [15 pts]</t>
  </si>
  <si>
    <t>Describe how your design choices allow your system to perform better than the systems given. Make sure to explain how staying in or going outside the different areas of Part 107 improved your ability to complete the detection and spraying missions.</t>
  </si>
  <si>
    <t>Field Size</t>
  </si>
  <si>
    <t>Explain how treating multiple smaller fields effected the profitability of your system.</t>
  </si>
  <si>
    <t>To justify creating your system, use research to explain that there are enough corn farms of the proper size in which to operate. How many fields do you think you could service in a year?</t>
  </si>
  <si>
    <t>Clearly show your cost / benefits analysis that drove your major design choices and payload selection.  (Why is your vehicle able to do its missions less expensively than another, or why is it a better value?) Place special emphasis on justifying the decisions your team made with respect to cost when compared to other options (include more conventional options of surveying and spraying). What was necessary to find a balanced approach to maximize efforts? How does the missions add value for the farmer by saving time, saving money, and/or performing jobs easier?</t>
  </si>
  <si>
    <t>Provide a brief conclusion to your engineering notebook.  Summarize the important aspects of your design. Why is your design the best design for this challenge (make sure to base your argument on the analysis and justification you provided in your Engineering Design Notebook)? Base your argument on your performance, cost, profitability, etc.</t>
  </si>
  <si>
    <t>Explain how you calculated the initial cost of your system and your justification for those costs. Make sure to provide an explanation of how staying within or going outside of the Part 107 regulations led to lower system costs for your system.</t>
  </si>
  <si>
    <t>Explain the costs of flying your system. Make sure to explain how your design choices were used to minimize your operating costs. Make sure to provide an explanation of how staying within or going outside of the Part 107 regulations led to minimizing your operating costs. Explain how the cost to operate your system is affected by the number of fields treated. Did you fly more than one field at a time? If so, how did that effect your operating costs?</t>
  </si>
  <si>
    <t>What is your strategy to make a profit on your system? How long will it take for your parent company to see a return on their investment? How do you plan on maximizing your profitability without raising your prices above what farmers can afford? How does flying over multiple fields affect your profitability (may give an example of amortizing their costs)?</t>
  </si>
  <si>
    <t xml:space="preserve">Summarize the effects of staying within or going outside of the Part 107 regulations on your strategy for profitability. What conclusions can you make, based on your system, about the effect of the different areas of the regulations on profitability? </t>
  </si>
  <si>
    <t xml:space="preserve"> FY18 RWDC National Unmanned System Challenge: Practical Solutions to Precision Agriculture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</si>
</sst>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
  </numFmts>
  <fonts count="32" x14ac:knownFonts="1">
    <font>
      <sz val="11"/>
      <color theme="1"/>
      <name val="Calibri"/>
      <family val="2"/>
      <scheme val="minor"/>
    </font>
    <font>
      <sz val="11"/>
      <color indexed="8"/>
      <name val="Calibri"/>
      <family val="2"/>
    </font>
    <font>
      <sz val="11"/>
      <color indexed="8"/>
      <name val="Calibri"/>
      <family val="2"/>
    </font>
    <font>
      <b/>
      <i/>
      <sz val="12"/>
      <color indexed="54"/>
      <name val="Verdana"/>
      <family val="2"/>
    </font>
    <font>
      <sz val="12"/>
      <name val="Verdana"/>
      <family val="2"/>
    </font>
    <font>
      <b/>
      <sz val="12"/>
      <name val="Verdana"/>
      <family val="2"/>
    </font>
    <font>
      <i/>
      <sz val="11"/>
      <name val="Verdana"/>
      <family val="2"/>
    </font>
    <font>
      <sz val="11"/>
      <color indexed="8"/>
      <name val="Calibri"/>
      <family val="2"/>
    </font>
    <font>
      <b/>
      <sz val="11"/>
      <color indexed="8"/>
      <name val="Calibri"/>
      <family val="2"/>
    </font>
    <font>
      <b/>
      <sz val="11"/>
      <color indexed="8"/>
      <name val="Calibri"/>
      <family val="2"/>
    </font>
    <font>
      <sz val="11"/>
      <name val="Calibri"/>
      <family val="2"/>
    </font>
    <font>
      <b/>
      <sz val="11"/>
      <name val="Calibri"/>
      <family val="2"/>
    </font>
    <font>
      <sz val="8"/>
      <name val="Verdana"/>
    </font>
    <font>
      <b/>
      <sz val="11"/>
      <color theme="1"/>
      <name val="Calibri"/>
      <family val="2"/>
      <scheme val="minor"/>
    </font>
    <font>
      <i/>
      <sz val="12"/>
      <color indexed="54"/>
      <name val="Verdana"/>
      <family val="2"/>
    </font>
    <font>
      <sz val="11"/>
      <name val="Calibri"/>
      <family val="2"/>
      <scheme val="minor"/>
    </font>
    <font>
      <sz val="11"/>
      <color indexed="8"/>
      <name val="Calibri"/>
      <family val="2"/>
    </font>
    <font>
      <sz val="11"/>
      <color theme="0"/>
      <name val="Calibri"/>
      <family val="2"/>
      <scheme val="minor"/>
    </font>
    <font>
      <sz val="12"/>
      <color indexed="9"/>
      <name val="Verdana"/>
      <family val="2"/>
    </font>
    <font>
      <b/>
      <sz val="12"/>
      <color indexed="9"/>
      <name val="Verdana"/>
      <family val="2"/>
    </font>
    <font>
      <i/>
      <sz val="9"/>
      <color indexed="9"/>
      <name val="Verdana"/>
      <family val="2"/>
    </font>
    <font>
      <b/>
      <i/>
      <sz val="12"/>
      <color indexed="9"/>
      <name val="Verdana"/>
      <family val="2"/>
    </font>
    <font>
      <i/>
      <sz val="12"/>
      <color indexed="9"/>
      <name val="Verdana"/>
      <family val="2"/>
    </font>
    <font>
      <b/>
      <sz val="22"/>
      <color indexed="9"/>
      <name val="Times New Roman"/>
      <family val="1"/>
    </font>
    <font>
      <b/>
      <sz val="11"/>
      <color indexed="9"/>
      <name val="Times New Roman"/>
      <family val="1"/>
    </font>
    <font>
      <sz val="11"/>
      <color indexed="9"/>
      <name val="Calibri"/>
      <family val="2"/>
    </font>
    <font>
      <b/>
      <sz val="16"/>
      <color indexed="9"/>
      <name val="Calibri"/>
      <family val="2"/>
    </font>
    <font>
      <sz val="20"/>
      <color indexed="9"/>
      <name val="Calibri"/>
      <family val="2"/>
    </font>
    <font>
      <b/>
      <sz val="20"/>
      <color indexed="9"/>
      <name val="Calibri"/>
      <family val="2"/>
    </font>
    <font>
      <sz val="20"/>
      <color indexed="8"/>
      <name val="Calibri"/>
      <family val="2"/>
    </font>
    <font>
      <sz val="20"/>
      <color theme="0"/>
      <name val="Calibri"/>
      <family val="2"/>
      <scheme val="minor"/>
    </font>
    <font>
      <sz val="11"/>
      <color theme="1"/>
      <name val="Calibri"/>
      <family val="2"/>
      <scheme val="minor"/>
    </font>
  </fonts>
  <fills count="20">
    <fill>
      <patternFill patternType="none"/>
    </fill>
    <fill>
      <patternFill patternType="gray125"/>
    </fill>
    <fill>
      <patternFill patternType="solid">
        <fgColor theme="4"/>
        <bgColor indexed="64"/>
      </patternFill>
    </fill>
    <fill>
      <patternFill patternType="solid">
        <fgColor theme="3"/>
        <bgColor indexed="64"/>
      </patternFill>
    </fill>
    <fill>
      <patternFill patternType="solid">
        <fgColor theme="3"/>
        <bgColor indexed="58"/>
      </patternFill>
    </fill>
    <fill>
      <patternFill patternType="solid">
        <fgColor rgb="FFFFFFCC"/>
        <bgColor indexed="26"/>
      </patternFill>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0"/>
      </patternFill>
    </fill>
    <fill>
      <patternFill patternType="solid">
        <fgColor theme="0"/>
        <bgColor indexed="22"/>
      </patternFill>
    </fill>
    <fill>
      <patternFill patternType="solid">
        <fgColor theme="4"/>
        <bgColor indexed="22"/>
      </patternFill>
    </fill>
    <fill>
      <patternFill patternType="solid">
        <fgColor theme="0"/>
        <bgColor indexed="58"/>
      </patternFill>
    </fill>
    <fill>
      <patternFill patternType="solid">
        <fgColor theme="0"/>
        <bgColor indexed="31"/>
      </patternFill>
    </fill>
    <fill>
      <patternFill patternType="solid">
        <fgColor theme="6" tint="0.59999389629810485"/>
        <bgColor indexed="22"/>
      </patternFill>
    </fill>
    <fill>
      <patternFill patternType="solid">
        <fgColor theme="0" tint="-0.14999847407452621"/>
        <bgColor indexed="22"/>
      </patternFill>
    </fill>
    <fill>
      <patternFill patternType="solid">
        <fgColor theme="0"/>
        <bgColor indexed="26"/>
      </patternFill>
    </fill>
    <fill>
      <patternFill patternType="solid">
        <fgColor indexed="56"/>
        <bgColor indexed="58"/>
      </patternFill>
    </fill>
    <fill>
      <patternFill patternType="solid">
        <fgColor indexed="22"/>
        <bgColor indexed="31"/>
      </patternFill>
    </fill>
    <fill>
      <patternFill patternType="solid">
        <fgColor indexed="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5">
    <xf numFmtId="0" fontId="0" fillId="0" borderId="0"/>
    <xf numFmtId="0" fontId="2" fillId="0" borderId="0"/>
    <xf numFmtId="0" fontId="1" fillId="0" borderId="0"/>
    <xf numFmtId="0" fontId="1" fillId="0" borderId="0"/>
    <xf numFmtId="9" fontId="31" fillId="0" borderId="0" applyFont="0" applyFill="0" applyBorder="0" applyAlignment="0" applyProtection="0"/>
  </cellStyleXfs>
  <cellXfs count="199">
    <xf numFmtId="0" fontId="0" fillId="0" borderId="0" xfId="0"/>
    <xf numFmtId="0" fontId="4" fillId="0" borderId="0" xfId="1" applyFont="1" applyProtection="1"/>
    <xf numFmtId="0" fontId="0" fillId="0" borderId="0" xfId="0" applyAlignment="1">
      <alignment wrapText="1"/>
    </xf>
    <xf numFmtId="0" fontId="4" fillId="0" borderId="0" xfId="1" applyFont="1" applyAlignment="1" applyProtection="1">
      <alignment vertical="top" wrapText="1"/>
    </xf>
    <xf numFmtId="0" fontId="13" fillId="0" borderId="0" xfId="0" applyFont="1"/>
    <xf numFmtId="0" fontId="0" fillId="0" borderId="0" xfId="0" applyFont="1"/>
    <xf numFmtId="0" fontId="0" fillId="0" borderId="0" xfId="0" applyAlignment="1">
      <alignment horizontal="center"/>
    </xf>
    <xf numFmtId="0" fontId="18" fillId="4" borderId="0" xfId="1" applyFont="1" applyFill="1" applyAlignment="1" applyProtection="1">
      <alignment vertical="top"/>
    </xf>
    <xf numFmtId="0" fontId="18" fillId="4" borderId="0" xfId="1" applyFont="1" applyFill="1" applyAlignment="1" applyProtection="1">
      <alignment vertical="top" wrapText="1"/>
    </xf>
    <xf numFmtId="0" fontId="17" fillId="3" borderId="0" xfId="0" applyFont="1" applyFill="1"/>
    <xf numFmtId="0" fontId="17" fillId="3" borderId="0" xfId="0" applyFont="1" applyFill="1" applyAlignment="1">
      <alignment horizontal="center"/>
    </xf>
    <xf numFmtId="0" fontId="20" fillId="3" borderId="0" xfId="1" applyFont="1" applyFill="1" applyAlignment="1" applyProtection="1"/>
    <xf numFmtId="0" fontId="18" fillId="3" borderId="0" xfId="1" applyFont="1" applyFill="1" applyBorder="1" applyAlignment="1" applyProtection="1">
      <alignment vertical="top"/>
    </xf>
    <xf numFmtId="0" fontId="21" fillId="3" borderId="0" xfId="1" applyFont="1" applyFill="1" applyProtection="1"/>
    <xf numFmtId="0" fontId="18" fillId="3" borderId="0" xfId="1" applyFont="1" applyFill="1" applyProtection="1"/>
    <xf numFmtId="0" fontId="18" fillId="3" borderId="0" xfId="1" applyFont="1" applyFill="1" applyAlignment="1" applyProtection="1">
      <alignment horizontal="center"/>
    </xf>
    <xf numFmtId="0" fontId="3" fillId="7" borderId="0" xfId="1" applyFont="1" applyFill="1" applyProtection="1"/>
    <xf numFmtId="0" fontId="4" fillId="7" borderId="0" xfId="1" applyFont="1" applyFill="1" applyAlignment="1" applyProtection="1">
      <alignment horizontal="center"/>
    </xf>
    <xf numFmtId="0" fontId="4" fillId="7" borderId="0" xfId="1" applyFont="1" applyFill="1" applyProtection="1"/>
    <xf numFmtId="0" fontId="0" fillId="7" borderId="0" xfId="0" applyFill="1"/>
    <xf numFmtId="0" fontId="4" fillId="7" borderId="0" xfId="1" applyFont="1" applyFill="1" applyAlignment="1" applyProtection="1">
      <alignment wrapText="1"/>
    </xf>
    <xf numFmtId="0" fontId="4" fillId="7" borderId="0" xfId="1" applyFont="1" applyFill="1" applyBorder="1" applyProtection="1"/>
    <xf numFmtId="0" fontId="4" fillId="7" borderId="0" xfId="1" applyFont="1" applyFill="1" applyBorder="1" applyAlignment="1" applyProtection="1">
      <alignment vertical="top" wrapText="1"/>
    </xf>
    <xf numFmtId="0" fontId="5" fillId="7" borderId="0" xfId="1" applyFont="1" applyFill="1" applyBorder="1" applyAlignment="1" applyProtection="1">
      <alignment vertical="top" wrapText="1"/>
    </xf>
    <xf numFmtId="0" fontId="3" fillId="7" borderId="0" xfId="1" applyFont="1" applyFill="1" applyBorder="1" applyAlignment="1" applyProtection="1">
      <alignment vertical="top" wrapText="1"/>
    </xf>
    <xf numFmtId="0" fontId="4" fillId="7" borderId="0" xfId="1" applyFont="1" applyFill="1" applyBorder="1" applyAlignment="1" applyProtection="1">
      <alignment wrapText="1"/>
    </xf>
    <xf numFmtId="0" fontId="0" fillId="7" borderId="0" xfId="0" applyFill="1" applyAlignment="1">
      <alignment horizontal="center"/>
    </xf>
    <xf numFmtId="0" fontId="4" fillId="7" borderId="0" xfId="1" applyFont="1" applyFill="1" applyAlignment="1" applyProtection="1">
      <alignment horizontal="right"/>
    </xf>
    <xf numFmtId="0" fontId="2" fillId="7" borderId="0" xfId="1" applyFill="1" applyAlignment="1">
      <alignment horizontal="center" vertical="top" wrapText="1"/>
    </xf>
    <xf numFmtId="1" fontId="8" fillId="7" borderId="0" xfId="1" applyNumberFormat="1" applyFont="1" applyFill="1" applyAlignment="1">
      <alignment horizontal="center" vertical="top" wrapText="1"/>
    </xf>
    <xf numFmtId="2" fontId="13" fillId="7" borderId="0" xfId="0" applyNumberFormat="1" applyFont="1" applyFill="1"/>
    <xf numFmtId="0" fontId="13" fillId="7" borderId="0" xfId="0" applyFont="1" applyFill="1"/>
    <xf numFmtId="1" fontId="9" fillId="7" borderId="0" xfId="1" applyNumberFormat="1" applyFont="1" applyFill="1" applyAlignment="1">
      <alignment horizontal="center" vertical="top" wrapText="1"/>
    </xf>
    <xf numFmtId="0" fontId="9" fillId="7" borderId="0" xfId="1" applyFont="1" applyFill="1" applyAlignment="1">
      <alignment horizontal="center" vertical="top" wrapText="1"/>
    </xf>
    <xf numFmtId="0" fontId="4" fillId="7" borderId="0" xfId="1" applyFont="1" applyFill="1" applyAlignment="1" applyProtection="1">
      <alignment horizontal="center" vertical="top" wrapText="1"/>
    </xf>
    <xf numFmtId="0" fontId="8" fillId="7" borderId="0" xfId="1" applyFont="1" applyFill="1" applyAlignment="1">
      <alignment horizontal="center" vertical="top" wrapText="1"/>
    </xf>
    <xf numFmtId="0" fontId="4" fillId="7" borderId="0" xfId="1" applyFont="1" applyFill="1" applyBorder="1" applyAlignment="1" applyProtection="1"/>
    <xf numFmtId="0" fontId="4" fillId="7" borderId="0" xfId="1" applyFont="1" applyFill="1" applyAlignment="1" applyProtection="1">
      <alignment horizontal="right" wrapText="1"/>
    </xf>
    <xf numFmtId="0" fontId="1" fillId="7" borderId="0" xfId="1" applyFont="1" applyFill="1" applyAlignment="1">
      <alignment horizontal="left" vertical="top" wrapText="1"/>
    </xf>
    <xf numFmtId="0" fontId="2" fillId="7" borderId="0" xfId="1" applyFill="1" applyAlignment="1">
      <alignment horizontal="left" vertical="top" wrapText="1"/>
    </xf>
    <xf numFmtId="0" fontId="7" fillId="7" borderId="0" xfId="1" applyFont="1" applyFill="1" applyAlignment="1">
      <alignment vertical="top" wrapText="1"/>
    </xf>
    <xf numFmtId="0" fontId="0" fillId="7" borderId="0" xfId="0" applyFont="1" applyFill="1"/>
    <xf numFmtId="0" fontId="4" fillId="7" borderId="0" xfId="1" applyFont="1" applyFill="1" applyAlignment="1" applyProtection="1"/>
    <xf numFmtId="0" fontId="10" fillId="7" borderId="0" xfId="1" applyFont="1" applyFill="1" applyAlignment="1">
      <alignment vertical="top" wrapText="1"/>
    </xf>
    <xf numFmtId="0" fontId="15" fillId="7" borderId="0" xfId="0" applyFont="1" applyFill="1" applyAlignment="1">
      <alignment vertical="top" wrapText="1"/>
    </xf>
    <xf numFmtId="0" fontId="0" fillId="7" borderId="0" xfId="0" applyFill="1" applyAlignment="1">
      <alignment vertical="top" wrapText="1"/>
    </xf>
    <xf numFmtId="0" fontId="0" fillId="7" borderId="0" xfId="0" applyFill="1" applyAlignment="1">
      <alignment wrapText="1"/>
    </xf>
    <xf numFmtId="0" fontId="2" fillId="7" borderId="0" xfId="1" applyFill="1" applyAlignment="1">
      <alignment vertical="top" wrapText="1"/>
    </xf>
    <xf numFmtId="0" fontId="1" fillId="7" borderId="0" xfId="1" applyFont="1" applyFill="1" applyAlignment="1">
      <alignment horizontal="center" vertical="top" wrapText="1"/>
    </xf>
    <xf numFmtId="0" fontId="4" fillId="5" borderId="1" xfId="1" applyFont="1" applyFill="1" applyBorder="1" applyAlignment="1" applyProtection="1">
      <alignment vertical="top"/>
      <protection locked="0"/>
    </xf>
    <xf numFmtId="0" fontId="11" fillId="10" borderId="0" xfId="1" applyFont="1" applyFill="1" applyAlignment="1">
      <alignment vertical="top" wrapText="1"/>
    </xf>
    <xf numFmtId="0" fontId="4" fillId="5" borderId="1" xfId="1" applyFont="1" applyFill="1" applyBorder="1" applyAlignment="1" applyProtection="1">
      <alignment vertical="top"/>
    </xf>
    <xf numFmtId="0" fontId="18" fillId="12" borderId="0" xfId="1" applyFont="1" applyFill="1" applyAlignment="1" applyProtection="1">
      <alignment vertical="top"/>
    </xf>
    <xf numFmtId="0" fontId="18" fillId="12" borderId="0" xfId="1" applyFont="1" applyFill="1" applyAlignment="1" applyProtection="1">
      <alignment vertical="top" wrapText="1"/>
    </xf>
    <xf numFmtId="0" fontId="21" fillId="7" borderId="0" xfId="1" applyFont="1" applyFill="1" applyProtection="1"/>
    <xf numFmtId="0" fontId="18" fillId="7" borderId="0" xfId="1" applyFont="1" applyFill="1" applyAlignment="1" applyProtection="1">
      <alignment horizontal="center"/>
    </xf>
    <xf numFmtId="0" fontId="18" fillId="7" borderId="0" xfId="1" applyFont="1" applyFill="1" applyProtection="1"/>
    <xf numFmtId="0" fontId="17" fillId="7" borderId="0" xfId="0" applyFont="1" applyFill="1"/>
    <xf numFmtId="0" fontId="6" fillId="13" borderId="0" xfId="1" applyFont="1" applyFill="1" applyBorder="1" applyAlignment="1" applyProtection="1">
      <alignment horizontal="center" wrapText="1"/>
    </xf>
    <xf numFmtId="0" fontId="24" fillId="3" borderId="0" xfId="0" applyFont="1" applyFill="1" applyAlignment="1">
      <alignment horizontal="center"/>
    </xf>
    <xf numFmtId="0" fontId="11" fillId="10" borderId="0" xfId="1" applyFont="1" applyFill="1" applyAlignment="1">
      <alignment horizontal="left" vertical="top" wrapText="1"/>
    </xf>
    <xf numFmtId="0" fontId="14" fillId="9" borderId="1" xfId="1" applyFont="1" applyFill="1" applyBorder="1" applyAlignment="1" applyProtection="1">
      <alignment vertical="top"/>
    </xf>
    <xf numFmtId="0" fontId="27" fillId="11" borderId="0" xfId="1" applyFont="1" applyFill="1" applyAlignment="1">
      <alignment vertical="center"/>
    </xf>
    <xf numFmtId="0" fontId="27" fillId="11" borderId="0" xfId="1" applyFont="1" applyFill="1" applyAlignment="1">
      <alignment vertical="center" wrapText="1"/>
    </xf>
    <xf numFmtId="1" fontId="29" fillId="14" borderId="0" xfId="1" applyNumberFormat="1" applyFont="1" applyFill="1" applyAlignment="1">
      <alignment horizontal="center" vertical="center" wrapText="1"/>
    </xf>
    <xf numFmtId="164" fontId="9" fillId="7" borderId="0" xfId="1" applyNumberFormat="1" applyFont="1" applyFill="1" applyAlignment="1">
      <alignment horizontal="center" vertical="center" wrapText="1"/>
    </xf>
    <xf numFmtId="0" fontId="0" fillId="7" borderId="0" xfId="0" applyFill="1" applyAlignment="1">
      <alignment vertical="center"/>
    </xf>
    <xf numFmtId="0" fontId="0" fillId="0" borderId="0" xfId="0" applyAlignment="1">
      <alignment vertical="center"/>
    </xf>
    <xf numFmtId="0" fontId="25" fillId="2" borderId="0" xfId="1" applyFont="1" applyFill="1" applyAlignment="1">
      <alignment vertical="top" wrapText="1"/>
    </xf>
    <xf numFmtId="0" fontId="27" fillId="2" borderId="0" xfId="1" applyFont="1" applyFill="1" applyAlignment="1">
      <alignment vertical="top" wrapText="1"/>
    </xf>
    <xf numFmtId="0" fontId="27" fillId="2" borderId="0" xfId="1" applyFont="1" applyFill="1" applyAlignment="1">
      <alignment vertical="center"/>
    </xf>
    <xf numFmtId="0" fontId="26" fillId="2" borderId="0" xfId="1" applyFont="1" applyFill="1" applyAlignment="1">
      <alignment horizontal="left" vertical="center"/>
    </xf>
    <xf numFmtId="0" fontId="28" fillId="2" borderId="0" xfId="1" applyFont="1" applyFill="1" applyAlignment="1">
      <alignment horizontal="left" vertical="center"/>
    </xf>
    <xf numFmtId="0" fontId="11" fillId="15" borderId="1" xfId="1" applyFont="1" applyFill="1" applyBorder="1" applyAlignment="1">
      <alignment vertical="top" wrapText="1"/>
    </xf>
    <xf numFmtId="1" fontId="8" fillId="15" borderId="0" xfId="1" applyNumberFormat="1" applyFont="1" applyFill="1" applyAlignment="1">
      <alignment horizontal="center" vertical="top" wrapText="1"/>
    </xf>
    <xf numFmtId="1" fontId="9" fillId="15" borderId="0" xfId="1" applyNumberFormat="1" applyFont="1" applyFill="1" applyAlignment="1">
      <alignment horizontal="center" vertical="top" wrapText="1"/>
    </xf>
    <xf numFmtId="0" fontId="30" fillId="2" borderId="0" xfId="0" applyFont="1" applyFill="1" applyAlignment="1">
      <alignment vertical="top" wrapText="1"/>
    </xf>
    <xf numFmtId="0" fontId="23" fillId="3" borderId="0" xfId="0" applyFont="1" applyFill="1" applyAlignment="1">
      <alignment horizontal="left" vertical="top"/>
    </xf>
    <xf numFmtId="0" fontId="4" fillId="7" borderId="0" xfId="1" applyFont="1" applyFill="1" applyBorder="1" applyAlignment="1" applyProtection="1">
      <alignment horizontal="right"/>
    </xf>
    <xf numFmtId="0" fontId="4" fillId="16" borderId="0" xfId="1" applyFont="1" applyFill="1" applyBorder="1" applyAlignment="1" applyProtection="1">
      <alignment vertical="top"/>
      <protection locked="0"/>
    </xf>
    <xf numFmtId="0" fontId="4" fillId="12" borderId="0" xfId="1" applyFont="1" applyFill="1" applyAlignment="1" applyProtection="1">
      <alignment horizontal="left" vertical="top"/>
    </xf>
    <xf numFmtId="0" fontId="11" fillId="10" borderId="0" xfId="1" applyFont="1" applyFill="1" applyAlignment="1">
      <alignment horizontal="left" vertical="center" wrapText="1"/>
    </xf>
    <xf numFmtId="0" fontId="11" fillId="10" borderId="0" xfId="1" applyFont="1" applyFill="1" applyAlignment="1">
      <alignment horizontal="left" vertical="center"/>
    </xf>
    <xf numFmtId="0" fontId="10" fillId="7" borderId="0" xfId="1" applyFont="1" applyFill="1" applyAlignment="1">
      <alignment vertical="center" wrapText="1"/>
    </xf>
    <xf numFmtId="0" fontId="10" fillId="7" borderId="0" xfId="1" applyFont="1" applyFill="1" applyAlignment="1">
      <alignment horizontal="left" vertical="center" wrapText="1"/>
    </xf>
    <xf numFmtId="0" fontId="15" fillId="7" borderId="0" xfId="0" applyFont="1" applyFill="1" applyAlignment="1">
      <alignment vertical="center"/>
    </xf>
    <xf numFmtId="0" fontId="13" fillId="7" borderId="0" xfId="0" applyFont="1" applyFill="1" applyAlignment="1">
      <alignment horizontal="left" vertical="center"/>
    </xf>
    <xf numFmtId="0" fontId="30" fillId="2" borderId="0" xfId="0" applyFont="1" applyFill="1" applyAlignment="1">
      <alignment vertical="center"/>
    </xf>
    <xf numFmtId="0" fontId="0" fillId="7" borderId="0" xfId="0" applyFont="1" applyFill="1" applyAlignment="1">
      <alignment horizontal="left" vertical="center"/>
    </xf>
    <xf numFmtId="0" fontId="27" fillId="7" borderId="0" xfId="1" applyFont="1" applyFill="1" applyAlignment="1">
      <alignment vertical="center"/>
    </xf>
    <xf numFmtId="0" fontId="27" fillId="7" borderId="0" xfId="1" applyFont="1" applyFill="1" applyAlignment="1">
      <alignment vertical="top" wrapText="1"/>
    </xf>
    <xf numFmtId="1" fontId="8" fillId="10" borderId="0" xfId="1" applyNumberFormat="1" applyFont="1" applyFill="1" applyAlignment="1">
      <alignment horizontal="center" vertical="top" wrapText="1"/>
    </xf>
    <xf numFmtId="0" fontId="28" fillId="7" borderId="0" xfId="1" applyFont="1" applyFill="1" applyAlignment="1">
      <alignment horizontal="left" vertical="center"/>
    </xf>
    <xf numFmtId="0" fontId="26" fillId="7" borderId="0" xfId="1" applyFont="1" applyFill="1" applyAlignment="1">
      <alignment horizontal="left" vertical="center"/>
    </xf>
    <xf numFmtId="0" fontId="25" fillId="7" borderId="0" xfId="1" applyFont="1" applyFill="1" applyAlignment="1">
      <alignment vertical="top" wrapText="1"/>
    </xf>
    <xf numFmtId="0" fontId="30" fillId="7" borderId="0" xfId="0" applyFont="1" applyFill="1" applyAlignment="1">
      <alignment vertical="center"/>
    </xf>
    <xf numFmtId="0" fontId="30" fillId="7" borderId="0" xfId="0" applyFont="1" applyFill="1" applyAlignment="1">
      <alignment vertical="top" wrapText="1"/>
    </xf>
    <xf numFmtId="0" fontId="27" fillId="10" borderId="0" xfId="1" applyFont="1" applyFill="1" applyAlignment="1">
      <alignment vertical="center"/>
    </xf>
    <xf numFmtId="0" fontId="27" fillId="10" borderId="0" xfId="1" applyFont="1" applyFill="1" applyAlignment="1">
      <alignment vertical="center" wrapText="1"/>
    </xf>
    <xf numFmtId="1" fontId="29" fillId="10" borderId="0" xfId="1" applyNumberFormat="1" applyFont="1" applyFill="1" applyAlignment="1">
      <alignment horizontal="center" vertical="center" wrapText="1"/>
    </xf>
    <xf numFmtId="0" fontId="1" fillId="7" borderId="0" xfId="1" applyFont="1" applyFill="1" applyAlignment="1">
      <alignment vertical="center" wrapText="1"/>
    </xf>
    <xf numFmtId="0" fontId="0" fillId="7" borderId="0" xfId="0" applyFont="1" applyFill="1" applyAlignment="1">
      <alignment vertical="center"/>
    </xf>
    <xf numFmtId="0" fontId="1" fillId="7" borderId="0" xfId="1" applyFont="1" applyFill="1" applyAlignment="1">
      <alignment horizontal="left" vertical="center" wrapText="1"/>
    </xf>
    <xf numFmtId="0" fontId="1" fillId="8" borderId="0" xfId="1" applyFont="1" applyFill="1" applyAlignment="1">
      <alignment horizontal="left" vertical="top" wrapText="1"/>
    </xf>
    <xf numFmtId="0" fontId="11" fillId="7" borderId="0" xfId="1" applyFont="1" applyFill="1" applyAlignment="1">
      <alignment horizontal="left" vertical="top" wrapText="1"/>
    </xf>
    <xf numFmtId="0" fontId="0" fillId="8" borderId="0" xfId="0" applyFont="1" applyFill="1" applyAlignment="1">
      <alignment horizontal="left" vertical="top"/>
    </xf>
    <xf numFmtId="1" fontId="29" fillId="15" borderId="0" xfId="1" applyNumberFormat="1" applyFont="1" applyFill="1" applyAlignment="1">
      <alignment horizontal="center" vertical="center" wrapText="1"/>
    </xf>
    <xf numFmtId="1" fontId="29" fillId="15" borderId="0" xfId="1" applyNumberFormat="1" applyFont="1" applyFill="1" applyAlignment="1">
      <alignment horizontal="center" vertical="top" wrapText="1"/>
    </xf>
    <xf numFmtId="165" fontId="29" fillId="14" borderId="0" xfId="1" applyNumberFormat="1" applyFont="1" applyFill="1" applyAlignment="1">
      <alignment horizontal="center" vertical="center" wrapText="1"/>
    </xf>
    <xf numFmtId="165" fontId="29" fillId="10" borderId="0" xfId="1" applyNumberFormat="1" applyFont="1" applyFill="1" applyAlignment="1">
      <alignment horizontal="center" vertical="center" wrapText="1"/>
    </xf>
    <xf numFmtId="165" fontId="8" fillId="15" borderId="0" xfId="1" applyNumberFormat="1" applyFont="1" applyFill="1" applyAlignment="1">
      <alignment horizontal="center" vertical="top" wrapText="1"/>
    </xf>
    <xf numFmtId="165" fontId="9" fillId="15" borderId="0" xfId="1" applyNumberFormat="1" applyFont="1" applyFill="1" applyAlignment="1">
      <alignment horizontal="center" vertical="top" wrapText="1"/>
    </xf>
    <xf numFmtId="165" fontId="2" fillId="7" borderId="0" xfId="1" applyNumberFormat="1" applyFill="1" applyAlignment="1">
      <alignment vertical="top" wrapText="1"/>
    </xf>
    <xf numFmtId="165" fontId="29" fillId="15" borderId="0" xfId="1" applyNumberFormat="1" applyFont="1" applyFill="1" applyAlignment="1">
      <alignment horizontal="center" vertical="top" wrapText="1"/>
    </xf>
    <xf numFmtId="165" fontId="8" fillId="10" borderId="0" xfId="1" applyNumberFormat="1" applyFont="1" applyFill="1" applyAlignment="1">
      <alignment horizontal="center" vertical="top" wrapText="1"/>
    </xf>
    <xf numFmtId="165" fontId="4" fillId="7" borderId="0" xfId="1" applyNumberFormat="1" applyFont="1" applyFill="1" applyAlignment="1" applyProtection="1">
      <alignment vertical="top" wrapText="1"/>
    </xf>
    <xf numFmtId="165" fontId="29" fillId="15" borderId="0" xfId="1" applyNumberFormat="1" applyFont="1" applyFill="1" applyAlignment="1">
      <alignment horizontal="center" vertical="center" wrapText="1"/>
    </xf>
    <xf numFmtId="0" fontId="28" fillId="11" borderId="0" xfId="1" applyFont="1" applyFill="1" applyAlignment="1">
      <alignment vertical="center"/>
    </xf>
    <xf numFmtId="0" fontId="28" fillId="2" borderId="0" xfId="1" applyFont="1" applyFill="1" applyAlignment="1">
      <alignment vertical="center"/>
    </xf>
    <xf numFmtId="0" fontId="0" fillId="0" borderId="0" xfId="0"/>
    <xf numFmtId="0" fontId="0" fillId="7" borderId="0" xfId="0" applyFill="1"/>
    <xf numFmtId="0" fontId="0" fillId="7" borderId="0" xfId="0" applyFill="1" applyAlignment="1">
      <alignment horizontal="center"/>
    </xf>
    <xf numFmtId="0" fontId="0" fillId="8" borderId="0" xfId="0" applyFont="1" applyFill="1" applyAlignment="1">
      <alignment horizontal="left" vertical="top"/>
    </xf>
    <xf numFmtId="0" fontId="7" fillId="6" borderId="2" xfId="1" applyFont="1" applyFill="1" applyBorder="1" applyAlignment="1" applyProtection="1">
      <alignment horizontal="center" vertical="top" wrapText="1"/>
      <protection locked="0"/>
    </xf>
    <xf numFmtId="0" fontId="0" fillId="8" borderId="0" xfId="0" applyFont="1" applyFill="1" applyAlignment="1">
      <alignment horizontal="left" vertical="top" wrapText="1"/>
    </xf>
    <xf numFmtId="0" fontId="0" fillId="7" borderId="0" xfId="0" quotePrefix="1" applyFont="1" applyFill="1" applyAlignment="1">
      <alignment horizontal="left" vertical="center" wrapText="1"/>
    </xf>
    <xf numFmtId="0" fontId="13" fillId="7" borderId="0" xfId="0" applyFont="1" applyFill="1" applyAlignment="1">
      <alignment horizontal="left" vertical="center" wrapText="1"/>
    </xf>
    <xf numFmtId="0" fontId="28" fillId="7" borderId="0" xfId="1" applyFont="1" applyFill="1" applyAlignment="1">
      <alignment horizontal="left" vertical="center" wrapText="1"/>
    </xf>
    <xf numFmtId="0" fontId="30" fillId="7" borderId="0" xfId="0" applyFont="1" applyFill="1" applyAlignment="1">
      <alignment vertical="center" wrapText="1"/>
    </xf>
    <xf numFmtId="49" fontId="1" fillId="8" borderId="0" xfId="1" applyNumberFormat="1" applyFont="1" applyFill="1" applyAlignment="1">
      <alignment horizontal="left" vertical="top" wrapText="1"/>
    </xf>
    <xf numFmtId="0" fontId="0" fillId="8" borderId="0" xfId="0" applyFill="1" applyAlignment="1">
      <alignment horizontal="left" vertical="top"/>
    </xf>
    <xf numFmtId="0" fontId="0" fillId="7" borderId="0" xfId="0" applyFill="1" applyAlignment="1">
      <alignment horizontal="center" vertical="top"/>
    </xf>
    <xf numFmtId="0" fontId="0" fillId="7" borderId="0" xfId="0" applyFill="1" applyBorder="1" applyAlignment="1">
      <alignment wrapText="1"/>
    </xf>
    <xf numFmtId="0" fontId="7" fillId="7" borderId="0" xfId="1" applyFont="1" applyFill="1" applyBorder="1" applyAlignment="1" applyProtection="1">
      <alignment horizontal="center" vertical="top" wrapText="1"/>
      <protection locked="0"/>
    </xf>
    <xf numFmtId="165" fontId="0" fillId="7" borderId="0" xfId="0" applyNumberFormat="1" applyFill="1" applyBorder="1" applyAlignment="1">
      <alignment wrapText="1"/>
    </xf>
    <xf numFmtId="0" fontId="0" fillId="7" borderId="0" xfId="0" applyFill="1" applyAlignment="1">
      <alignment horizontal="left" vertical="top"/>
    </xf>
    <xf numFmtId="49" fontId="0" fillId="8" borderId="0" xfId="0" applyNumberFormat="1" applyFill="1" applyAlignment="1">
      <alignment horizontal="left" vertical="top" wrapText="1"/>
    </xf>
    <xf numFmtId="165" fontId="29" fillId="14" borderId="0" xfId="4" applyNumberFormat="1" applyFont="1" applyFill="1" applyAlignment="1">
      <alignment horizontal="center" vertical="center" wrapText="1"/>
    </xf>
    <xf numFmtId="0" fontId="10" fillId="7" borderId="7" xfId="1" applyFont="1" applyFill="1" applyBorder="1" applyAlignment="1">
      <alignment horizontal="left" vertical="top" wrapText="1" indent="3"/>
    </xf>
    <xf numFmtId="0" fontId="10" fillId="7" borderId="8" xfId="1" applyFont="1" applyFill="1" applyBorder="1" applyAlignment="1">
      <alignment vertical="top" wrapText="1"/>
    </xf>
    <xf numFmtId="0" fontId="11" fillId="7" borderId="7" xfId="1" applyFont="1" applyFill="1" applyBorder="1" applyAlignment="1">
      <alignment horizontal="left" vertical="top" wrapText="1"/>
    </xf>
    <xf numFmtId="0" fontId="10" fillId="7" borderId="8" xfId="1" applyFont="1" applyFill="1" applyBorder="1" applyAlignment="1" applyProtection="1">
      <alignment horizontal="left" vertical="top" wrapText="1"/>
    </xf>
    <xf numFmtId="0" fontId="10" fillId="7" borderId="8" xfId="1" applyFont="1" applyFill="1" applyBorder="1" applyAlignment="1">
      <alignment horizontal="left" vertical="top" wrapText="1"/>
    </xf>
    <xf numFmtId="0" fontId="16" fillId="7" borderId="8" xfId="1" applyFont="1" applyFill="1" applyBorder="1" applyAlignment="1">
      <alignment vertical="top" wrapText="1"/>
    </xf>
    <xf numFmtId="0" fontId="16" fillId="7" borderId="8" xfId="0" applyFont="1" applyFill="1" applyBorder="1" applyAlignment="1">
      <alignment vertical="top" wrapText="1"/>
    </xf>
    <xf numFmtId="0" fontId="13" fillId="7" borderId="7" xfId="0" applyFont="1" applyFill="1" applyBorder="1" applyAlignment="1">
      <alignment horizontal="left" vertical="top"/>
    </xf>
    <xf numFmtId="0" fontId="0" fillId="7" borderId="8" xfId="0" applyFill="1" applyBorder="1" applyAlignment="1">
      <alignment vertical="center" wrapText="1"/>
    </xf>
    <xf numFmtId="0" fontId="1" fillId="7" borderId="6" xfId="1" applyFont="1" applyFill="1" applyBorder="1" applyAlignment="1">
      <alignment horizontal="center" vertical="top" wrapText="1"/>
    </xf>
    <xf numFmtId="0" fontId="1" fillId="7" borderId="6" xfId="3" applyFont="1" applyFill="1" applyBorder="1" applyAlignment="1">
      <alignment horizontal="center" vertical="top" wrapText="1"/>
    </xf>
    <xf numFmtId="0" fontId="1" fillId="7" borderId="0" xfId="2" applyFont="1" applyFill="1" applyBorder="1" applyAlignment="1" applyProtection="1">
      <alignment horizontal="center" vertical="top" wrapText="1"/>
      <protection locked="0"/>
    </xf>
    <xf numFmtId="0" fontId="10" fillId="7" borderId="7" xfId="1" applyFont="1" applyFill="1" applyBorder="1" applyAlignment="1">
      <alignment horizontal="left" vertical="top" wrapText="1"/>
    </xf>
    <xf numFmtId="0" fontId="0" fillId="0" borderId="8" xfId="0" applyBorder="1" applyAlignment="1">
      <alignment wrapText="1"/>
    </xf>
    <xf numFmtId="0" fontId="13" fillId="7" borderId="7" xfId="0" applyFont="1" applyFill="1" applyBorder="1" applyAlignment="1">
      <alignment horizontal="left" vertical="top" wrapText="1"/>
    </xf>
    <xf numFmtId="0" fontId="0" fillId="7" borderId="8" xfId="0" applyFill="1" applyBorder="1" applyAlignment="1">
      <alignment vertical="top" wrapText="1"/>
    </xf>
    <xf numFmtId="0" fontId="10" fillId="7" borderId="10" xfId="1" applyFont="1" applyFill="1" applyBorder="1" applyAlignment="1">
      <alignment vertical="top" wrapText="1"/>
    </xf>
    <xf numFmtId="0" fontId="8" fillId="7" borderId="7" xfId="0" applyFont="1" applyFill="1" applyBorder="1" applyAlignment="1">
      <alignment horizontal="left" vertical="top" wrapText="1"/>
    </xf>
    <xf numFmtId="0" fontId="0" fillId="7" borderId="10" xfId="0" applyFill="1" applyBorder="1" applyAlignment="1">
      <alignment vertical="top" wrapText="1"/>
    </xf>
    <xf numFmtId="0" fontId="1" fillId="7" borderId="7" xfId="0" applyFont="1" applyFill="1" applyBorder="1" applyAlignment="1">
      <alignment horizontal="left" vertical="top" wrapText="1"/>
    </xf>
    <xf numFmtId="0" fontId="1" fillId="7" borderId="9" xfId="1" applyFont="1" applyFill="1" applyBorder="1" applyAlignment="1">
      <alignment horizontal="center" vertical="top" wrapText="1"/>
    </xf>
    <xf numFmtId="1" fontId="1" fillId="10" borderId="9" xfId="1" applyNumberFormat="1" applyFont="1" applyFill="1" applyBorder="1" applyAlignment="1">
      <alignment horizontal="center" vertical="top" wrapText="1"/>
    </xf>
    <xf numFmtId="0" fontId="0" fillId="7" borderId="7" xfId="0" applyFill="1" applyBorder="1" applyAlignment="1">
      <alignment vertical="top" wrapText="1"/>
    </xf>
    <xf numFmtId="0" fontId="0" fillId="0" borderId="10" xfId="0" applyFill="1" applyBorder="1" applyAlignment="1">
      <alignment wrapText="1"/>
    </xf>
    <xf numFmtId="0" fontId="1" fillId="19" borderId="7" xfId="0" applyFont="1" applyFill="1" applyBorder="1" applyAlignment="1">
      <alignment horizontal="left" vertical="top"/>
    </xf>
    <xf numFmtId="0" fontId="0" fillId="0" borderId="10" xfId="0" applyBorder="1" applyAlignment="1">
      <alignment wrapText="1"/>
    </xf>
    <xf numFmtId="0" fontId="8" fillId="7" borderId="7" xfId="0" applyFont="1" applyFill="1" applyBorder="1" applyAlignment="1">
      <alignment horizontal="left" vertical="top"/>
    </xf>
    <xf numFmtId="0" fontId="0" fillId="19" borderId="10" xfId="0" applyFill="1" applyBorder="1" applyAlignment="1">
      <alignment horizontal="left" vertical="top" wrapText="1"/>
    </xf>
    <xf numFmtId="0" fontId="0" fillId="19" borderId="7" xfId="0" applyFill="1" applyBorder="1" applyAlignment="1">
      <alignment vertical="top"/>
    </xf>
    <xf numFmtId="0" fontId="0" fillId="7" borderId="7" xfId="0" applyFill="1" applyBorder="1" applyAlignment="1">
      <alignment vertical="top"/>
    </xf>
    <xf numFmtId="0" fontId="13" fillId="19" borderId="7" xfId="0" applyFont="1" applyFill="1" applyBorder="1" applyAlignment="1">
      <alignment horizontal="left" vertical="top"/>
    </xf>
    <xf numFmtId="0" fontId="0" fillId="19" borderId="10" xfId="0" applyFill="1" applyBorder="1" applyAlignment="1">
      <alignment vertical="top" wrapText="1"/>
    </xf>
    <xf numFmtId="0" fontId="0" fillId="7" borderId="9" xfId="0" applyFill="1" applyBorder="1" applyAlignment="1">
      <alignment horizontal="center" vertical="top"/>
    </xf>
    <xf numFmtId="0" fontId="0" fillId="7" borderId="9" xfId="0" applyFill="1" applyBorder="1" applyAlignment="1">
      <alignment vertical="top" wrapText="1"/>
    </xf>
    <xf numFmtId="0" fontId="0" fillId="7" borderId="6" xfId="0" applyFill="1" applyBorder="1" applyAlignment="1">
      <alignment horizontal="center" vertical="top"/>
    </xf>
    <xf numFmtId="0" fontId="0" fillId="7" borderId="0" xfId="0" applyFill="1" applyBorder="1"/>
    <xf numFmtId="165" fontId="0" fillId="7" borderId="2" xfId="0" applyNumberFormat="1" applyFill="1" applyBorder="1" applyAlignment="1">
      <alignment wrapText="1"/>
    </xf>
    <xf numFmtId="165" fontId="0" fillId="7" borderId="3" xfId="0" applyNumberFormat="1" applyFill="1" applyBorder="1" applyAlignment="1">
      <alignment wrapText="1"/>
    </xf>
    <xf numFmtId="165" fontId="0" fillId="7" borderId="1" xfId="0" applyNumberFormat="1" applyFill="1" applyBorder="1" applyAlignment="1">
      <alignment wrapText="1"/>
    </xf>
    <xf numFmtId="0" fontId="0" fillId="0" borderId="1" xfId="0" applyBorder="1" applyAlignment="1">
      <alignment wrapText="1"/>
    </xf>
    <xf numFmtId="165" fontId="13" fillId="7" borderId="1" xfId="0" applyNumberFormat="1" applyFont="1" applyFill="1" applyBorder="1" applyAlignment="1">
      <alignment wrapText="1"/>
    </xf>
    <xf numFmtId="0" fontId="13" fillId="0" borderId="1" xfId="0" applyFont="1" applyBorder="1" applyAlignment="1">
      <alignment wrapText="1"/>
    </xf>
    <xf numFmtId="165" fontId="13" fillId="7" borderId="0" xfId="0" applyNumberFormat="1" applyFont="1" applyFill="1" applyBorder="1" applyAlignment="1">
      <alignment wrapText="1"/>
    </xf>
    <xf numFmtId="0" fontId="0" fillId="0" borderId="3" xfId="0" applyBorder="1" applyAlignment="1">
      <alignment wrapText="1"/>
    </xf>
    <xf numFmtId="165" fontId="13" fillId="7" borderId="2" xfId="0" applyNumberFormat="1" applyFont="1" applyFill="1" applyBorder="1" applyAlignment="1">
      <alignment wrapText="1"/>
    </xf>
    <xf numFmtId="165" fontId="13" fillId="19" borderId="3" xfId="0" applyNumberFormat="1" applyFont="1" applyFill="1" applyBorder="1" applyAlignment="1">
      <alignment wrapText="1"/>
    </xf>
    <xf numFmtId="0" fontId="0" fillId="0" borderId="4" xfId="0" applyBorder="1"/>
    <xf numFmtId="165" fontId="2" fillId="7" borderId="4" xfId="1" applyNumberFormat="1" applyFill="1" applyBorder="1" applyAlignment="1">
      <alignment vertical="top" wrapText="1"/>
    </xf>
    <xf numFmtId="0" fontId="13" fillId="0" borderId="3" xfId="0" applyFont="1" applyBorder="1" applyAlignment="1">
      <alignment wrapText="1"/>
    </xf>
    <xf numFmtId="0" fontId="4" fillId="7" borderId="0" xfId="1" applyFont="1" applyFill="1" applyBorder="1" applyAlignment="1" applyProtection="1">
      <alignment horizontal="right"/>
    </xf>
    <xf numFmtId="0" fontId="18" fillId="17" borderId="0" xfId="1" applyFont="1" applyFill="1" applyBorder="1" applyAlignment="1" applyProtection="1">
      <alignment horizontal="center" vertical="top"/>
    </xf>
    <xf numFmtId="0" fontId="6" fillId="18" borderId="0" xfId="1" applyFont="1" applyFill="1" applyBorder="1" applyAlignment="1" applyProtection="1">
      <alignment horizontal="center" wrapText="1"/>
    </xf>
    <xf numFmtId="0" fontId="22" fillId="17" borderId="0" xfId="1" applyFont="1" applyFill="1" applyBorder="1" applyAlignment="1" applyProtection="1">
      <alignment horizontal="center" vertical="top"/>
    </xf>
    <xf numFmtId="165" fontId="2" fillId="7" borderId="5" xfId="1" applyNumberFormat="1" applyFill="1" applyBorder="1" applyAlignment="1">
      <alignment vertical="top" wrapText="1"/>
    </xf>
    <xf numFmtId="0" fontId="0" fillId="7" borderId="4" xfId="0" applyFill="1" applyBorder="1" applyAlignment="1">
      <alignment wrapText="1"/>
    </xf>
    <xf numFmtId="165" fontId="1" fillId="19" borderId="1" xfId="0" applyNumberFormat="1" applyFont="1" applyFill="1" applyBorder="1" applyAlignment="1">
      <alignment wrapText="1"/>
    </xf>
    <xf numFmtId="165" fontId="0" fillId="7" borderId="4" xfId="0" applyNumberFormat="1" applyFill="1" applyBorder="1"/>
    <xf numFmtId="165" fontId="0" fillId="7" borderId="0" xfId="0" applyNumberFormat="1" applyFill="1" applyBorder="1" applyAlignment="1">
      <alignment wrapText="1"/>
    </xf>
    <xf numFmtId="0" fontId="0" fillId="7" borderId="0" xfId="0" applyFill="1" applyBorder="1" applyAlignment="1">
      <alignment wrapText="1"/>
    </xf>
    <xf numFmtId="0" fontId="10" fillId="7" borderId="7" xfId="1" applyFont="1" applyFill="1" applyBorder="1" applyAlignment="1">
      <alignment horizontal="left" vertical="top" wrapText="1" indent="3"/>
    </xf>
    <xf numFmtId="0" fontId="10" fillId="7" borderId="10" xfId="1" applyFont="1" applyFill="1" applyBorder="1" applyAlignment="1">
      <alignment horizontal="left" vertical="top" wrapText="1" indent="3"/>
    </xf>
  </cellXfs>
  <cellStyles count="5">
    <cellStyle name="Excel Built-in Normal" xfId="1"/>
    <cellStyle name="Excel Built-in Normal 2" xfId="3"/>
    <cellStyle name="Excel Built-in Normal 3" xfId="2"/>
    <cellStyle name="Normal" xfId="0" builtinId="0"/>
    <cellStyle name="Percent" xfId="4" builtinId="5"/>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373"/>
  <sheetViews>
    <sheetView tabSelected="1" zoomScale="115" zoomScaleNormal="115" zoomScalePageLayoutView="115" workbookViewId="0">
      <selection activeCell="A5" sqref="A5"/>
    </sheetView>
  </sheetViews>
  <sheetFormatPr defaultColWidth="8.85546875" defaultRowHeight="15" x14ac:dyDescent="0.25"/>
  <cols>
    <col min="1" max="1" width="8.28515625" style="5" customWidth="1"/>
    <col min="2" max="2" width="39.140625" customWidth="1"/>
    <col min="3" max="3" width="65.85546875" style="2" customWidth="1"/>
    <col min="4" max="4" width="9.42578125" customWidth="1"/>
    <col min="5" max="5" width="10.7109375" customWidth="1"/>
    <col min="6" max="6" width="16.140625" customWidth="1"/>
    <col min="7" max="7" width="14.140625" customWidth="1"/>
    <col min="8" max="8" width="12" style="6" customWidth="1"/>
    <col min="11" max="11" width="24.42578125" bestFit="1" customWidth="1"/>
  </cols>
  <sheetData>
    <row r="1" spans="1:36" ht="43.5" customHeight="1" x14ac:dyDescent="0.25">
      <c r="A1" s="77" t="s">
        <v>160</v>
      </c>
      <c r="B1" s="59"/>
      <c r="C1" s="59"/>
      <c r="D1" s="9"/>
      <c r="E1" s="9"/>
      <c r="F1" s="9"/>
      <c r="G1" s="9"/>
      <c r="H1" s="10"/>
      <c r="I1" s="9"/>
      <c r="J1" s="9"/>
      <c r="K1" s="9"/>
      <c r="L1" s="9"/>
      <c r="M1" s="9"/>
      <c r="N1" s="9"/>
      <c r="O1" s="9"/>
      <c r="P1" s="9"/>
      <c r="Q1" s="9"/>
      <c r="R1" s="9"/>
      <c r="S1" s="9"/>
      <c r="T1" s="9"/>
      <c r="U1" s="9"/>
      <c r="V1" s="9"/>
      <c r="W1" s="9"/>
      <c r="X1" s="9"/>
      <c r="Y1" s="9"/>
      <c r="Z1" s="9"/>
      <c r="AA1" s="9"/>
      <c r="AB1" s="9"/>
      <c r="AC1" s="9"/>
      <c r="AD1" s="9"/>
      <c r="AE1" s="9"/>
      <c r="AF1" s="9"/>
      <c r="AG1" s="9"/>
      <c r="AH1" s="9"/>
      <c r="AI1" s="9"/>
    </row>
    <row r="2" spans="1:36" ht="15.75" x14ac:dyDescent="0.25">
      <c r="A2" s="188" t="s">
        <v>90</v>
      </c>
      <c r="B2" s="188"/>
      <c r="C2" s="188"/>
      <c r="D2" s="9"/>
      <c r="E2" s="11"/>
      <c r="F2" s="12"/>
      <c r="G2" s="13"/>
      <c r="H2" s="10"/>
      <c r="I2" s="14"/>
      <c r="J2" s="14"/>
      <c r="K2" s="14"/>
      <c r="L2" s="9"/>
      <c r="M2" s="9"/>
      <c r="N2" s="9"/>
      <c r="O2" s="9"/>
      <c r="P2" s="9"/>
      <c r="Q2" s="9"/>
      <c r="R2" s="9"/>
      <c r="S2" s="9"/>
      <c r="T2" s="9"/>
      <c r="U2" s="9"/>
      <c r="V2" s="9"/>
      <c r="W2" s="9"/>
      <c r="X2" s="9"/>
      <c r="Y2" s="9"/>
      <c r="Z2" s="9"/>
      <c r="AA2" s="9"/>
      <c r="AB2" s="9"/>
      <c r="AC2" s="9"/>
      <c r="AD2" s="9"/>
      <c r="AE2" s="9"/>
      <c r="AF2" s="9"/>
      <c r="AG2" s="9"/>
      <c r="AH2" s="9"/>
      <c r="AI2" s="9"/>
    </row>
    <row r="3" spans="1:36" ht="15.75" x14ac:dyDescent="0.25">
      <c r="A3" s="190" t="s">
        <v>101</v>
      </c>
      <c r="B3" s="190"/>
      <c r="C3" s="190"/>
      <c r="D3" s="13"/>
      <c r="E3" s="13"/>
      <c r="F3" s="14"/>
      <c r="G3" s="14"/>
      <c r="H3" s="15"/>
      <c r="I3" s="14"/>
      <c r="J3" s="9"/>
      <c r="K3" s="9"/>
      <c r="L3" s="9"/>
      <c r="M3" s="9"/>
      <c r="N3" s="9"/>
      <c r="O3" s="9"/>
      <c r="P3" s="9"/>
      <c r="Q3" s="9"/>
      <c r="R3" s="9"/>
      <c r="S3" s="9"/>
      <c r="T3" s="9"/>
      <c r="U3" s="9"/>
      <c r="V3" s="9"/>
      <c r="W3" s="9"/>
      <c r="X3" s="9"/>
      <c r="Y3" s="9"/>
      <c r="Z3" s="9"/>
      <c r="AA3" s="9"/>
      <c r="AB3" s="9"/>
      <c r="AC3" s="9"/>
      <c r="AD3" s="9"/>
      <c r="AE3" s="9"/>
      <c r="AF3" s="9"/>
      <c r="AG3" s="9"/>
      <c r="AH3" s="9"/>
      <c r="AI3" s="9"/>
    </row>
    <row r="4" spans="1:36" ht="15.75" x14ac:dyDescent="0.25">
      <c r="A4" s="7"/>
      <c r="B4" s="7"/>
      <c r="C4" s="8"/>
      <c r="D4" s="13"/>
      <c r="E4" s="13"/>
      <c r="F4" s="13"/>
      <c r="G4" s="13"/>
      <c r="H4" s="15"/>
      <c r="I4" s="14"/>
      <c r="J4" s="14"/>
      <c r="K4" s="14"/>
      <c r="L4" s="9"/>
      <c r="M4" s="9"/>
      <c r="N4" s="9"/>
      <c r="O4" s="9"/>
      <c r="P4" s="9"/>
      <c r="Q4" s="9"/>
      <c r="R4" s="9"/>
      <c r="S4" s="9"/>
      <c r="T4" s="9"/>
      <c r="U4" s="9"/>
      <c r="V4" s="9"/>
      <c r="W4" s="9"/>
      <c r="X4" s="9"/>
      <c r="Y4" s="9"/>
      <c r="Z4" s="9"/>
      <c r="AA4" s="9"/>
      <c r="AB4" s="9"/>
      <c r="AC4" s="9"/>
      <c r="AD4" s="9"/>
      <c r="AE4" s="9"/>
      <c r="AF4" s="9"/>
      <c r="AG4" s="9"/>
      <c r="AH4" s="9"/>
      <c r="AI4" s="9"/>
    </row>
    <row r="5" spans="1:36" s="19" customFormat="1" ht="15.75" x14ac:dyDescent="0.25">
      <c r="A5" s="52"/>
      <c r="B5" s="52"/>
      <c r="C5" s="53"/>
      <c r="D5" s="54"/>
      <c r="E5" s="54"/>
      <c r="F5" s="54"/>
      <c r="G5" s="54"/>
      <c r="H5" s="55"/>
      <c r="I5" s="56"/>
      <c r="J5" s="56"/>
      <c r="K5" s="56"/>
      <c r="L5" s="57"/>
      <c r="M5" s="57"/>
      <c r="N5" s="57"/>
      <c r="O5" s="57"/>
      <c r="P5" s="57"/>
      <c r="Q5" s="57"/>
      <c r="R5" s="57"/>
      <c r="S5" s="57"/>
      <c r="T5" s="57"/>
      <c r="U5" s="57"/>
      <c r="V5" s="57"/>
      <c r="W5" s="57"/>
      <c r="X5" s="57"/>
      <c r="Y5" s="57"/>
      <c r="Z5" s="57"/>
      <c r="AA5" s="57"/>
      <c r="AB5" s="57"/>
      <c r="AC5" s="57"/>
      <c r="AD5" s="57"/>
      <c r="AE5" s="57"/>
      <c r="AF5" s="57"/>
      <c r="AG5" s="57"/>
      <c r="AH5" s="57"/>
      <c r="AI5" s="57"/>
    </row>
    <row r="6" spans="1:36" s="19" customFormat="1" ht="15.75" x14ac:dyDescent="0.25">
      <c r="B6" s="80" t="s">
        <v>92</v>
      </c>
      <c r="C6" s="52"/>
      <c r="D6" s="53"/>
      <c r="E6" s="54"/>
      <c r="F6" s="54"/>
      <c r="G6" s="54"/>
      <c r="H6" s="54"/>
      <c r="I6" s="55"/>
      <c r="J6" s="56"/>
      <c r="K6" s="56"/>
      <c r="L6" s="56"/>
      <c r="M6" s="57"/>
      <c r="N6" s="57"/>
      <c r="O6" s="57"/>
      <c r="P6" s="57"/>
      <c r="Q6" s="57"/>
      <c r="R6" s="57"/>
      <c r="S6" s="57"/>
      <c r="T6" s="57"/>
      <c r="U6" s="57"/>
      <c r="V6" s="57"/>
      <c r="W6" s="57"/>
      <c r="X6" s="57"/>
      <c r="Y6" s="57"/>
      <c r="Z6" s="57"/>
      <c r="AA6" s="57"/>
      <c r="AB6" s="57"/>
      <c r="AC6" s="57"/>
      <c r="AD6" s="57"/>
      <c r="AE6" s="57"/>
      <c r="AF6" s="57"/>
      <c r="AG6" s="57"/>
      <c r="AH6" s="57"/>
      <c r="AI6" s="57"/>
      <c r="AJ6" s="57"/>
    </row>
    <row r="7" spans="1:36" ht="15.75" x14ac:dyDescent="0.25">
      <c r="A7" s="19"/>
      <c r="B7" s="51"/>
      <c r="C7" s="21" t="s">
        <v>102</v>
      </c>
      <c r="D7" s="22"/>
      <c r="E7" s="16"/>
      <c r="F7" s="16"/>
      <c r="G7" s="16"/>
      <c r="H7" s="16"/>
      <c r="I7" s="17"/>
      <c r="J7" s="18"/>
      <c r="K7" s="18"/>
      <c r="L7" s="18"/>
      <c r="M7" s="19"/>
      <c r="N7" s="19"/>
      <c r="O7" s="19"/>
      <c r="P7" s="19"/>
      <c r="Q7" s="19"/>
      <c r="R7" s="19"/>
      <c r="S7" s="19"/>
      <c r="T7" s="19"/>
      <c r="U7" s="19"/>
      <c r="V7" s="19"/>
      <c r="W7" s="19"/>
      <c r="X7" s="19"/>
      <c r="Y7" s="19"/>
      <c r="Z7" s="19"/>
      <c r="AA7" s="19"/>
      <c r="AB7" s="19"/>
      <c r="AC7" s="19"/>
      <c r="AD7" s="19"/>
      <c r="AE7" s="19"/>
      <c r="AF7" s="19"/>
      <c r="AG7" s="19"/>
      <c r="AH7" s="19"/>
      <c r="AI7" s="19"/>
      <c r="AJ7" s="19"/>
    </row>
    <row r="8" spans="1:36" ht="15.75" x14ac:dyDescent="0.25">
      <c r="A8" s="19"/>
      <c r="B8" s="73"/>
      <c r="C8" s="21" t="s">
        <v>108</v>
      </c>
      <c r="D8" s="23"/>
      <c r="E8" s="16"/>
      <c r="F8" s="16"/>
      <c r="G8" s="16"/>
      <c r="H8" s="16"/>
      <c r="I8" s="17"/>
      <c r="J8" s="18"/>
      <c r="K8" s="18"/>
      <c r="L8" s="18"/>
      <c r="M8" s="19"/>
      <c r="N8" s="19"/>
      <c r="O8" s="19"/>
      <c r="P8" s="19"/>
      <c r="Q8" s="19"/>
      <c r="R8" s="19"/>
      <c r="S8" s="19"/>
      <c r="T8" s="19"/>
      <c r="U8" s="19"/>
      <c r="V8" s="19"/>
      <c r="W8" s="19"/>
      <c r="X8" s="19"/>
      <c r="Y8" s="19"/>
      <c r="Z8" s="19"/>
      <c r="AA8" s="19"/>
      <c r="AB8" s="19"/>
      <c r="AC8" s="19"/>
      <c r="AD8" s="19"/>
      <c r="AE8" s="19"/>
      <c r="AF8" s="19"/>
      <c r="AG8" s="19"/>
      <c r="AH8" s="19"/>
      <c r="AI8" s="19"/>
      <c r="AJ8" s="19"/>
    </row>
    <row r="9" spans="1:36" ht="15.75" x14ac:dyDescent="0.25">
      <c r="A9" s="19"/>
      <c r="B9" s="61"/>
      <c r="C9" s="21" t="s">
        <v>62</v>
      </c>
      <c r="D9" s="24"/>
      <c r="E9" s="16"/>
      <c r="F9" s="16"/>
      <c r="G9" s="16"/>
      <c r="H9" s="16"/>
      <c r="I9" s="17"/>
      <c r="J9" s="18"/>
      <c r="K9" s="18"/>
      <c r="L9" s="18"/>
      <c r="M9" s="19"/>
      <c r="N9" s="19"/>
      <c r="O9" s="19"/>
      <c r="P9" s="19"/>
      <c r="Q9" s="19"/>
      <c r="R9" s="19"/>
      <c r="S9" s="19"/>
      <c r="T9" s="19"/>
      <c r="U9" s="19"/>
      <c r="V9" s="19"/>
      <c r="W9" s="19"/>
      <c r="X9" s="19"/>
      <c r="Y9" s="19"/>
      <c r="Z9" s="19"/>
      <c r="AA9" s="19"/>
      <c r="AB9" s="19"/>
      <c r="AC9" s="19"/>
      <c r="AD9" s="19"/>
      <c r="AE9" s="19"/>
      <c r="AF9" s="19"/>
      <c r="AG9" s="19"/>
      <c r="AH9" s="19"/>
      <c r="AI9" s="19"/>
      <c r="AJ9" s="19"/>
    </row>
    <row r="10" spans="1:36" ht="15.75" x14ac:dyDescent="0.25">
      <c r="A10" s="19"/>
      <c r="B10" s="18"/>
      <c r="C10" s="21"/>
      <c r="D10" s="25"/>
      <c r="E10" s="16"/>
      <c r="F10" s="16"/>
      <c r="G10" s="16"/>
      <c r="H10" s="16"/>
      <c r="I10" s="17"/>
      <c r="J10" s="18"/>
      <c r="K10" s="18"/>
      <c r="L10" s="18"/>
      <c r="M10" s="19"/>
      <c r="N10" s="19"/>
      <c r="O10" s="19"/>
      <c r="P10" s="19"/>
      <c r="Q10" s="19"/>
      <c r="R10" s="19"/>
      <c r="S10" s="19"/>
      <c r="T10" s="19"/>
      <c r="U10" s="19"/>
      <c r="V10" s="19"/>
      <c r="W10" s="19"/>
      <c r="X10" s="19"/>
      <c r="Y10" s="19"/>
      <c r="Z10" s="19"/>
      <c r="AA10" s="19"/>
      <c r="AB10" s="19"/>
      <c r="AC10" s="19"/>
      <c r="AD10" s="19"/>
      <c r="AE10" s="19"/>
      <c r="AF10" s="19"/>
      <c r="AG10" s="19"/>
      <c r="AH10" s="19"/>
      <c r="AI10" s="19"/>
      <c r="AJ10" s="19"/>
    </row>
    <row r="11" spans="1:36" ht="42.75" customHeight="1" x14ac:dyDescent="0.25">
      <c r="A11" s="19"/>
      <c r="B11" s="41"/>
      <c r="C11" s="189" t="s">
        <v>81</v>
      </c>
      <c r="D11" s="189"/>
      <c r="E11" s="16"/>
      <c r="F11" s="16"/>
      <c r="G11" s="16"/>
      <c r="H11" s="16"/>
      <c r="I11" s="17"/>
      <c r="J11" s="18"/>
      <c r="K11" s="18"/>
      <c r="L11" s="18"/>
      <c r="M11" s="19"/>
      <c r="N11" s="19"/>
      <c r="O11" s="19"/>
      <c r="P11" s="19"/>
      <c r="Q11" s="19"/>
      <c r="R11" s="19"/>
      <c r="S11" s="19"/>
      <c r="T11" s="19"/>
      <c r="U11" s="19"/>
      <c r="V11" s="19"/>
      <c r="W11" s="19"/>
      <c r="X11" s="19"/>
      <c r="Y11" s="19"/>
      <c r="Z11" s="19"/>
      <c r="AA11" s="19"/>
      <c r="AB11" s="19"/>
      <c r="AC11" s="19"/>
      <c r="AD11" s="19"/>
      <c r="AE11" s="19"/>
      <c r="AF11" s="19"/>
      <c r="AG11" s="19"/>
      <c r="AH11" s="19"/>
      <c r="AI11" s="19"/>
      <c r="AJ11" s="19"/>
    </row>
    <row r="12" spans="1:36" ht="15.75" x14ac:dyDescent="0.25">
      <c r="A12" s="19"/>
      <c r="B12" s="41"/>
      <c r="C12" s="18"/>
      <c r="D12" s="20"/>
      <c r="E12" s="16"/>
      <c r="F12" s="16"/>
      <c r="G12" s="16"/>
      <c r="H12" s="16"/>
      <c r="I12" s="17"/>
      <c r="J12" s="18"/>
      <c r="K12" s="18"/>
      <c r="L12" s="18"/>
      <c r="M12" s="19"/>
      <c r="N12" s="19"/>
      <c r="O12" s="19"/>
      <c r="P12" s="19"/>
      <c r="Q12" s="19"/>
      <c r="R12" s="19"/>
      <c r="S12" s="19"/>
      <c r="T12" s="19"/>
      <c r="U12" s="19"/>
      <c r="V12" s="19"/>
      <c r="W12" s="19"/>
      <c r="X12" s="19"/>
      <c r="Y12" s="19"/>
      <c r="Z12" s="19"/>
      <c r="AA12" s="19"/>
      <c r="AB12" s="19"/>
      <c r="AC12" s="19"/>
      <c r="AD12" s="19"/>
      <c r="AE12" s="19"/>
      <c r="AF12" s="19"/>
      <c r="AG12" s="19"/>
      <c r="AH12" s="19"/>
      <c r="AI12" s="19"/>
      <c r="AJ12" s="19"/>
    </row>
    <row r="13" spans="1:36" ht="45.75" customHeight="1" x14ac:dyDescent="0.25">
      <c r="A13" s="19"/>
      <c r="B13" s="41"/>
      <c r="C13" s="189" t="s">
        <v>107</v>
      </c>
      <c r="D13" s="189"/>
      <c r="E13" s="16"/>
      <c r="F13" s="16"/>
      <c r="G13" s="16"/>
      <c r="H13" s="16"/>
      <c r="I13" s="17"/>
      <c r="J13" s="18"/>
      <c r="K13" s="18"/>
      <c r="L13" s="18"/>
      <c r="M13" s="19"/>
      <c r="N13" s="19"/>
      <c r="O13" s="19"/>
      <c r="P13" s="19"/>
      <c r="Q13" s="19"/>
      <c r="R13" s="19"/>
      <c r="S13" s="19"/>
      <c r="T13" s="19"/>
      <c r="U13" s="19"/>
      <c r="V13" s="19"/>
      <c r="W13" s="19"/>
      <c r="X13" s="19"/>
      <c r="Y13" s="19"/>
      <c r="Z13" s="19"/>
      <c r="AA13" s="19"/>
      <c r="AB13" s="19"/>
      <c r="AC13" s="19"/>
      <c r="AD13" s="19"/>
      <c r="AE13" s="19"/>
      <c r="AF13" s="19"/>
      <c r="AG13" s="19"/>
      <c r="AH13" s="19"/>
      <c r="AI13" s="19"/>
      <c r="AJ13" s="19"/>
    </row>
    <row r="14" spans="1:36" ht="16.5" customHeight="1" x14ac:dyDescent="0.25">
      <c r="A14" s="41"/>
      <c r="B14" s="58"/>
      <c r="C14" s="58"/>
      <c r="D14" s="16"/>
      <c r="E14" s="16"/>
      <c r="F14" s="173"/>
      <c r="G14" s="173"/>
      <c r="I14" s="18"/>
      <c r="J14" s="18"/>
      <c r="K14" s="18"/>
      <c r="L14" s="19"/>
      <c r="M14" s="19"/>
      <c r="N14" s="19"/>
      <c r="O14" s="19"/>
      <c r="P14" s="19"/>
      <c r="Q14" s="19"/>
      <c r="R14" s="19"/>
      <c r="S14" s="19"/>
      <c r="T14" s="19"/>
      <c r="U14" s="19"/>
      <c r="V14" s="19"/>
      <c r="W14" s="19"/>
      <c r="X14" s="19"/>
      <c r="Y14" s="19"/>
      <c r="Z14" s="19"/>
      <c r="AA14" s="19"/>
      <c r="AB14" s="19"/>
      <c r="AC14" s="19"/>
      <c r="AD14" s="19"/>
      <c r="AE14" s="19"/>
      <c r="AF14" s="19"/>
      <c r="AG14" s="19"/>
      <c r="AH14" s="19"/>
      <c r="AI14" s="19"/>
    </row>
    <row r="15" spans="1:36" ht="15.75" x14ac:dyDescent="0.25">
      <c r="A15" s="18"/>
      <c r="B15" s="18"/>
      <c r="C15" s="20"/>
      <c r="D15" s="18"/>
      <c r="E15" s="18"/>
      <c r="F15" s="1"/>
      <c r="G15" s="16"/>
      <c r="H15" s="17"/>
      <c r="I15" s="18"/>
      <c r="J15" s="18"/>
      <c r="K15" s="18"/>
      <c r="L15" s="19"/>
      <c r="M15" s="19"/>
      <c r="N15" s="19"/>
      <c r="O15" s="19"/>
      <c r="P15" s="19"/>
      <c r="Q15" s="19"/>
      <c r="R15" s="19"/>
      <c r="S15" s="19"/>
      <c r="T15" s="19"/>
      <c r="U15" s="19"/>
      <c r="V15" s="19"/>
      <c r="W15" s="19"/>
      <c r="X15" s="19"/>
      <c r="Y15" s="19"/>
      <c r="Z15" s="19"/>
      <c r="AA15" s="19"/>
      <c r="AB15" s="19"/>
      <c r="AC15" s="19"/>
      <c r="AD15" s="19"/>
      <c r="AE15" s="19"/>
      <c r="AF15" s="19"/>
      <c r="AG15" s="19"/>
      <c r="AH15" s="19"/>
      <c r="AI15" s="19"/>
    </row>
    <row r="16" spans="1:36" ht="15.75" x14ac:dyDescent="0.25">
      <c r="A16" s="19"/>
      <c r="B16" s="78" t="s">
        <v>103</v>
      </c>
      <c r="C16" s="49"/>
      <c r="D16" s="79"/>
      <c r="F16" s="187" t="s">
        <v>6</v>
      </c>
      <c r="G16" s="187"/>
      <c r="H16" s="49"/>
      <c r="I16" s="26"/>
      <c r="J16" s="19"/>
      <c r="K16" s="18"/>
      <c r="L16" s="18"/>
      <c r="M16" s="19"/>
      <c r="N16" s="19"/>
      <c r="O16" s="19"/>
      <c r="P16" s="19"/>
      <c r="Q16" s="19"/>
      <c r="R16" s="19"/>
      <c r="S16" s="19"/>
      <c r="T16" s="19"/>
      <c r="U16" s="19"/>
      <c r="V16" s="19"/>
      <c r="W16" s="19"/>
      <c r="X16" s="19"/>
      <c r="Y16" s="19"/>
      <c r="Z16" s="19"/>
      <c r="AA16" s="19"/>
      <c r="AB16" s="19"/>
      <c r="AC16" s="19"/>
      <c r="AD16" s="19"/>
      <c r="AE16" s="19"/>
      <c r="AF16" s="19"/>
      <c r="AG16" s="19"/>
      <c r="AH16" s="19"/>
      <c r="AI16" s="19"/>
      <c r="AJ16" s="19"/>
    </row>
    <row r="17" spans="1:36" ht="15.75" x14ac:dyDescent="0.25">
      <c r="A17" s="19"/>
      <c r="B17" s="27"/>
      <c r="C17" s="42"/>
      <c r="D17" s="25"/>
      <c r="E17" s="16"/>
      <c r="F17" s="18"/>
      <c r="G17" s="18"/>
      <c r="H17" s="19"/>
      <c r="I17" s="26"/>
      <c r="J17" s="19"/>
      <c r="K17" s="18"/>
      <c r="L17" s="18"/>
      <c r="M17" s="19"/>
      <c r="N17" s="19"/>
      <c r="O17" s="19"/>
      <c r="P17" s="19"/>
      <c r="Q17" s="19"/>
      <c r="R17" s="19"/>
      <c r="S17" s="19"/>
      <c r="T17" s="19"/>
      <c r="U17" s="19"/>
      <c r="V17" s="19"/>
      <c r="W17" s="19"/>
      <c r="X17" s="19"/>
      <c r="Y17" s="19"/>
      <c r="Z17" s="19"/>
      <c r="AA17" s="19"/>
      <c r="AB17" s="19"/>
      <c r="AC17" s="19"/>
      <c r="AD17" s="19"/>
      <c r="AE17" s="19"/>
      <c r="AF17" s="19"/>
      <c r="AG17" s="19"/>
      <c r="AH17" s="19"/>
      <c r="AI17" s="19"/>
      <c r="AJ17" s="19"/>
    </row>
    <row r="18" spans="1:36" ht="15.75" x14ac:dyDescent="0.25">
      <c r="A18" s="19"/>
      <c r="B18" s="78" t="s">
        <v>104</v>
      </c>
      <c r="C18" s="49"/>
      <c r="D18" s="79"/>
      <c r="E18" s="16"/>
      <c r="F18" s="18"/>
      <c r="G18" s="18"/>
      <c r="H18" s="19"/>
      <c r="I18" s="26"/>
      <c r="J18" s="19"/>
      <c r="K18" s="18"/>
      <c r="L18" s="18"/>
      <c r="M18" s="19"/>
      <c r="N18" s="19"/>
      <c r="O18" s="19"/>
      <c r="P18" s="19"/>
      <c r="Q18" s="19"/>
      <c r="R18" s="19"/>
      <c r="S18" s="19"/>
      <c r="T18" s="19"/>
      <c r="U18" s="19"/>
      <c r="V18" s="19"/>
      <c r="W18" s="19"/>
      <c r="X18" s="19"/>
      <c r="Y18" s="19"/>
      <c r="Z18" s="19"/>
      <c r="AA18" s="19"/>
      <c r="AB18" s="19"/>
      <c r="AC18" s="19"/>
      <c r="AD18" s="19"/>
      <c r="AE18" s="19"/>
      <c r="AF18" s="19"/>
      <c r="AG18" s="19"/>
      <c r="AH18" s="19"/>
      <c r="AI18" s="19"/>
      <c r="AJ18" s="19"/>
    </row>
    <row r="19" spans="1:36" ht="15.75" x14ac:dyDescent="0.25">
      <c r="A19" s="19"/>
      <c r="B19" s="78" t="s">
        <v>105</v>
      </c>
      <c r="C19" s="49"/>
      <c r="D19" s="79"/>
      <c r="E19" s="16"/>
      <c r="F19" s="120"/>
      <c r="G19" s="120"/>
      <c r="I19" s="26"/>
      <c r="J19" s="19"/>
      <c r="K19" s="18"/>
      <c r="L19" s="18"/>
      <c r="M19" s="19"/>
      <c r="N19" s="19"/>
      <c r="O19" s="19"/>
      <c r="P19" s="19"/>
      <c r="Q19" s="19"/>
      <c r="R19" s="19"/>
      <c r="S19" s="19"/>
      <c r="T19" s="19"/>
      <c r="U19" s="19"/>
      <c r="V19" s="19"/>
      <c r="W19" s="19"/>
      <c r="X19" s="19"/>
      <c r="Y19" s="19"/>
      <c r="Z19" s="19"/>
      <c r="AA19" s="19"/>
      <c r="AB19" s="19"/>
      <c r="AC19" s="19"/>
      <c r="AD19" s="19"/>
      <c r="AE19" s="19"/>
      <c r="AF19" s="19"/>
      <c r="AG19" s="19"/>
      <c r="AH19" s="19"/>
      <c r="AI19" s="19"/>
      <c r="AJ19" s="19"/>
    </row>
    <row r="20" spans="1:36" ht="15.75" customHeight="1" x14ac:dyDescent="0.25">
      <c r="A20" s="19"/>
      <c r="B20" s="78" t="s">
        <v>54</v>
      </c>
      <c r="C20" s="49"/>
      <c r="D20" s="79"/>
      <c r="F20" s="187" t="s">
        <v>7</v>
      </c>
      <c r="G20" s="187"/>
      <c r="H20" s="49"/>
      <c r="I20" s="26"/>
      <c r="J20" s="19"/>
      <c r="K20" s="18"/>
      <c r="L20" s="18"/>
      <c r="M20" s="19"/>
      <c r="N20" s="19"/>
      <c r="O20" s="19"/>
      <c r="P20" s="19"/>
      <c r="Q20" s="19"/>
      <c r="R20" s="19"/>
      <c r="S20" s="19"/>
      <c r="T20" s="19"/>
      <c r="U20" s="19"/>
      <c r="V20" s="19"/>
      <c r="W20" s="19"/>
      <c r="X20" s="19"/>
      <c r="Y20" s="19"/>
      <c r="Z20" s="19"/>
      <c r="AA20" s="19"/>
      <c r="AB20" s="19"/>
      <c r="AC20" s="19"/>
      <c r="AD20" s="19"/>
      <c r="AE20" s="19"/>
      <c r="AF20" s="19"/>
      <c r="AG20" s="19"/>
      <c r="AH20" s="19"/>
      <c r="AI20" s="19"/>
      <c r="AJ20" s="19"/>
    </row>
    <row r="21" spans="1:36" ht="15.75" x14ac:dyDescent="0.25">
      <c r="A21" s="19"/>
      <c r="B21" s="78" t="s">
        <v>55</v>
      </c>
      <c r="C21" s="49"/>
      <c r="D21" s="79"/>
      <c r="E21" s="36"/>
      <c r="F21" s="19"/>
      <c r="G21" s="19"/>
      <c r="H21" s="27"/>
      <c r="I21" s="17"/>
      <c r="J21" s="27"/>
      <c r="K21" s="18"/>
      <c r="L21" s="18"/>
      <c r="M21" s="19"/>
      <c r="N21" s="19"/>
      <c r="O21" s="19"/>
      <c r="P21" s="19"/>
      <c r="Q21" s="19"/>
      <c r="R21" s="19"/>
      <c r="S21" s="19"/>
      <c r="T21" s="19"/>
      <c r="U21" s="19"/>
      <c r="V21" s="19"/>
      <c r="W21" s="19"/>
      <c r="X21" s="19"/>
      <c r="Y21" s="19"/>
      <c r="Z21" s="19"/>
      <c r="AA21" s="19"/>
      <c r="AB21" s="19"/>
      <c r="AC21" s="19"/>
      <c r="AD21" s="19"/>
      <c r="AE21" s="19"/>
      <c r="AF21" s="19"/>
      <c r="AG21" s="19"/>
      <c r="AH21" s="19"/>
      <c r="AI21" s="19"/>
      <c r="AJ21" s="19"/>
    </row>
    <row r="22" spans="1:36" ht="15.75" x14ac:dyDescent="0.25">
      <c r="A22" s="27"/>
      <c r="B22" s="27"/>
      <c r="C22" s="37"/>
      <c r="D22" s="27"/>
      <c r="E22" s="21"/>
      <c r="F22" s="21"/>
      <c r="G22" s="16"/>
      <c r="H22" s="17"/>
      <c r="I22" s="18"/>
      <c r="J22" s="18"/>
      <c r="K22" s="18"/>
      <c r="L22" s="19"/>
      <c r="M22" s="19"/>
      <c r="N22" s="19"/>
      <c r="O22" s="19"/>
      <c r="P22" s="19"/>
      <c r="Q22" s="19"/>
      <c r="R22" s="19"/>
      <c r="S22" s="19"/>
      <c r="T22" s="19"/>
      <c r="U22" s="19"/>
      <c r="V22" s="19"/>
      <c r="W22" s="19"/>
      <c r="X22" s="19"/>
      <c r="Y22" s="19"/>
      <c r="Z22" s="19"/>
      <c r="AA22" s="19"/>
      <c r="AB22" s="19"/>
      <c r="AC22" s="19"/>
      <c r="AD22" s="19"/>
      <c r="AE22" s="19"/>
      <c r="AF22" s="19"/>
      <c r="AG22" s="19"/>
      <c r="AH22" s="19"/>
      <c r="AI22" s="19"/>
    </row>
    <row r="23" spans="1:36" ht="30" x14ac:dyDescent="0.25">
      <c r="A23" s="38"/>
      <c r="B23" s="39"/>
      <c r="C23" s="40"/>
      <c r="D23" s="35" t="s">
        <v>56</v>
      </c>
      <c r="E23" s="35" t="s">
        <v>57</v>
      </c>
      <c r="F23" s="35" t="s">
        <v>58</v>
      </c>
      <c r="G23" s="35" t="s">
        <v>59</v>
      </c>
      <c r="H23" s="28"/>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row>
    <row r="24" spans="1:36" s="67" customFormat="1" ht="26.25" customHeight="1" x14ac:dyDescent="0.25">
      <c r="A24" s="117" t="s">
        <v>91</v>
      </c>
      <c r="B24" s="62"/>
      <c r="C24" s="63"/>
      <c r="D24" s="64">
        <f>SUM(D26:D31)</f>
        <v>515</v>
      </c>
      <c r="E24" s="64">
        <f t="shared" ref="E24:G24" si="0">SUM(E26:E31)</f>
        <v>0</v>
      </c>
      <c r="F24" s="108">
        <f t="shared" si="0"/>
        <v>1</v>
      </c>
      <c r="G24" s="137">
        <f t="shared" si="0"/>
        <v>0</v>
      </c>
      <c r="H24" s="65"/>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row>
    <row r="25" spans="1:36" s="66" customFormat="1" ht="15" customHeight="1" x14ac:dyDescent="0.25">
      <c r="A25" s="97"/>
      <c r="B25" s="97"/>
      <c r="C25" s="98"/>
      <c r="D25" s="99"/>
      <c r="E25" s="99"/>
      <c r="F25" s="109"/>
      <c r="G25" s="109"/>
      <c r="H25" s="65"/>
    </row>
    <row r="26" spans="1:36" s="4" customFormat="1" x14ac:dyDescent="0.25">
      <c r="A26" s="102"/>
      <c r="B26" s="81" t="str">
        <f>A33</f>
        <v>Team Submission</v>
      </c>
      <c r="C26" s="50"/>
      <c r="D26" s="74">
        <f>D33</f>
        <v>60</v>
      </c>
      <c r="E26" s="74">
        <f>E33</f>
        <v>0</v>
      </c>
      <c r="F26" s="110">
        <f>F33</f>
        <v>0.11650485436893204</v>
      </c>
      <c r="G26" s="110">
        <f>G33</f>
        <v>0</v>
      </c>
      <c r="H26" s="29"/>
      <c r="I26" s="30"/>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row>
    <row r="27" spans="1:36" s="4" customFormat="1" x14ac:dyDescent="0.25">
      <c r="A27" s="102"/>
      <c r="B27" s="81" t="str">
        <f>A51</f>
        <v>1  Team Engagement</v>
      </c>
      <c r="C27" s="50"/>
      <c r="D27" s="74">
        <f>D51</f>
        <v>45</v>
      </c>
      <c r="E27" s="74">
        <f t="shared" ref="E27:G27" si="1">E51</f>
        <v>0</v>
      </c>
      <c r="F27" s="110">
        <f t="shared" si="1"/>
        <v>8.7378640776699032E-2</v>
      </c>
      <c r="G27" s="110">
        <f t="shared" si="1"/>
        <v>0</v>
      </c>
      <c r="H27" s="29"/>
      <c r="I27" s="30"/>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row>
    <row r="28" spans="1:36" x14ac:dyDescent="0.25">
      <c r="A28" s="102"/>
      <c r="B28" s="82" t="str">
        <f>A59</f>
        <v>2  Document the System Design</v>
      </c>
      <c r="C28" s="60"/>
      <c r="D28" s="75">
        <f>D59</f>
        <v>175</v>
      </c>
      <c r="E28" s="75">
        <f>E59</f>
        <v>0</v>
      </c>
      <c r="F28" s="111">
        <f>F59</f>
        <v>0.33980582524271846</v>
      </c>
      <c r="G28" s="110">
        <f>G59</f>
        <v>0</v>
      </c>
      <c r="H28" s="32"/>
      <c r="I28" s="30"/>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row>
    <row r="29" spans="1:36" x14ac:dyDescent="0.25">
      <c r="A29" s="102"/>
      <c r="B29" s="82" t="str">
        <f>A82</f>
        <v>3  Document the Missions</v>
      </c>
      <c r="C29" s="60"/>
      <c r="D29" s="75">
        <f>D82</f>
        <v>110</v>
      </c>
      <c r="E29" s="75">
        <f>E82</f>
        <v>0</v>
      </c>
      <c r="F29" s="111">
        <f>F82</f>
        <v>0.21359223300970873</v>
      </c>
      <c r="G29" s="110">
        <f>G82</f>
        <v>0</v>
      </c>
      <c r="H29" s="32"/>
      <c r="I29" s="30"/>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row>
    <row r="30" spans="1:36" x14ac:dyDescent="0.25">
      <c r="A30" s="102"/>
      <c r="B30" s="82" t="str">
        <f>A93</f>
        <v>4  Document the Business Case</v>
      </c>
      <c r="C30" s="60"/>
      <c r="D30" s="75">
        <f>D93</f>
        <v>110</v>
      </c>
      <c r="E30" s="75">
        <f>E93</f>
        <v>0</v>
      </c>
      <c r="F30" s="111">
        <f>F93</f>
        <v>0.21359223300970873</v>
      </c>
      <c r="G30" s="110">
        <f>G93</f>
        <v>0</v>
      </c>
      <c r="H30" s="32"/>
      <c r="I30" s="30"/>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row>
    <row r="31" spans="1:36" s="119" customFormat="1" x14ac:dyDescent="0.25">
      <c r="A31" s="102"/>
      <c r="B31" s="82" t="str">
        <f>A106</f>
        <v>5  Conclusion</v>
      </c>
      <c r="C31" s="60"/>
      <c r="D31" s="75">
        <f>D106</f>
        <v>15</v>
      </c>
      <c r="E31" s="75">
        <f t="shared" ref="E31:G31" si="2">E106</f>
        <v>0</v>
      </c>
      <c r="F31" s="111">
        <f t="shared" si="2"/>
        <v>2.9126213592233011E-2</v>
      </c>
      <c r="G31" s="111">
        <f t="shared" si="2"/>
        <v>0</v>
      </c>
      <c r="H31" s="32"/>
      <c r="I31" s="3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row>
    <row r="32" spans="1:36" x14ac:dyDescent="0.25">
      <c r="A32" s="100"/>
      <c r="B32" s="83"/>
      <c r="C32" s="43"/>
      <c r="D32" s="47"/>
      <c r="E32" s="47"/>
      <c r="F32" s="112"/>
      <c r="G32" s="112"/>
      <c r="H32" s="28"/>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row>
    <row r="33" spans="1:35" ht="26.25" x14ac:dyDescent="0.25">
      <c r="A33" s="118" t="s">
        <v>93</v>
      </c>
      <c r="B33" s="70"/>
      <c r="C33" s="69"/>
      <c r="D33" s="107">
        <f>SUM(D36:D49)</f>
        <v>60</v>
      </c>
      <c r="E33" s="107">
        <f>SUM(E36:E49)</f>
        <v>0</v>
      </c>
      <c r="F33" s="113">
        <f>D33/TotalAvailable</f>
        <v>0.11650485436893204</v>
      </c>
      <c r="G33" s="113">
        <f>E33/TotalAvailable</f>
        <v>0</v>
      </c>
      <c r="H33" s="28"/>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row>
    <row r="34" spans="1:35" s="19" customFormat="1" ht="15" customHeight="1" x14ac:dyDescent="0.25">
      <c r="A34" s="89"/>
      <c r="B34" s="89"/>
      <c r="C34" s="90"/>
      <c r="D34" s="91"/>
      <c r="E34" s="91"/>
      <c r="F34" s="114"/>
      <c r="G34" s="114"/>
      <c r="H34" s="28"/>
    </row>
    <row r="35" spans="1:35" x14ac:dyDescent="0.25">
      <c r="A35" s="38"/>
      <c r="B35" s="104" t="s">
        <v>32</v>
      </c>
      <c r="C35" s="43"/>
      <c r="D35" s="19"/>
      <c r="E35" s="19"/>
      <c r="F35" s="182" t="s">
        <v>77</v>
      </c>
      <c r="G35" s="186"/>
      <c r="H35" s="28"/>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row>
    <row r="36" spans="1:35" x14ac:dyDescent="0.25">
      <c r="A36" s="38"/>
      <c r="B36" s="138" t="s">
        <v>61</v>
      </c>
      <c r="C36" s="139"/>
      <c r="D36" s="147">
        <v>1</v>
      </c>
      <c r="E36" s="123"/>
      <c r="F36" s="174"/>
      <c r="G36" s="181"/>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row>
    <row r="37" spans="1:35" x14ac:dyDescent="0.25">
      <c r="A37" s="38"/>
      <c r="B37" s="138" t="s">
        <v>103</v>
      </c>
      <c r="C37" s="139"/>
      <c r="D37" s="147">
        <v>1</v>
      </c>
      <c r="E37" s="123"/>
      <c r="F37" s="174"/>
      <c r="G37" s="181"/>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row>
    <row r="38" spans="1:35" ht="15" customHeight="1" x14ac:dyDescent="0.25">
      <c r="A38" s="38"/>
      <c r="B38" s="197" t="s">
        <v>50</v>
      </c>
      <c r="C38" s="198"/>
      <c r="D38" s="147">
        <v>1</v>
      </c>
      <c r="E38" s="123"/>
      <c r="F38" s="174"/>
      <c r="G38" s="181"/>
      <c r="H38" s="28"/>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row>
    <row r="39" spans="1:35" ht="15" customHeight="1" x14ac:dyDescent="0.25">
      <c r="A39" s="38"/>
      <c r="B39" s="138" t="s">
        <v>35</v>
      </c>
      <c r="C39" s="139"/>
      <c r="D39" s="147">
        <v>1</v>
      </c>
      <c r="E39" s="123"/>
      <c r="F39" s="174"/>
      <c r="G39" s="181"/>
      <c r="H39" s="28"/>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row>
    <row r="40" spans="1:35" ht="15" customHeight="1" x14ac:dyDescent="0.25">
      <c r="A40" s="38"/>
      <c r="B40" s="138" t="s">
        <v>123</v>
      </c>
      <c r="C40" s="139"/>
      <c r="D40" s="147">
        <v>1</v>
      </c>
      <c r="E40" s="123"/>
      <c r="F40" s="174"/>
      <c r="G40" s="181"/>
      <c r="H40" s="28"/>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row>
    <row r="41" spans="1:35" x14ac:dyDescent="0.25">
      <c r="A41" s="38"/>
      <c r="B41" s="138" t="s">
        <v>124</v>
      </c>
      <c r="C41" s="139"/>
      <c r="D41" s="147">
        <v>1</v>
      </c>
      <c r="E41" s="123"/>
      <c r="F41" s="174"/>
      <c r="G41" s="181"/>
      <c r="H41" s="28"/>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row>
    <row r="42" spans="1:35" ht="15" customHeight="1" x14ac:dyDescent="0.25">
      <c r="A42" s="38"/>
      <c r="B42" s="138" t="s">
        <v>47</v>
      </c>
      <c r="C42" s="139"/>
      <c r="D42" s="147">
        <v>1</v>
      </c>
      <c r="E42" s="123"/>
      <c r="F42" s="174"/>
      <c r="G42" s="181"/>
      <c r="H42" s="28"/>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row>
    <row r="43" spans="1:35" ht="15" customHeight="1" x14ac:dyDescent="0.25">
      <c r="A43" s="38"/>
      <c r="B43" s="138" t="s">
        <v>48</v>
      </c>
      <c r="C43" s="139"/>
      <c r="D43" s="147">
        <v>1</v>
      </c>
      <c r="E43" s="123"/>
      <c r="F43" s="174"/>
      <c r="G43" s="181"/>
      <c r="H43" s="28"/>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row>
    <row r="44" spans="1:35" x14ac:dyDescent="0.25">
      <c r="A44" s="38"/>
      <c r="B44" s="197" t="s">
        <v>45</v>
      </c>
      <c r="C44" s="198"/>
      <c r="D44" s="147">
        <v>1</v>
      </c>
      <c r="E44" s="123"/>
      <c r="F44" s="174"/>
      <c r="G44" s="175"/>
      <c r="H44" s="28"/>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row>
    <row r="45" spans="1:35" x14ac:dyDescent="0.25">
      <c r="A45" s="38"/>
      <c r="B45" s="197" t="s">
        <v>51</v>
      </c>
      <c r="C45" s="198"/>
      <c r="D45" s="147">
        <v>1</v>
      </c>
      <c r="E45" s="123"/>
      <c r="F45" s="174"/>
      <c r="G45" s="181"/>
      <c r="H45" s="28"/>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row>
    <row r="46" spans="1:35" x14ac:dyDescent="0.25">
      <c r="A46" s="38"/>
      <c r="B46" s="197" t="s">
        <v>28</v>
      </c>
      <c r="C46" s="198"/>
      <c r="D46" s="147">
        <v>5</v>
      </c>
      <c r="E46" s="123"/>
      <c r="F46" s="174"/>
      <c r="G46" s="181"/>
      <c r="H46" s="28"/>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row>
    <row r="47" spans="1:35" ht="60" x14ac:dyDescent="0.25">
      <c r="A47" s="38"/>
      <c r="B47" s="140" t="s">
        <v>33</v>
      </c>
      <c r="C47" s="141" t="s">
        <v>34</v>
      </c>
      <c r="D47" s="147">
        <v>15</v>
      </c>
      <c r="E47" s="123"/>
      <c r="F47" s="174"/>
      <c r="G47" s="181"/>
      <c r="H47" s="33" t="str">
        <f>IF(E47&gt;D47,"Too High","")</f>
        <v/>
      </c>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row>
    <row r="48" spans="1:35" s="119" customFormat="1" ht="45" x14ac:dyDescent="0.25">
      <c r="A48" s="38"/>
      <c r="B48" s="140" t="s">
        <v>15</v>
      </c>
      <c r="C48" s="141" t="s">
        <v>139</v>
      </c>
      <c r="D48" s="147">
        <v>15</v>
      </c>
      <c r="E48" s="123"/>
      <c r="F48" s="174"/>
      <c r="G48" s="175"/>
      <c r="H48" s="33"/>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row>
    <row r="49" spans="1:35" ht="165" x14ac:dyDescent="0.25">
      <c r="A49" s="38"/>
      <c r="B49" s="140" t="s">
        <v>46</v>
      </c>
      <c r="C49" s="142" t="s">
        <v>140</v>
      </c>
      <c r="D49" s="147">
        <v>15</v>
      </c>
      <c r="E49" s="123"/>
      <c r="F49" s="174"/>
      <c r="G49" s="181"/>
      <c r="H49" s="28" t="str">
        <f>IF(E49&gt;D49,"Too High","")</f>
        <v/>
      </c>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row>
    <row r="50" spans="1:35" x14ac:dyDescent="0.25">
      <c r="A50" s="101"/>
      <c r="B50" s="85"/>
      <c r="C50" s="44"/>
      <c r="D50" s="19"/>
      <c r="E50" s="19"/>
      <c r="F50" s="194"/>
      <c r="G50" s="194"/>
      <c r="H50" s="26"/>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row>
    <row r="51" spans="1:35" ht="26.25" customHeight="1" x14ac:dyDescent="0.25">
      <c r="A51" s="72" t="s">
        <v>94</v>
      </c>
      <c r="B51" s="71"/>
      <c r="C51" s="68"/>
      <c r="D51" s="107">
        <f>SUM(D53:D57)</f>
        <v>45</v>
      </c>
      <c r="E51" s="107">
        <f>SUM(E53:E57)</f>
        <v>0</v>
      </c>
      <c r="F51" s="113">
        <f>D51/TotalAvailable</f>
        <v>8.7378640776699032E-2</v>
      </c>
      <c r="G51" s="113">
        <f>E51/TotalAvailable</f>
        <v>0</v>
      </c>
      <c r="H51" s="28"/>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row>
    <row r="52" spans="1:35" s="19" customFormat="1" ht="15" customHeight="1" x14ac:dyDescent="0.25">
      <c r="A52" s="92"/>
      <c r="B52" s="93"/>
      <c r="C52" s="94"/>
      <c r="D52" s="91"/>
      <c r="E52" s="91"/>
      <c r="F52" s="182" t="s">
        <v>77</v>
      </c>
      <c r="G52" s="186"/>
      <c r="H52" s="28"/>
    </row>
    <row r="53" spans="1:35" ht="60" x14ac:dyDescent="0.25">
      <c r="A53" s="103">
        <v>1.1000000000000001</v>
      </c>
      <c r="B53" s="140" t="s">
        <v>31</v>
      </c>
      <c r="C53" s="143" t="s">
        <v>23</v>
      </c>
      <c r="D53" s="147">
        <v>10</v>
      </c>
      <c r="E53" s="123"/>
      <c r="F53" s="174"/>
      <c r="G53" s="181"/>
      <c r="H53" s="28"/>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row>
    <row r="54" spans="1:35" ht="45" x14ac:dyDescent="0.25">
      <c r="A54" s="103">
        <v>1.2</v>
      </c>
      <c r="B54" s="140" t="s">
        <v>60</v>
      </c>
      <c r="C54" s="144" t="s">
        <v>36</v>
      </c>
      <c r="D54" s="147">
        <v>10</v>
      </c>
      <c r="E54" s="123"/>
      <c r="F54" s="174"/>
      <c r="G54" s="181"/>
      <c r="H54" s="28"/>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row>
    <row r="55" spans="1:35" ht="60" x14ac:dyDescent="0.25">
      <c r="A55" s="103">
        <v>1.3</v>
      </c>
      <c r="B55" s="140" t="s">
        <v>100</v>
      </c>
      <c r="C55" s="142" t="s">
        <v>137</v>
      </c>
      <c r="D55" s="147">
        <v>10</v>
      </c>
      <c r="E55" s="123"/>
      <c r="F55" s="174"/>
      <c r="G55" s="181"/>
      <c r="H55" s="33"/>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row>
    <row r="56" spans="1:35" ht="60" x14ac:dyDescent="0.25">
      <c r="A56" s="103">
        <v>1.4</v>
      </c>
      <c r="B56" s="140" t="s">
        <v>109</v>
      </c>
      <c r="C56" s="139" t="s">
        <v>49</v>
      </c>
      <c r="D56" s="147">
        <v>10</v>
      </c>
      <c r="E56" s="123"/>
      <c r="F56" s="174"/>
      <c r="G56" s="181"/>
      <c r="H56" s="28"/>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row>
    <row r="57" spans="1:35" ht="45" x14ac:dyDescent="0.25">
      <c r="A57" s="122">
        <v>1.5</v>
      </c>
      <c r="B57" s="145" t="s">
        <v>78</v>
      </c>
      <c r="C57" s="146" t="s">
        <v>141</v>
      </c>
      <c r="D57" s="148">
        <v>5</v>
      </c>
      <c r="E57" s="123"/>
      <c r="F57" s="174"/>
      <c r="G57" s="181"/>
      <c r="H57" s="26"/>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row>
    <row r="58" spans="1:35" x14ac:dyDescent="0.25">
      <c r="A58" s="102"/>
      <c r="B58" s="84"/>
      <c r="C58" s="43"/>
      <c r="D58" s="33"/>
      <c r="E58" s="33"/>
      <c r="F58" s="185"/>
      <c r="G58" s="185"/>
      <c r="H58" s="28"/>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row>
    <row r="59" spans="1:35" ht="26.25" x14ac:dyDescent="0.25">
      <c r="A59" s="72" t="s">
        <v>95</v>
      </c>
      <c r="B59" s="72"/>
      <c r="C59" s="69"/>
      <c r="D59" s="107">
        <f>SUM(D62:D80)</f>
        <v>175</v>
      </c>
      <c r="E59" s="107">
        <f>SUM(E62:E80)</f>
        <v>0</v>
      </c>
      <c r="F59" s="113">
        <f>D59/TotalAvailable</f>
        <v>0.33980582524271846</v>
      </c>
      <c r="G59" s="113">
        <f>E59/TotalAvailable</f>
        <v>0</v>
      </c>
      <c r="H59" s="28"/>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row>
    <row r="60" spans="1:35" x14ac:dyDescent="0.25">
      <c r="A60" s="38"/>
      <c r="B60" s="104"/>
      <c r="C60" s="43"/>
      <c r="D60" s="33"/>
      <c r="E60" s="33"/>
      <c r="F60" s="178" t="s">
        <v>77</v>
      </c>
      <c r="G60" s="179"/>
      <c r="H60" s="28"/>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row>
    <row r="61" spans="1:35" s="119" customFormat="1" x14ac:dyDescent="0.25">
      <c r="A61" s="129">
        <v>2.1</v>
      </c>
      <c r="B61" s="104" t="s">
        <v>64</v>
      </c>
      <c r="C61" s="43" t="s">
        <v>125</v>
      </c>
      <c r="D61" s="48"/>
      <c r="E61" s="149"/>
      <c r="F61" s="180"/>
      <c r="G61" s="180"/>
      <c r="H61" s="28"/>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row>
    <row r="62" spans="1:35" s="119" customFormat="1" ht="30" x14ac:dyDescent="0.25">
      <c r="A62" s="129" t="s">
        <v>42</v>
      </c>
      <c r="B62" s="150" t="s">
        <v>117</v>
      </c>
      <c r="C62" s="151" t="s">
        <v>126</v>
      </c>
      <c r="D62" s="147">
        <v>15</v>
      </c>
      <c r="E62" s="123"/>
      <c r="F62" s="178"/>
      <c r="G62" s="178"/>
      <c r="H62" s="28"/>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row>
    <row r="63" spans="1:35" s="119" customFormat="1" ht="75" x14ac:dyDescent="0.25">
      <c r="A63" s="129" t="s">
        <v>43</v>
      </c>
      <c r="B63" s="150" t="s">
        <v>116</v>
      </c>
      <c r="C63" s="139" t="s">
        <v>142</v>
      </c>
      <c r="D63" s="147">
        <v>15</v>
      </c>
      <c r="E63" s="123"/>
      <c r="F63" s="178"/>
      <c r="G63" s="178"/>
      <c r="H63" s="28"/>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row>
    <row r="64" spans="1:35" s="119" customFormat="1" ht="90" x14ac:dyDescent="0.25">
      <c r="A64" s="129" t="s">
        <v>44</v>
      </c>
      <c r="B64" s="150" t="s">
        <v>118</v>
      </c>
      <c r="C64" s="139" t="s">
        <v>143</v>
      </c>
      <c r="D64" s="147">
        <v>30</v>
      </c>
      <c r="E64" s="123"/>
      <c r="F64" s="178"/>
      <c r="G64" s="178"/>
      <c r="H64" s="28"/>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row>
    <row r="65" spans="1:35" s="119" customFormat="1" ht="90" x14ac:dyDescent="0.25">
      <c r="A65" s="129">
        <v>2.2000000000000002</v>
      </c>
      <c r="B65" s="140" t="s">
        <v>53</v>
      </c>
      <c r="C65" s="154" t="s">
        <v>128</v>
      </c>
      <c r="D65" s="33"/>
      <c r="E65" s="149"/>
      <c r="F65" s="180"/>
      <c r="G65" s="180"/>
      <c r="H65" s="28"/>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row>
    <row r="66" spans="1:35" ht="30" x14ac:dyDescent="0.25">
      <c r="A66" s="129" t="s">
        <v>72</v>
      </c>
      <c r="B66" s="150" t="s">
        <v>22</v>
      </c>
      <c r="C66" s="139" t="s">
        <v>144</v>
      </c>
      <c r="D66" s="147">
        <v>10</v>
      </c>
      <c r="E66" s="123"/>
      <c r="F66" s="176"/>
      <c r="G66" s="177"/>
      <c r="H66" s="34"/>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row>
    <row r="67" spans="1:35" ht="45" x14ac:dyDescent="0.25">
      <c r="A67" s="129" t="s">
        <v>76</v>
      </c>
      <c r="B67" s="150" t="s">
        <v>71</v>
      </c>
      <c r="C67" s="139" t="s">
        <v>127</v>
      </c>
      <c r="D67" s="147">
        <v>10</v>
      </c>
      <c r="E67" s="123"/>
      <c r="F67" s="174"/>
      <c r="G67" s="181"/>
      <c r="H67" s="28"/>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row>
    <row r="68" spans="1:35" ht="30" x14ac:dyDescent="0.25">
      <c r="A68" s="129" t="s">
        <v>73</v>
      </c>
      <c r="B68" s="150" t="s">
        <v>106</v>
      </c>
      <c r="C68" s="139" t="s">
        <v>11</v>
      </c>
      <c r="D68" s="147">
        <v>10</v>
      </c>
      <c r="E68" s="123"/>
      <c r="F68" s="174"/>
      <c r="G68" s="181"/>
      <c r="H68" s="28"/>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row>
    <row r="69" spans="1:35" ht="45" x14ac:dyDescent="0.25">
      <c r="A69" s="129" t="s">
        <v>74</v>
      </c>
      <c r="B69" s="150" t="s">
        <v>86</v>
      </c>
      <c r="C69" s="139" t="s">
        <v>12</v>
      </c>
      <c r="D69" s="147">
        <v>10</v>
      </c>
      <c r="E69" s="123"/>
      <c r="F69" s="174"/>
      <c r="G69" s="181"/>
      <c r="H69" s="28"/>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row>
    <row r="70" spans="1:35" x14ac:dyDescent="0.25">
      <c r="A70" s="129" t="s">
        <v>75</v>
      </c>
      <c r="B70" s="150" t="s">
        <v>29</v>
      </c>
      <c r="C70" s="139" t="s">
        <v>84</v>
      </c>
      <c r="D70" s="147">
        <v>10</v>
      </c>
      <c r="E70" s="123"/>
      <c r="F70" s="174"/>
      <c r="G70" s="181"/>
      <c r="H70" s="28"/>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row>
    <row r="71" spans="1:35" ht="75" x14ac:dyDescent="0.25">
      <c r="A71" s="129" t="s">
        <v>65</v>
      </c>
      <c r="B71" s="150" t="s">
        <v>30</v>
      </c>
      <c r="C71" s="139" t="s">
        <v>13</v>
      </c>
      <c r="D71" s="147">
        <v>15</v>
      </c>
      <c r="E71" s="123"/>
      <c r="F71" s="174"/>
      <c r="G71" s="181"/>
      <c r="H71" s="28"/>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row>
    <row r="72" spans="1:35" ht="30" x14ac:dyDescent="0.25">
      <c r="A72" s="129">
        <v>2.2999999999999998</v>
      </c>
      <c r="B72" s="140" t="s">
        <v>85</v>
      </c>
      <c r="C72" s="154" t="s">
        <v>14</v>
      </c>
      <c r="D72" s="48"/>
      <c r="E72" s="3"/>
      <c r="F72" s="191"/>
      <c r="G72" s="191"/>
      <c r="H72" s="115"/>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row>
    <row r="73" spans="1:35" ht="45" x14ac:dyDescent="0.25">
      <c r="A73" s="129" t="s">
        <v>66</v>
      </c>
      <c r="B73" s="150" t="s">
        <v>63</v>
      </c>
      <c r="C73" s="139" t="s">
        <v>145</v>
      </c>
      <c r="D73" s="147">
        <v>5</v>
      </c>
      <c r="E73" s="123"/>
      <c r="F73" s="174"/>
      <c r="G73" s="181"/>
      <c r="H73" s="28"/>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row>
    <row r="74" spans="1:35" ht="90" x14ac:dyDescent="0.25">
      <c r="A74" s="129" t="s">
        <v>67</v>
      </c>
      <c r="B74" s="150" t="s">
        <v>20</v>
      </c>
      <c r="C74" s="139" t="s">
        <v>111</v>
      </c>
      <c r="D74" s="147">
        <v>5</v>
      </c>
      <c r="E74" s="123"/>
      <c r="F74" s="174"/>
      <c r="G74" s="181"/>
      <c r="H74" s="28"/>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row>
    <row r="75" spans="1:35" ht="75" x14ac:dyDescent="0.25">
      <c r="A75" s="129" t="s">
        <v>68</v>
      </c>
      <c r="B75" s="150" t="s">
        <v>18</v>
      </c>
      <c r="C75" s="139" t="s">
        <v>17</v>
      </c>
      <c r="D75" s="147">
        <v>5</v>
      </c>
      <c r="E75" s="123"/>
      <c r="F75" s="174"/>
      <c r="G75" s="181"/>
      <c r="H75" s="28"/>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row>
    <row r="76" spans="1:35" ht="60" x14ac:dyDescent="0.25">
      <c r="A76" s="129" t="s">
        <v>69</v>
      </c>
      <c r="B76" s="150" t="s">
        <v>19</v>
      </c>
      <c r="C76" s="139" t="s">
        <v>99</v>
      </c>
      <c r="D76" s="147">
        <v>5</v>
      </c>
      <c r="E76" s="123"/>
      <c r="F76" s="174"/>
      <c r="G76" s="181"/>
      <c r="H76" s="28"/>
      <c r="I76" s="120"/>
      <c r="J76" s="120"/>
      <c r="K76" s="120"/>
      <c r="L76" s="19"/>
      <c r="M76" s="19"/>
      <c r="N76" s="19"/>
      <c r="O76" s="19"/>
      <c r="P76" s="19"/>
      <c r="Q76" s="19"/>
      <c r="R76" s="19"/>
      <c r="S76" s="19"/>
      <c r="T76" s="19"/>
      <c r="U76" s="19"/>
      <c r="V76" s="19"/>
      <c r="W76" s="19"/>
      <c r="X76" s="19"/>
      <c r="Y76" s="19"/>
      <c r="Z76" s="19"/>
      <c r="AA76" s="19"/>
      <c r="AB76" s="19"/>
      <c r="AC76" s="19"/>
      <c r="AD76" s="19"/>
      <c r="AE76" s="19"/>
      <c r="AF76" s="19"/>
      <c r="AG76" s="19"/>
      <c r="AH76" s="19"/>
      <c r="AI76" s="19"/>
    </row>
    <row r="77" spans="1:35" s="119" customFormat="1" ht="60" x14ac:dyDescent="0.25">
      <c r="A77" s="129" t="s">
        <v>70</v>
      </c>
      <c r="B77" s="150" t="s">
        <v>83</v>
      </c>
      <c r="C77" s="139" t="s">
        <v>0</v>
      </c>
      <c r="D77" s="147">
        <v>5</v>
      </c>
      <c r="E77" s="123"/>
      <c r="F77" s="174"/>
      <c r="G77" s="181"/>
      <c r="H77" s="28"/>
      <c r="I77" s="19"/>
      <c r="J77" s="19"/>
      <c r="K77" s="19"/>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row>
    <row r="78" spans="1:35" ht="75" x14ac:dyDescent="0.25">
      <c r="A78" s="129">
        <v>2.4</v>
      </c>
      <c r="B78" s="140" t="s">
        <v>87</v>
      </c>
      <c r="C78" s="139" t="s">
        <v>129</v>
      </c>
      <c r="D78" s="147">
        <v>10</v>
      </c>
      <c r="E78" s="123"/>
      <c r="F78" s="174"/>
      <c r="G78" s="181"/>
      <c r="H78" s="28"/>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row>
    <row r="79" spans="1:35" ht="30" x14ac:dyDescent="0.25">
      <c r="A79" s="136" t="s">
        <v>1</v>
      </c>
      <c r="B79" s="152" t="s">
        <v>21</v>
      </c>
      <c r="C79" s="153" t="s">
        <v>8</v>
      </c>
      <c r="D79" s="147">
        <v>10</v>
      </c>
      <c r="E79" s="123"/>
      <c r="F79" s="174"/>
      <c r="G79" s="181"/>
      <c r="H79" s="28"/>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row>
    <row r="80" spans="1:35" ht="34.5" customHeight="1" x14ac:dyDescent="0.25">
      <c r="A80" s="136" t="s">
        <v>2</v>
      </c>
      <c r="B80" s="152" t="s">
        <v>88</v>
      </c>
      <c r="C80" s="153" t="s">
        <v>138</v>
      </c>
      <c r="D80" s="147">
        <v>5</v>
      </c>
      <c r="E80" s="123"/>
      <c r="F80" s="174"/>
      <c r="G80" s="181"/>
      <c r="H80" s="28"/>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row>
    <row r="81" spans="1:35" x14ac:dyDescent="0.25">
      <c r="A81" s="125"/>
      <c r="B81" s="126"/>
      <c r="C81" s="45"/>
      <c r="D81" s="46"/>
      <c r="E81" s="46"/>
      <c r="F81" s="192"/>
      <c r="G81" s="192"/>
      <c r="H81" s="26"/>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row>
    <row r="82" spans="1:35" ht="26.25" customHeight="1" x14ac:dyDescent="0.25">
      <c r="A82" s="72" t="s">
        <v>37</v>
      </c>
      <c r="B82" s="71"/>
      <c r="C82" s="68"/>
      <c r="D82" s="107">
        <f>SUM(D85:D91)</f>
        <v>110</v>
      </c>
      <c r="E82" s="107">
        <f>SUM(E85:E91)</f>
        <v>0</v>
      </c>
      <c r="F82" s="113">
        <f>D82/TotalAvailable</f>
        <v>0.21359223300970873</v>
      </c>
      <c r="G82" s="113">
        <f>E82/TotalAvailable</f>
        <v>0</v>
      </c>
      <c r="H82" s="26"/>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row>
    <row r="83" spans="1:35" ht="26.25" x14ac:dyDescent="0.25">
      <c r="A83" s="127"/>
      <c r="B83" s="128"/>
      <c r="C83" s="96" t="s">
        <v>9</v>
      </c>
      <c r="D83" s="91"/>
      <c r="E83" s="91"/>
      <c r="F83" s="178" t="s">
        <v>77</v>
      </c>
      <c r="G83" s="179"/>
      <c r="H83" s="26"/>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row>
    <row r="84" spans="1:35" s="119" customFormat="1" ht="30" x14ac:dyDescent="0.25">
      <c r="A84" s="124">
        <v>3.1</v>
      </c>
      <c r="B84" s="155" t="s">
        <v>131</v>
      </c>
      <c r="C84" s="156" t="s">
        <v>146</v>
      </c>
      <c r="D84" s="91"/>
      <c r="E84" s="133"/>
      <c r="F84" s="195"/>
      <c r="G84" s="196"/>
      <c r="H84" s="121"/>
      <c r="I84" s="120"/>
      <c r="J84" s="120"/>
      <c r="K84" s="155"/>
      <c r="L84" s="156"/>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row>
    <row r="85" spans="1:35" ht="60" x14ac:dyDescent="0.25">
      <c r="A85" s="124" t="s">
        <v>38</v>
      </c>
      <c r="B85" s="157" t="s">
        <v>98</v>
      </c>
      <c r="C85" s="156" t="s">
        <v>134</v>
      </c>
      <c r="D85" s="158">
        <v>15</v>
      </c>
      <c r="E85" s="123"/>
      <c r="F85" s="176"/>
      <c r="G85" s="177"/>
      <c r="H85" s="26"/>
      <c r="I85" s="19"/>
      <c r="J85" s="19"/>
      <c r="K85" s="157"/>
      <c r="L85" s="156"/>
      <c r="M85" s="19"/>
      <c r="N85" s="19"/>
      <c r="O85" s="19"/>
      <c r="P85" s="19"/>
      <c r="Q85" s="19"/>
      <c r="R85" s="19"/>
      <c r="S85" s="19"/>
      <c r="T85" s="19"/>
      <c r="U85" s="19"/>
      <c r="V85" s="19"/>
      <c r="W85" s="19"/>
      <c r="X85" s="19"/>
      <c r="Y85" s="19"/>
      <c r="Z85" s="19"/>
      <c r="AA85" s="19"/>
      <c r="AB85" s="19"/>
      <c r="AC85" s="19"/>
      <c r="AD85" s="19"/>
      <c r="AE85" s="19"/>
      <c r="AF85" s="19"/>
      <c r="AG85" s="19"/>
      <c r="AH85" s="19"/>
      <c r="AI85" s="19"/>
    </row>
    <row r="86" spans="1:35" ht="120" x14ac:dyDescent="0.25">
      <c r="A86" s="124" t="s">
        <v>39</v>
      </c>
      <c r="B86" s="157" t="s">
        <v>41</v>
      </c>
      <c r="C86" s="156" t="s">
        <v>135</v>
      </c>
      <c r="D86" s="158">
        <v>15</v>
      </c>
      <c r="E86" s="123"/>
      <c r="F86" s="193"/>
      <c r="G86" s="193"/>
      <c r="H86" s="26"/>
      <c r="I86" s="19"/>
      <c r="J86" s="19"/>
      <c r="K86" s="157"/>
      <c r="L86" s="156"/>
      <c r="M86" s="19"/>
      <c r="N86" s="19"/>
      <c r="O86" s="19"/>
      <c r="P86" s="19"/>
      <c r="Q86" s="19"/>
      <c r="R86" s="19"/>
      <c r="S86" s="19"/>
      <c r="T86" s="19"/>
      <c r="U86" s="19"/>
      <c r="V86" s="19"/>
      <c r="W86" s="19"/>
      <c r="X86" s="19"/>
      <c r="Y86" s="19"/>
      <c r="Z86" s="19"/>
      <c r="AA86" s="19"/>
      <c r="AB86" s="19"/>
      <c r="AC86" s="19"/>
      <c r="AD86" s="19"/>
      <c r="AE86" s="19"/>
      <c r="AF86" s="19"/>
      <c r="AG86" s="19"/>
      <c r="AH86" s="19"/>
      <c r="AI86" s="19"/>
    </row>
    <row r="87" spans="1:35" ht="30" x14ac:dyDescent="0.25">
      <c r="A87" s="124">
        <v>3.2</v>
      </c>
      <c r="B87" s="155" t="s">
        <v>130</v>
      </c>
      <c r="C87" s="156" t="s">
        <v>147</v>
      </c>
      <c r="D87" s="91"/>
      <c r="E87" s="149"/>
      <c r="F87" s="180"/>
      <c r="G87" s="180"/>
      <c r="H87" s="26"/>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row>
    <row r="88" spans="1:35" s="19" customFormat="1" ht="60" x14ac:dyDescent="0.25">
      <c r="A88" s="124" t="s">
        <v>40</v>
      </c>
      <c r="B88" s="157" t="s">
        <v>96</v>
      </c>
      <c r="C88" s="156" t="s">
        <v>133</v>
      </c>
      <c r="D88" s="158">
        <v>15</v>
      </c>
      <c r="E88" s="123"/>
      <c r="F88" s="176"/>
      <c r="G88" s="177"/>
      <c r="H88" s="26"/>
    </row>
    <row r="89" spans="1:35" s="120" customFormat="1" ht="105" x14ac:dyDescent="0.25">
      <c r="A89" s="124" t="s">
        <v>82</v>
      </c>
      <c r="B89" s="157" t="s">
        <v>16</v>
      </c>
      <c r="C89" s="156" t="s">
        <v>136</v>
      </c>
      <c r="D89" s="158">
        <v>15</v>
      </c>
      <c r="E89" s="123"/>
      <c r="F89" s="174"/>
      <c r="G89" s="181"/>
      <c r="H89" s="121"/>
    </row>
    <row r="90" spans="1:35" s="120" customFormat="1" ht="75" x14ac:dyDescent="0.25">
      <c r="A90" s="124">
        <v>3.3</v>
      </c>
      <c r="B90" s="155" t="s">
        <v>97</v>
      </c>
      <c r="C90" s="156" t="s">
        <v>148</v>
      </c>
      <c r="D90" s="159">
        <v>20</v>
      </c>
      <c r="E90" s="123"/>
      <c r="F90" s="182"/>
      <c r="G90" s="183"/>
      <c r="H90" s="121"/>
    </row>
    <row r="91" spans="1:35" s="120" customFormat="1" ht="135" x14ac:dyDescent="0.25">
      <c r="A91" s="124">
        <v>3.4</v>
      </c>
      <c r="B91" s="155" t="s">
        <v>122</v>
      </c>
      <c r="C91" s="156" t="s">
        <v>149</v>
      </c>
      <c r="D91" s="158">
        <v>30</v>
      </c>
      <c r="E91" s="123"/>
      <c r="F91" s="176"/>
      <c r="G91" s="177"/>
      <c r="H91" s="121"/>
    </row>
    <row r="92" spans="1:35" x14ac:dyDescent="0.25">
      <c r="A92" s="88"/>
      <c r="B92" s="86"/>
      <c r="C92" s="45"/>
      <c r="D92" s="120"/>
      <c r="E92" s="120"/>
      <c r="F92" s="184"/>
      <c r="G92" s="184"/>
      <c r="H92" s="26"/>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row>
    <row r="93" spans="1:35" ht="26.25" x14ac:dyDescent="0.25">
      <c r="A93" s="72" t="s">
        <v>79</v>
      </c>
      <c r="B93" s="87"/>
      <c r="C93" s="76"/>
      <c r="D93" s="106">
        <f>SUM(D96:D104)</f>
        <v>110</v>
      </c>
      <c r="E93" s="106">
        <f>SUM(E96:E104)</f>
        <v>0</v>
      </c>
      <c r="F93" s="116">
        <f>D93/TotalAvailable</f>
        <v>0.21359223300970873</v>
      </c>
      <c r="G93" s="116">
        <f>E93/TotalAvailable</f>
        <v>0</v>
      </c>
      <c r="H93" s="26"/>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row>
    <row r="94" spans="1:35" ht="26.25" x14ac:dyDescent="0.25">
      <c r="A94" s="92"/>
      <c r="B94" s="95"/>
      <c r="C94" s="96"/>
      <c r="D94" s="91"/>
      <c r="E94" s="91"/>
      <c r="F94" s="178" t="s">
        <v>77</v>
      </c>
      <c r="G94" s="179"/>
      <c r="H94" s="26"/>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row>
    <row r="95" spans="1:35" x14ac:dyDescent="0.25">
      <c r="A95" s="105">
        <v>4.0999999999999996</v>
      </c>
      <c r="B95" s="145" t="s">
        <v>89</v>
      </c>
      <c r="C95" s="156" t="s">
        <v>10</v>
      </c>
      <c r="D95" s="48"/>
      <c r="E95" s="149"/>
      <c r="F95" s="180"/>
      <c r="G95" s="180"/>
      <c r="H95" s="26"/>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row>
    <row r="96" spans="1:35" ht="60" x14ac:dyDescent="0.25">
      <c r="A96" s="130" t="s">
        <v>119</v>
      </c>
      <c r="B96" s="160" t="s">
        <v>3</v>
      </c>
      <c r="C96" s="161" t="s">
        <v>150</v>
      </c>
      <c r="D96" s="158">
        <v>10</v>
      </c>
      <c r="E96" s="123"/>
      <c r="F96" s="176"/>
      <c r="G96" s="177"/>
      <c r="H96" s="26"/>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row>
    <row r="97" spans="1:35" s="19" customFormat="1" ht="30" x14ac:dyDescent="0.25">
      <c r="A97" s="130" t="s">
        <v>120</v>
      </c>
      <c r="B97" s="162" t="s">
        <v>151</v>
      </c>
      <c r="C97" s="169" t="s">
        <v>152</v>
      </c>
      <c r="D97" s="158">
        <v>10</v>
      </c>
      <c r="E97" s="123"/>
      <c r="F97" s="174"/>
      <c r="G97" s="181"/>
      <c r="H97" s="26"/>
    </row>
    <row r="98" spans="1:35" ht="45" x14ac:dyDescent="0.25">
      <c r="A98" s="130" t="s">
        <v>121</v>
      </c>
      <c r="B98" s="162" t="s">
        <v>110</v>
      </c>
      <c r="C98" s="163" t="s">
        <v>153</v>
      </c>
      <c r="D98" s="158">
        <v>10</v>
      </c>
      <c r="E98" s="123"/>
      <c r="F98" s="176"/>
      <c r="G98" s="177"/>
      <c r="H98" s="26"/>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row>
    <row r="99" spans="1:35" ht="30" x14ac:dyDescent="0.25">
      <c r="A99" s="130">
        <v>4.2</v>
      </c>
      <c r="B99" s="164" t="s">
        <v>115</v>
      </c>
      <c r="C99" s="165" t="s">
        <v>5</v>
      </c>
      <c r="E99" s="149"/>
      <c r="F99" s="180"/>
      <c r="G99" s="180"/>
      <c r="H99" s="26"/>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row>
    <row r="100" spans="1:35" s="119" customFormat="1" ht="60" x14ac:dyDescent="0.25">
      <c r="A100" s="130" t="s">
        <v>24</v>
      </c>
      <c r="B100" s="166" t="s">
        <v>132</v>
      </c>
      <c r="C100" s="165" t="s">
        <v>156</v>
      </c>
      <c r="D100" s="158">
        <v>15</v>
      </c>
      <c r="E100" s="123"/>
      <c r="F100" s="176"/>
      <c r="G100" s="176"/>
      <c r="H100" s="121"/>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row>
    <row r="101" spans="1:35" s="119" customFormat="1" ht="105" x14ac:dyDescent="0.25">
      <c r="A101" s="130" t="s">
        <v>25</v>
      </c>
      <c r="B101" s="166" t="s">
        <v>114</v>
      </c>
      <c r="C101" s="165" t="s">
        <v>157</v>
      </c>
      <c r="D101" s="158">
        <v>20</v>
      </c>
      <c r="E101" s="123"/>
      <c r="F101" s="174"/>
      <c r="G101" s="175"/>
      <c r="H101" s="121"/>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row>
    <row r="102" spans="1:35" s="119" customFormat="1" ht="90" x14ac:dyDescent="0.25">
      <c r="A102" s="130" t="s">
        <v>26</v>
      </c>
      <c r="B102" s="167" t="s">
        <v>4</v>
      </c>
      <c r="C102" s="165" t="s">
        <v>158</v>
      </c>
      <c r="D102" s="158">
        <v>15</v>
      </c>
      <c r="E102" s="123"/>
      <c r="F102" s="174"/>
      <c r="G102" s="175"/>
      <c r="H102" s="121"/>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row>
    <row r="103" spans="1:35" ht="60" x14ac:dyDescent="0.25">
      <c r="A103" s="130" t="s">
        <v>113</v>
      </c>
      <c r="B103" s="166" t="s">
        <v>112</v>
      </c>
      <c r="C103" s="163" t="s">
        <v>159</v>
      </c>
      <c r="D103" s="158">
        <v>10</v>
      </c>
      <c r="E103" s="123"/>
      <c r="F103" s="174"/>
      <c r="G103" s="181"/>
      <c r="H103" s="26"/>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row>
    <row r="104" spans="1:35" s="119" customFormat="1" ht="135" x14ac:dyDescent="0.25">
      <c r="A104" s="130" t="s">
        <v>27</v>
      </c>
      <c r="B104" s="168" t="s">
        <v>80</v>
      </c>
      <c r="C104" s="169" t="s">
        <v>154</v>
      </c>
      <c r="D104" s="170">
        <v>20</v>
      </c>
      <c r="E104" s="123"/>
      <c r="F104" s="174"/>
      <c r="G104" s="175"/>
      <c r="H104" s="121"/>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row>
    <row r="105" spans="1:35" s="119" customFormat="1" x14ac:dyDescent="0.25">
      <c r="A105" s="135"/>
      <c r="B105" s="120"/>
      <c r="C105" s="46"/>
      <c r="D105" s="131"/>
      <c r="E105" s="133"/>
      <c r="F105" s="134"/>
      <c r="G105" s="132"/>
      <c r="H105" s="121"/>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row>
    <row r="106" spans="1:35" s="119" customFormat="1" ht="26.25" x14ac:dyDescent="0.25">
      <c r="A106" s="72" t="s">
        <v>52</v>
      </c>
      <c r="B106" s="87"/>
      <c r="C106" s="76"/>
      <c r="D106" s="106">
        <f>SUM(D108:D108)</f>
        <v>15</v>
      </c>
      <c r="E106" s="106">
        <f>SUM(E108:E108)</f>
        <v>0</v>
      </c>
      <c r="F106" s="116">
        <f>D106/TotalAvailable</f>
        <v>2.9126213592233011E-2</v>
      </c>
      <c r="G106" s="116">
        <f>E106/TotalAvailable</f>
        <v>0</v>
      </c>
      <c r="H106" s="26"/>
      <c r="I106" s="19"/>
      <c r="J106" s="19"/>
      <c r="K106" s="19"/>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row>
    <row r="107" spans="1:35" ht="26.25" x14ac:dyDescent="0.25">
      <c r="A107" s="92"/>
      <c r="B107" s="95"/>
      <c r="C107" s="96"/>
      <c r="D107" s="91"/>
      <c r="E107" s="91"/>
      <c r="F107" s="182" t="s">
        <v>77</v>
      </c>
      <c r="G107" s="186"/>
      <c r="H107" s="26"/>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row>
    <row r="108" spans="1:35" ht="90" x14ac:dyDescent="0.25">
      <c r="A108" s="135"/>
      <c r="C108" s="171" t="s">
        <v>155</v>
      </c>
      <c r="D108" s="172">
        <v>15</v>
      </c>
      <c r="E108" s="123"/>
      <c r="F108" s="174"/>
      <c r="G108" s="181"/>
      <c r="H108" s="26"/>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row>
    <row r="109" spans="1:35" x14ac:dyDescent="0.25">
      <c r="A109" s="41"/>
      <c r="B109" s="19"/>
      <c r="C109" s="46"/>
      <c r="D109" s="19"/>
      <c r="E109" s="19"/>
      <c r="F109" s="19"/>
      <c r="G109" s="19"/>
      <c r="H109" s="26"/>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row>
    <row r="110" spans="1:35" x14ac:dyDescent="0.25">
      <c r="A110" s="41"/>
      <c r="C110" s="46"/>
      <c r="D110" s="19"/>
      <c r="E110" s="19"/>
      <c r="F110" s="19"/>
      <c r="G110" s="19"/>
      <c r="H110" s="26"/>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row>
    <row r="111" spans="1:35" x14ac:dyDescent="0.25">
      <c r="A111" s="41"/>
      <c r="B111" s="19"/>
      <c r="C111" s="46"/>
      <c r="D111" s="19"/>
      <c r="E111" s="19"/>
      <c r="F111" s="19"/>
      <c r="G111" s="19"/>
      <c r="H111" s="26"/>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row>
    <row r="112" spans="1:35" x14ac:dyDescent="0.25">
      <c r="A112" s="41"/>
      <c r="B112" s="19"/>
      <c r="C112" s="46"/>
      <c r="D112" s="19"/>
      <c r="E112" s="19"/>
      <c r="F112" s="19"/>
      <c r="G112" s="19"/>
      <c r="H112" s="26"/>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row>
    <row r="113" spans="1:35" x14ac:dyDescent="0.25">
      <c r="A113" s="41"/>
      <c r="B113" s="19"/>
      <c r="C113" s="46"/>
      <c r="D113" s="19"/>
      <c r="E113" s="19"/>
      <c r="F113" s="19"/>
      <c r="G113" s="19"/>
      <c r="H113" s="26"/>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row>
    <row r="114" spans="1:35" x14ac:dyDescent="0.25">
      <c r="A114" s="41"/>
      <c r="B114" s="19"/>
      <c r="C114" s="46"/>
      <c r="D114" s="19"/>
      <c r="E114" s="19"/>
      <c r="F114" s="19"/>
      <c r="G114" s="19"/>
      <c r="H114" s="26"/>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row>
    <row r="115" spans="1:35" x14ac:dyDescent="0.25">
      <c r="A115" s="41"/>
      <c r="B115" s="19"/>
      <c r="C115" s="46"/>
      <c r="D115" s="19"/>
      <c r="E115" s="19"/>
      <c r="F115" s="19"/>
      <c r="G115" s="19"/>
      <c r="H115" s="26"/>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row>
    <row r="116" spans="1:35" x14ac:dyDescent="0.25">
      <c r="A116" s="41"/>
      <c r="B116" s="19"/>
      <c r="C116" s="46"/>
      <c r="D116" s="19"/>
      <c r="E116" s="19"/>
      <c r="F116" s="19"/>
      <c r="G116" s="19"/>
      <c r="H116" s="26"/>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row>
    <row r="117" spans="1:35" x14ac:dyDescent="0.25">
      <c r="A117" s="41"/>
      <c r="B117" s="19"/>
      <c r="C117" s="46"/>
      <c r="D117" s="19"/>
      <c r="E117" s="19"/>
      <c r="F117" s="19"/>
      <c r="G117" s="19"/>
      <c r="H117" s="26"/>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row>
    <row r="118" spans="1:35" x14ac:dyDescent="0.25">
      <c r="A118" s="41"/>
      <c r="B118" s="19"/>
      <c r="C118" s="46"/>
      <c r="D118" s="19"/>
      <c r="E118" s="19"/>
      <c r="F118" s="19"/>
      <c r="G118" s="19"/>
      <c r="H118" s="26"/>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row>
    <row r="119" spans="1:35" x14ac:dyDescent="0.25">
      <c r="A119" s="41"/>
      <c r="B119" s="19"/>
      <c r="C119" s="46"/>
      <c r="D119" s="19"/>
      <c r="E119" s="19"/>
      <c r="F119" s="19"/>
      <c r="G119" s="19"/>
      <c r="H119" s="26"/>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row>
    <row r="120" spans="1:35" x14ac:dyDescent="0.25">
      <c r="A120" s="41"/>
      <c r="B120" s="19"/>
      <c r="C120" s="46"/>
      <c r="D120" s="19"/>
      <c r="E120" s="19"/>
      <c r="F120" s="19"/>
      <c r="G120" s="19"/>
      <c r="H120" s="26"/>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row>
    <row r="121" spans="1:35" x14ac:dyDescent="0.25">
      <c r="A121" s="41"/>
      <c r="B121" s="19"/>
      <c r="C121" s="46"/>
      <c r="D121" s="19"/>
      <c r="E121" s="19"/>
      <c r="F121" s="19"/>
      <c r="G121" s="19"/>
      <c r="H121" s="26"/>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row>
    <row r="122" spans="1:35" x14ac:dyDescent="0.25">
      <c r="A122" s="41"/>
      <c r="B122" s="19"/>
      <c r="C122" s="46"/>
      <c r="D122" s="19"/>
      <c r="E122" s="19"/>
      <c r="F122" s="19"/>
      <c r="G122" s="19"/>
      <c r="H122" s="26"/>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row>
    <row r="123" spans="1:35" x14ac:dyDescent="0.25">
      <c r="A123" s="41"/>
      <c r="B123" s="19"/>
      <c r="C123" s="46"/>
      <c r="D123" s="19"/>
      <c r="E123" s="19"/>
      <c r="F123" s="19"/>
      <c r="G123" s="19"/>
      <c r="H123" s="26"/>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row>
    <row r="124" spans="1:35" x14ac:dyDescent="0.25">
      <c r="A124" s="41"/>
      <c r="B124" s="19"/>
      <c r="C124" s="46"/>
      <c r="D124" s="19"/>
      <c r="E124" s="19"/>
      <c r="F124" s="19"/>
      <c r="G124" s="19"/>
      <c r="H124" s="26"/>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row>
    <row r="125" spans="1:35" x14ac:dyDescent="0.25">
      <c r="A125" s="41"/>
      <c r="B125" s="19"/>
      <c r="C125" s="46"/>
      <c r="D125" s="19"/>
      <c r="E125" s="19"/>
      <c r="F125" s="19"/>
      <c r="G125" s="19"/>
      <c r="H125" s="26"/>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row>
    <row r="126" spans="1:35" x14ac:dyDescent="0.25">
      <c r="A126" s="41"/>
      <c r="B126" s="19"/>
      <c r="C126" s="46"/>
      <c r="D126" s="19"/>
      <c r="E126" s="19"/>
      <c r="F126" s="19"/>
      <c r="G126" s="19"/>
      <c r="H126" s="26"/>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row>
    <row r="127" spans="1:35" x14ac:dyDescent="0.25">
      <c r="A127" s="41"/>
      <c r="B127" s="19"/>
      <c r="C127" s="46"/>
      <c r="D127" s="19"/>
      <c r="E127" s="19"/>
      <c r="F127" s="19"/>
      <c r="G127" s="19"/>
      <c r="H127" s="26"/>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row>
    <row r="128" spans="1:35" x14ac:dyDescent="0.25">
      <c r="A128" s="41"/>
      <c r="B128" s="19"/>
      <c r="C128" s="46"/>
      <c r="D128" s="19"/>
      <c r="E128" s="19"/>
      <c r="F128" s="19"/>
      <c r="G128" s="19"/>
      <c r="H128" s="26"/>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row>
    <row r="129" spans="1:35" x14ac:dyDescent="0.25">
      <c r="A129" s="41"/>
      <c r="B129" s="19"/>
      <c r="C129" s="46"/>
      <c r="D129" s="19"/>
      <c r="E129" s="19"/>
      <c r="F129" s="19"/>
      <c r="G129" s="19"/>
      <c r="H129" s="26"/>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row>
    <row r="130" spans="1:35" x14ac:dyDescent="0.25">
      <c r="A130" s="41"/>
      <c r="B130" s="19"/>
      <c r="C130" s="46"/>
      <c r="D130" s="19"/>
      <c r="E130" s="19"/>
      <c r="F130" s="19"/>
      <c r="G130" s="19"/>
      <c r="H130" s="26"/>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row>
    <row r="131" spans="1:35" x14ac:dyDescent="0.25">
      <c r="A131" s="41"/>
      <c r="B131" s="19"/>
      <c r="C131" s="46"/>
      <c r="D131" s="19"/>
      <c r="E131" s="19"/>
      <c r="F131" s="19"/>
      <c r="G131" s="19"/>
      <c r="H131" s="26"/>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row>
    <row r="132" spans="1:35" x14ac:dyDescent="0.25">
      <c r="A132" s="41"/>
      <c r="B132" s="19"/>
      <c r="C132" s="46"/>
      <c r="D132" s="19"/>
      <c r="E132" s="19"/>
      <c r="F132" s="19"/>
      <c r="G132" s="19"/>
      <c r="H132" s="26"/>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row>
    <row r="133" spans="1:35" x14ac:dyDescent="0.25">
      <c r="A133" s="41"/>
      <c r="B133" s="19"/>
      <c r="C133" s="46"/>
      <c r="D133" s="19"/>
      <c r="E133" s="19"/>
      <c r="F133" s="19"/>
      <c r="G133" s="19"/>
      <c r="H133" s="26"/>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row>
    <row r="134" spans="1:35" x14ac:dyDescent="0.25">
      <c r="A134" s="41"/>
      <c r="B134" s="19"/>
      <c r="C134" s="46"/>
      <c r="D134" s="19"/>
      <c r="E134" s="19"/>
      <c r="F134" s="19"/>
      <c r="G134" s="19"/>
      <c r="H134" s="26"/>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row>
    <row r="135" spans="1:35" x14ac:dyDescent="0.25">
      <c r="A135" s="41"/>
      <c r="B135" s="19"/>
      <c r="C135" s="46"/>
      <c r="D135" s="19"/>
      <c r="E135" s="19"/>
      <c r="F135" s="19"/>
      <c r="G135" s="19"/>
      <c r="H135" s="26"/>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row>
    <row r="136" spans="1:35" x14ac:dyDescent="0.25">
      <c r="A136" s="41"/>
      <c r="B136" s="19"/>
      <c r="C136" s="46"/>
      <c r="D136" s="19"/>
      <c r="E136" s="19"/>
      <c r="F136" s="19"/>
      <c r="G136" s="19"/>
      <c r="H136" s="26"/>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row>
    <row r="137" spans="1:35" x14ac:dyDescent="0.25">
      <c r="A137" s="41"/>
      <c r="B137" s="19"/>
      <c r="C137" s="46"/>
      <c r="D137" s="19"/>
      <c r="E137" s="19"/>
      <c r="F137" s="19"/>
      <c r="G137" s="19"/>
      <c r="H137" s="26"/>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row>
    <row r="138" spans="1:35" x14ac:dyDescent="0.25">
      <c r="A138" s="41"/>
      <c r="B138" s="19"/>
      <c r="C138" s="46"/>
      <c r="D138" s="19"/>
      <c r="E138" s="19"/>
      <c r="F138" s="19"/>
      <c r="G138" s="19"/>
      <c r="H138" s="26"/>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row>
    <row r="139" spans="1:35" x14ac:dyDescent="0.25">
      <c r="A139" s="41"/>
      <c r="B139" s="19"/>
      <c r="C139" s="46"/>
      <c r="D139" s="19"/>
      <c r="E139" s="19"/>
      <c r="F139" s="19"/>
      <c r="G139" s="19"/>
      <c r="H139" s="26"/>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row>
    <row r="140" spans="1:35" x14ac:dyDescent="0.25">
      <c r="A140" s="41"/>
      <c r="B140" s="19"/>
      <c r="C140" s="46"/>
      <c r="D140" s="19"/>
      <c r="E140" s="19"/>
      <c r="F140" s="19"/>
      <c r="G140" s="19"/>
      <c r="H140" s="26"/>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row>
    <row r="141" spans="1:35" x14ac:dyDescent="0.25">
      <c r="A141" s="41"/>
      <c r="B141" s="19"/>
      <c r="C141" s="46"/>
      <c r="D141" s="19"/>
      <c r="E141" s="19"/>
      <c r="F141" s="19"/>
      <c r="G141" s="19"/>
      <c r="H141" s="26"/>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row>
    <row r="142" spans="1:35" x14ac:dyDescent="0.25">
      <c r="A142" s="41"/>
      <c r="B142" s="19"/>
      <c r="C142" s="46"/>
      <c r="D142" s="19"/>
      <c r="E142" s="19"/>
      <c r="F142" s="19"/>
      <c r="G142" s="19"/>
      <c r="H142" s="26"/>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row>
    <row r="143" spans="1:35" x14ac:dyDescent="0.25">
      <c r="A143" s="41"/>
      <c r="B143" s="19"/>
      <c r="C143" s="46"/>
      <c r="D143" s="19"/>
      <c r="E143" s="19"/>
      <c r="F143" s="19"/>
      <c r="G143" s="19"/>
      <c r="H143" s="26"/>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row>
    <row r="144" spans="1:35" x14ac:dyDescent="0.25">
      <c r="A144" s="41"/>
      <c r="B144" s="19"/>
      <c r="C144" s="46"/>
      <c r="D144" s="19"/>
      <c r="E144" s="19"/>
      <c r="F144" s="19"/>
      <c r="G144" s="19"/>
      <c r="H144" s="26"/>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row>
    <row r="145" spans="1:35" x14ac:dyDescent="0.25">
      <c r="A145" s="41"/>
      <c r="B145" s="19"/>
      <c r="C145" s="46"/>
      <c r="D145" s="19"/>
      <c r="E145" s="19"/>
      <c r="F145" s="19"/>
      <c r="G145" s="19"/>
      <c r="H145" s="26"/>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row>
    <row r="146" spans="1:35" x14ac:dyDescent="0.25">
      <c r="A146" s="41"/>
      <c r="B146" s="19"/>
      <c r="C146" s="46"/>
      <c r="D146" s="19"/>
      <c r="E146" s="19"/>
      <c r="F146" s="19"/>
      <c r="G146" s="19"/>
      <c r="H146" s="26"/>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row>
    <row r="147" spans="1:35" x14ac:dyDescent="0.25">
      <c r="A147" s="41"/>
      <c r="B147" s="19"/>
      <c r="C147" s="46"/>
      <c r="D147" s="19"/>
      <c r="E147" s="19"/>
      <c r="F147" s="19"/>
      <c r="G147" s="19"/>
      <c r="H147" s="26"/>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row>
    <row r="148" spans="1:35" x14ac:dyDescent="0.25">
      <c r="A148" s="41"/>
      <c r="B148" s="19"/>
      <c r="C148" s="46"/>
      <c r="D148" s="19"/>
      <c r="E148" s="19"/>
      <c r="F148" s="19"/>
      <c r="G148" s="19"/>
      <c r="H148" s="26"/>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row>
    <row r="149" spans="1:35" x14ac:dyDescent="0.25">
      <c r="A149" s="41"/>
      <c r="B149" s="19"/>
      <c r="C149" s="46"/>
      <c r="D149" s="19"/>
      <c r="E149" s="19"/>
      <c r="F149" s="19"/>
      <c r="G149" s="19"/>
      <c r="H149" s="26"/>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row>
    <row r="150" spans="1:35" x14ac:dyDescent="0.25">
      <c r="A150" s="41"/>
      <c r="B150" s="19"/>
      <c r="C150" s="46"/>
      <c r="D150" s="19"/>
      <c r="E150" s="19"/>
      <c r="F150" s="19"/>
      <c r="G150" s="19"/>
      <c r="H150" s="26"/>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row>
    <row r="151" spans="1:35" x14ac:dyDescent="0.25">
      <c r="A151" s="41"/>
      <c r="B151" s="19"/>
      <c r="C151" s="46"/>
      <c r="D151" s="19"/>
      <c r="E151" s="19"/>
      <c r="F151" s="19"/>
      <c r="G151" s="19"/>
      <c r="H151" s="26"/>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row>
    <row r="152" spans="1:35" x14ac:dyDescent="0.25">
      <c r="A152" s="41"/>
      <c r="B152" s="19"/>
      <c r="C152" s="46"/>
      <c r="D152" s="19"/>
      <c r="E152" s="19"/>
      <c r="F152" s="19"/>
      <c r="G152" s="19"/>
      <c r="H152" s="26"/>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row>
    <row r="153" spans="1:35" x14ac:dyDescent="0.25">
      <c r="A153" s="41"/>
      <c r="B153" s="19"/>
      <c r="C153" s="46"/>
      <c r="D153" s="19"/>
      <c r="E153" s="19"/>
      <c r="F153" s="19"/>
      <c r="G153" s="19"/>
      <c r="H153" s="26"/>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row>
    <row r="154" spans="1:35" x14ac:dyDescent="0.25">
      <c r="A154" s="41"/>
      <c r="B154" s="19"/>
      <c r="C154" s="46"/>
      <c r="D154" s="19"/>
      <c r="E154" s="19"/>
      <c r="F154" s="19"/>
      <c r="G154" s="19"/>
      <c r="H154" s="26"/>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row>
    <row r="155" spans="1:35" x14ac:dyDescent="0.25">
      <c r="A155" s="41"/>
      <c r="B155" s="19"/>
      <c r="C155" s="46"/>
      <c r="D155" s="19"/>
      <c r="E155" s="19"/>
      <c r="F155" s="19"/>
      <c r="G155" s="19"/>
      <c r="H155" s="26"/>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row>
    <row r="156" spans="1:35" x14ac:dyDescent="0.25">
      <c r="A156" s="41"/>
      <c r="B156" s="19"/>
      <c r="C156" s="46"/>
      <c r="D156" s="19"/>
      <c r="E156" s="19"/>
      <c r="F156" s="19"/>
      <c r="G156" s="19"/>
      <c r="H156" s="26"/>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row>
    <row r="157" spans="1:35" x14ac:dyDescent="0.25">
      <c r="A157" s="41"/>
      <c r="B157" s="19"/>
      <c r="C157" s="46"/>
      <c r="D157" s="19"/>
      <c r="E157" s="19"/>
      <c r="F157" s="19"/>
      <c r="G157" s="19"/>
      <c r="H157" s="26"/>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row>
    <row r="158" spans="1:35" x14ac:dyDescent="0.25">
      <c r="A158" s="41"/>
      <c r="B158" s="19"/>
      <c r="C158" s="46"/>
      <c r="D158" s="19"/>
      <c r="E158" s="19"/>
      <c r="F158" s="19"/>
      <c r="G158" s="19"/>
      <c r="H158" s="26"/>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row>
    <row r="159" spans="1:35" x14ac:dyDescent="0.25">
      <c r="A159" s="41"/>
      <c r="B159" s="19"/>
      <c r="C159" s="46"/>
      <c r="D159" s="19"/>
      <c r="E159" s="19"/>
      <c r="F159" s="19"/>
      <c r="G159" s="19"/>
      <c r="H159" s="26"/>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row>
    <row r="160" spans="1:35" x14ac:dyDescent="0.25">
      <c r="A160" s="41"/>
      <c r="B160" s="19"/>
      <c r="C160" s="46"/>
      <c r="D160" s="19"/>
      <c r="E160" s="19"/>
      <c r="F160" s="19"/>
      <c r="G160" s="19"/>
      <c r="H160" s="26"/>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row>
    <row r="161" spans="1:35" x14ac:dyDescent="0.25">
      <c r="A161" s="41"/>
      <c r="B161" s="19"/>
      <c r="C161" s="46"/>
      <c r="D161" s="19"/>
      <c r="E161" s="19"/>
      <c r="F161" s="19"/>
      <c r="G161" s="19"/>
      <c r="H161" s="26"/>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row>
    <row r="162" spans="1:35" x14ac:dyDescent="0.25">
      <c r="A162" s="41"/>
      <c r="B162" s="19"/>
      <c r="C162" s="46"/>
      <c r="D162" s="19"/>
      <c r="E162" s="19"/>
      <c r="F162" s="19"/>
      <c r="G162" s="19"/>
      <c r="H162" s="26"/>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row>
    <row r="163" spans="1:35" x14ac:dyDescent="0.25">
      <c r="A163" s="41"/>
      <c r="B163" s="19"/>
      <c r="C163" s="46"/>
      <c r="D163" s="19"/>
      <c r="E163" s="19"/>
      <c r="F163" s="19"/>
      <c r="G163" s="19"/>
      <c r="H163" s="26"/>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row>
    <row r="164" spans="1:35" x14ac:dyDescent="0.25">
      <c r="A164" s="41"/>
      <c r="B164" s="19"/>
      <c r="C164" s="46"/>
      <c r="D164" s="19"/>
      <c r="E164" s="19"/>
      <c r="F164" s="19"/>
      <c r="G164" s="19"/>
      <c r="H164" s="26"/>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row>
    <row r="165" spans="1:35" x14ac:dyDescent="0.25">
      <c r="A165" s="41"/>
      <c r="B165" s="19"/>
      <c r="C165" s="46"/>
      <c r="D165" s="19"/>
      <c r="E165" s="19"/>
      <c r="F165" s="19"/>
      <c r="G165" s="19"/>
      <c r="H165" s="26"/>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row>
    <row r="166" spans="1:35" x14ac:dyDescent="0.25">
      <c r="A166" s="41"/>
      <c r="B166" s="19"/>
      <c r="C166" s="46"/>
      <c r="D166" s="19"/>
      <c r="E166" s="19"/>
      <c r="F166" s="19"/>
      <c r="G166" s="19"/>
      <c r="H166" s="26"/>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row>
    <row r="167" spans="1:35" x14ac:dyDescent="0.25">
      <c r="A167" s="41"/>
      <c r="B167" s="19"/>
      <c r="C167" s="46"/>
      <c r="D167" s="19"/>
      <c r="E167" s="19"/>
      <c r="F167" s="19"/>
      <c r="G167" s="19"/>
      <c r="H167" s="26"/>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row>
    <row r="168" spans="1:35" x14ac:dyDescent="0.25">
      <c r="A168" s="41"/>
      <c r="B168" s="19"/>
      <c r="C168" s="46"/>
      <c r="D168" s="19"/>
      <c r="E168" s="19"/>
      <c r="F168" s="19"/>
      <c r="G168" s="19"/>
      <c r="H168" s="26"/>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row>
    <row r="169" spans="1:35" x14ac:dyDescent="0.25">
      <c r="A169" s="41"/>
      <c r="B169" s="19"/>
      <c r="C169" s="46"/>
      <c r="D169" s="19"/>
      <c r="E169" s="19"/>
      <c r="F169" s="19"/>
      <c r="G169" s="19"/>
      <c r="H169" s="26"/>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row>
    <row r="170" spans="1:35" x14ac:dyDescent="0.25">
      <c r="A170" s="41"/>
      <c r="B170" s="19"/>
      <c r="C170" s="46"/>
      <c r="D170" s="19"/>
      <c r="E170" s="19"/>
      <c r="F170" s="19"/>
      <c r="G170" s="19"/>
      <c r="H170" s="26"/>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row>
    <row r="171" spans="1:35" x14ac:dyDescent="0.25">
      <c r="A171" s="41"/>
      <c r="B171" s="19"/>
      <c r="C171" s="46"/>
      <c r="D171" s="19"/>
      <c r="E171" s="19"/>
      <c r="F171" s="19"/>
      <c r="G171" s="19"/>
      <c r="H171" s="26"/>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row>
    <row r="172" spans="1:35" x14ac:dyDescent="0.25">
      <c r="A172" s="41"/>
      <c r="B172" s="19"/>
      <c r="C172" s="46"/>
      <c r="D172" s="19"/>
      <c r="E172" s="19"/>
      <c r="F172" s="19"/>
      <c r="G172" s="19"/>
      <c r="H172" s="26"/>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row>
    <row r="173" spans="1:35" x14ac:dyDescent="0.25">
      <c r="A173" s="41"/>
      <c r="B173" s="19"/>
      <c r="C173" s="46"/>
      <c r="D173" s="19"/>
      <c r="E173" s="19"/>
      <c r="F173" s="19"/>
      <c r="G173" s="19"/>
      <c r="H173" s="26"/>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row>
    <row r="174" spans="1:35" x14ac:dyDescent="0.25">
      <c r="A174" s="41"/>
      <c r="B174" s="19"/>
      <c r="C174" s="46"/>
      <c r="D174" s="19"/>
      <c r="E174" s="19"/>
      <c r="F174" s="19"/>
      <c r="G174" s="19"/>
      <c r="H174" s="26"/>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row>
    <row r="175" spans="1:35" x14ac:dyDescent="0.25">
      <c r="A175" s="41"/>
      <c r="B175" s="19"/>
      <c r="C175" s="46"/>
      <c r="D175" s="19"/>
      <c r="E175" s="19"/>
      <c r="F175" s="19"/>
      <c r="G175" s="19"/>
      <c r="H175" s="26"/>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row>
    <row r="176" spans="1:35" x14ac:dyDescent="0.25">
      <c r="A176" s="41"/>
      <c r="B176" s="19"/>
      <c r="C176" s="46"/>
      <c r="D176" s="19"/>
      <c r="E176" s="19"/>
      <c r="F176" s="19"/>
      <c r="G176" s="19"/>
      <c r="H176" s="26"/>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row>
    <row r="177" spans="1:35" x14ac:dyDescent="0.25">
      <c r="A177" s="41"/>
      <c r="B177" s="19"/>
      <c r="C177" s="46"/>
      <c r="D177" s="19"/>
      <c r="E177" s="19"/>
      <c r="F177" s="19"/>
      <c r="G177" s="19"/>
      <c r="H177" s="26"/>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row>
    <row r="178" spans="1:35" x14ac:dyDescent="0.25">
      <c r="A178" s="41"/>
      <c r="B178" s="19"/>
      <c r="C178" s="46"/>
      <c r="D178" s="19"/>
      <c r="E178" s="19"/>
      <c r="F178" s="19"/>
      <c r="G178" s="19"/>
      <c r="H178" s="26"/>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row>
    <row r="179" spans="1:35" x14ac:dyDescent="0.25">
      <c r="A179" s="41"/>
      <c r="B179" s="19"/>
      <c r="C179" s="46"/>
      <c r="D179" s="19"/>
      <c r="E179" s="19"/>
      <c r="F179" s="19"/>
      <c r="G179" s="19"/>
      <c r="H179" s="26"/>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row>
    <row r="180" spans="1:35" x14ac:dyDescent="0.25">
      <c r="A180" s="41"/>
      <c r="B180" s="19"/>
      <c r="C180" s="46"/>
      <c r="D180" s="19"/>
      <c r="E180" s="19"/>
      <c r="F180" s="19"/>
      <c r="G180" s="19"/>
      <c r="H180" s="26"/>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row>
    <row r="181" spans="1:35" x14ac:dyDescent="0.25">
      <c r="A181" s="41"/>
      <c r="B181" s="19"/>
      <c r="C181" s="46"/>
      <c r="D181" s="19"/>
      <c r="E181" s="19"/>
      <c r="F181" s="19"/>
      <c r="G181" s="19"/>
      <c r="H181" s="26"/>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row>
    <row r="182" spans="1:35" x14ac:dyDescent="0.25">
      <c r="A182" s="41"/>
      <c r="B182" s="19"/>
      <c r="C182" s="46"/>
      <c r="D182" s="19"/>
      <c r="E182" s="19"/>
      <c r="F182" s="19"/>
      <c r="G182" s="19"/>
      <c r="H182" s="26"/>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row>
    <row r="183" spans="1:35" x14ac:dyDescent="0.25">
      <c r="A183" s="41"/>
      <c r="B183" s="19"/>
      <c r="C183" s="46"/>
      <c r="D183" s="19"/>
      <c r="E183" s="19"/>
      <c r="F183" s="19"/>
      <c r="G183" s="19"/>
      <c r="H183" s="26"/>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row>
    <row r="184" spans="1:35" x14ac:dyDescent="0.25">
      <c r="A184" s="41"/>
      <c r="B184" s="19"/>
      <c r="C184" s="46"/>
      <c r="D184" s="19"/>
      <c r="E184" s="19"/>
      <c r="F184" s="19"/>
      <c r="G184" s="19"/>
      <c r="H184" s="26"/>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row>
    <row r="185" spans="1:35" x14ac:dyDescent="0.25">
      <c r="A185" s="41"/>
      <c r="B185" s="19"/>
      <c r="C185" s="46"/>
      <c r="D185" s="19"/>
      <c r="E185" s="19"/>
      <c r="F185" s="19"/>
      <c r="G185" s="19"/>
      <c r="H185" s="26"/>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row>
    <row r="186" spans="1:35" x14ac:dyDescent="0.25">
      <c r="A186" s="41"/>
      <c r="B186" s="19"/>
      <c r="C186" s="46"/>
      <c r="D186" s="19"/>
      <c r="E186" s="19"/>
      <c r="F186" s="19"/>
      <c r="G186" s="19"/>
      <c r="H186" s="26"/>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row>
    <row r="187" spans="1:35" x14ac:dyDescent="0.25">
      <c r="A187" s="41"/>
      <c r="B187" s="19"/>
      <c r="C187" s="46"/>
      <c r="D187" s="19"/>
      <c r="E187" s="19"/>
      <c r="F187" s="19"/>
      <c r="G187" s="19"/>
      <c r="H187" s="26"/>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row>
    <row r="188" spans="1:35" x14ac:dyDescent="0.25">
      <c r="A188" s="41"/>
      <c r="B188" s="19"/>
      <c r="C188" s="46"/>
      <c r="D188" s="19"/>
      <c r="E188" s="19"/>
      <c r="F188" s="19"/>
      <c r="G188" s="19"/>
      <c r="H188" s="26"/>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row>
    <row r="189" spans="1:35" x14ac:dyDescent="0.25">
      <c r="A189" s="41"/>
      <c r="B189" s="19"/>
      <c r="C189" s="46"/>
      <c r="D189" s="19"/>
      <c r="E189" s="19"/>
      <c r="F189" s="19"/>
      <c r="G189" s="19"/>
      <c r="H189" s="26"/>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row>
    <row r="190" spans="1:35" x14ac:dyDescent="0.25">
      <c r="A190" s="41"/>
      <c r="B190" s="19"/>
      <c r="C190" s="46"/>
      <c r="D190" s="19"/>
      <c r="E190" s="19"/>
      <c r="F190" s="19"/>
      <c r="G190" s="19"/>
      <c r="H190" s="26"/>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row>
    <row r="191" spans="1:35" x14ac:dyDescent="0.25">
      <c r="A191" s="41"/>
      <c r="B191" s="19"/>
      <c r="C191" s="46"/>
      <c r="D191" s="19"/>
      <c r="E191" s="19"/>
      <c r="F191" s="19"/>
      <c r="G191" s="19"/>
      <c r="H191" s="26"/>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row>
    <row r="192" spans="1:35" x14ac:dyDescent="0.25">
      <c r="A192" s="41"/>
      <c r="B192" s="19"/>
      <c r="C192" s="46"/>
      <c r="D192" s="19"/>
      <c r="E192" s="19"/>
      <c r="F192" s="19"/>
      <c r="G192" s="19"/>
      <c r="H192" s="26"/>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row>
    <row r="193" spans="1:35" x14ac:dyDescent="0.25">
      <c r="A193" s="41"/>
      <c r="B193" s="19"/>
      <c r="C193" s="46"/>
      <c r="D193" s="19"/>
      <c r="E193" s="19"/>
      <c r="F193" s="19"/>
      <c r="G193" s="19"/>
      <c r="H193" s="26"/>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row>
    <row r="194" spans="1:35" x14ac:dyDescent="0.25">
      <c r="A194" s="41"/>
      <c r="B194" s="19"/>
      <c r="C194" s="46"/>
      <c r="D194" s="19"/>
      <c r="E194" s="19"/>
      <c r="F194" s="19"/>
      <c r="G194" s="19"/>
      <c r="H194" s="26"/>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row>
    <row r="195" spans="1:35" x14ac:dyDescent="0.25">
      <c r="A195" s="41"/>
      <c r="B195" s="19"/>
      <c r="C195" s="46"/>
      <c r="D195" s="19"/>
      <c r="E195" s="19"/>
      <c r="F195" s="19"/>
      <c r="G195" s="19"/>
      <c r="H195" s="26"/>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row>
    <row r="196" spans="1:35" x14ac:dyDescent="0.25">
      <c r="A196" s="41"/>
      <c r="B196" s="19"/>
      <c r="C196" s="46"/>
      <c r="D196" s="19"/>
      <c r="E196" s="19"/>
      <c r="F196" s="19"/>
      <c r="G196" s="19"/>
      <c r="H196" s="26"/>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row>
    <row r="197" spans="1:35" x14ac:dyDescent="0.25">
      <c r="A197" s="41"/>
      <c r="B197" s="19"/>
      <c r="C197" s="46"/>
      <c r="D197" s="19"/>
      <c r="E197" s="19"/>
      <c r="F197" s="19"/>
      <c r="G197" s="19"/>
      <c r="H197" s="26"/>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row>
    <row r="198" spans="1:35" x14ac:dyDescent="0.25">
      <c r="A198" s="41"/>
      <c r="B198" s="19"/>
      <c r="C198" s="46"/>
      <c r="D198" s="19"/>
      <c r="E198" s="19"/>
      <c r="F198" s="19"/>
      <c r="G198" s="19"/>
      <c r="H198" s="26"/>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row>
    <row r="199" spans="1:35" x14ac:dyDescent="0.25">
      <c r="A199" s="41"/>
      <c r="B199" s="19"/>
      <c r="C199" s="46"/>
      <c r="D199" s="19"/>
      <c r="E199" s="19"/>
      <c r="F199" s="19"/>
      <c r="G199" s="19"/>
      <c r="H199" s="26"/>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row>
    <row r="200" spans="1:35" x14ac:dyDescent="0.25">
      <c r="A200" s="41"/>
      <c r="B200" s="19"/>
      <c r="C200" s="46"/>
      <c r="D200" s="19"/>
      <c r="E200" s="19"/>
      <c r="F200" s="19"/>
      <c r="G200" s="19"/>
      <c r="H200" s="26"/>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row>
    <row r="201" spans="1:35" x14ac:dyDescent="0.25">
      <c r="A201" s="41"/>
      <c r="B201" s="19"/>
      <c r="C201" s="46"/>
      <c r="D201" s="19"/>
      <c r="E201" s="19"/>
      <c r="F201" s="19"/>
      <c r="G201" s="19"/>
      <c r="H201" s="26"/>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row>
    <row r="202" spans="1:35" x14ac:dyDescent="0.25">
      <c r="A202" s="41"/>
      <c r="B202" s="19"/>
      <c r="C202" s="46"/>
      <c r="D202" s="19"/>
      <c r="E202" s="19"/>
      <c r="F202" s="19"/>
      <c r="G202" s="19"/>
      <c r="H202" s="26"/>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row>
    <row r="203" spans="1:35" x14ac:dyDescent="0.25">
      <c r="A203" s="41"/>
      <c r="B203" s="19"/>
      <c r="C203" s="46"/>
      <c r="D203" s="19"/>
      <c r="E203" s="19"/>
      <c r="F203" s="19"/>
      <c r="G203" s="19"/>
      <c r="H203" s="26"/>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row>
    <row r="204" spans="1:35" x14ac:dyDescent="0.25">
      <c r="A204" s="41"/>
      <c r="B204" s="19"/>
      <c r="C204" s="46"/>
      <c r="D204" s="19"/>
      <c r="E204" s="19"/>
      <c r="F204" s="19"/>
      <c r="G204" s="19"/>
      <c r="H204" s="26"/>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row>
    <row r="205" spans="1:35" x14ac:dyDescent="0.25">
      <c r="A205" s="41"/>
      <c r="B205" s="19"/>
      <c r="C205" s="46"/>
      <c r="D205" s="19"/>
      <c r="E205" s="19"/>
      <c r="F205" s="19"/>
      <c r="G205" s="19"/>
      <c r="H205" s="26"/>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row>
    <row r="206" spans="1:35" x14ac:dyDescent="0.25">
      <c r="A206" s="41"/>
      <c r="B206" s="19"/>
      <c r="C206" s="46"/>
      <c r="D206" s="19"/>
      <c r="E206" s="19"/>
      <c r="F206" s="19"/>
      <c r="G206" s="19"/>
      <c r="H206" s="26"/>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row>
    <row r="207" spans="1:35" x14ac:dyDescent="0.25">
      <c r="A207" s="41"/>
      <c r="B207" s="19"/>
      <c r="C207" s="46"/>
      <c r="D207" s="19"/>
      <c r="E207" s="19"/>
      <c r="F207" s="19"/>
      <c r="G207" s="19"/>
      <c r="H207" s="26"/>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row>
    <row r="208" spans="1:35" x14ac:dyDescent="0.25">
      <c r="A208" s="41"/>
      <c r="B208" s="19"/>
      <c r="C208" s="46"/>
      <c r="D208" s="19"/>
      <c r="E208" s="19"/>
      <c r="F208" s="19"/>
      <c r="G208" s="19"/>
      <c r="H208" s="26"/>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row>
    <row r="209" spans="1:35" x14ac:dyDescent="0.25">
      <c r="A209" s="41"/>
      <c r="B209" s="19"/>
      <c r="C209" s="46"/>
      <c r="D209" s="19"/>
      <c r="E209" s="19"/>
      <c r="F209" s="19"/>
      <c r="G209" s="19"/>
      <c r="H209" s="26"/>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row>
    <row r="210" spans="1:35" x14ac:dyDescent="0.25">
      <c r="A210" s="41"/>
      <c r="B210" s="19"/>
      <c r="C210" s="46"/>
      <c r="D210" s="19"/>
      <c r="E210" s="19"/>
      <c r="F210" s="19"/>
      <c r="G210" s="19"/>
      <c r="H210" s="26"/>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row>
    <row r="211" spans="1:35" x14ac:dyDescent="0.25">
      <c r="A211" s="41"/>
      <c r="B211" s="19"/>
      <c r="C211" s="46"/>
      <c r="D211" s="19"/>
      <c r="E211" s="19"/>
      <c r="F211" s="19"/>
      <c r="G211" s="19"/>
      <c r="H211" s="26"/>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row>
    <row r="212" spans="1:35" x14ac:dyDescent="0.25">
      <c r="A212" s="41"/>
      <c r="B212" s="19"/>
      <c r="C212" s="46"/>
      <c r="D212" s="19"/>
      <c r="E212" s="19"/>
      <c r="F212" s="19"/>
      <c r="G212" s="19"/>
      <c r="H212" s="26"/>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row>
    <row r="213" spans="1:35" x14ac:dyDescent="0.25">
      <c r="A213" s="41"/>
      <c r="B213" s="19"/>
      <c r="C213" s="46"/>
      <c r="D213" s="19"/>
      <c r="E213" s="19"/>
      <c r="F213" s="19"/>
      <c r="G213" s="19"/>
      <c r="H213" s="26"/>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row>
    <row r="214" spans="1:35" x14ac:dyDescent="0.25">
      <c r="A214" s="41"/>
      <c r="B214" s="19"/>
      <c r="C214" s="46"/>
      <c r="D214" s="19"/>
      <c r="E214" s="19"/>
      <c r="F214" s="19"/>
      <c r="G214" s="19"/>
      <c r="H214" s="26"/>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row>
    <row r="215" spans="1:35" x14ac:dyDescent="0.25">
      <c r="A215" s="41"/>
      <c r="B215" s="19"/>
      <c r="C215" s="46"/>
      <c r="D215" s="19"/>
      <c r="E215" s="19"/>
      <c r="F215" s="19"/>
      <c r="G215" s="19"/>
      <c r="H215" s="26"/>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row>
    <row r="216" spans="1:35" x14ac:dyDescent="0.25">
      <c r="A216" s="41"/>
      <c r="B216" s="19"/>
      <c r="C216" s="46"/>
      <c r="D216" s="19"/>
      <c r="E216" s="19"/>
      <c r="F216" s="19"/>
      <c r="G216" s="19"/>
      <c r="H216" s="26"/>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row>
    <row r="217" spans="1:35" x14ac:dyDescent="0.25">
      <c r="A217" s="41"/>
      <c r="B217" s="19"/>
      <c r="C217" s="46"/>
      <c r="D217" s="19"/>
      <c r="E217" s="19"/>
      <c r="F217" s="19"/>
      <c r="G217" s="19"/>
      <c r="H217" s="26"/>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row>
    <row r="218" spans="1:35" x14ac:dyDescent="0.25">
      <c r="A218" s="41"/>
      <c r="B218" s="19"/>
      <c r="C218" s="46"/>
      <c r="D218" s="19"/>
      <c r="E218" s="19"/>
      <c r="F218" s="19"/>
      <c r="G218" s="19"/>
      <c r="H218" s="26"/>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row>
    <row r="219" spans="1:35" x14ac:dyDescent="0.25">
      <c r="A219" s="41"/>
      <c r="B219" s="19"/>
      <c r="C219" s="46"/>
      <c r="D219" s="19"/>
      <c r="E219" s="19"/>
      <c r="F219" s="19"/>
      <c r="G219" s="19"/>
      <c r="H219" s="26"/>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row>
    <row r="220" spans="1:35" x14ac:dyDescent="0.25">
      <c r="A220" s="41"/>
      <c r="B220" s="19"/>
      <c r="C220" s="46"/>
      <c r="D220" s="19"/>
      <c r="E220" s="19"/>
      <c r="F220" s="19"/>
      <c r="G220" s="19"/>
      <c r="H220" s="26"/>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row>
    <row r="221" spans="1:35" x14ac:dyDescent="0.25">
      <c r="A221" s="41"/>
      <c r="B221" s="19"/>
      <c r="C221" s="46"/>
      <c r="D221" s="19"/>
      <c r="E221" s="19"/>
      <c r="F221" s="19"/>
      <c r="G221" s="19"/>
      <c r="H221" s="26"/>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row>
    <row r="222" spans="1:35" x14ac:dyDescent="0.25">
      <c r="A222" s="41"/>
      <c r="B222" s="19"/>
      <c r="C222" s="46"/>
      <c r="D222" s="19"/>
      <c r="E222" s="19"/>
      <c r="F222" s="19"/>
      <c r="G222" s="19"/>
      <c r="H222" s="26"/>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row>
    <row r="223" spans="1:35" x14ac:dyDescent="0.25">
      <c r="A223" s="41"/>
      <c r="B223" s="19"/>
      <c r="C223" s="46"/>
      <c r="D223" s="19"/>
      <c r="E223" s="19"/>
      <c r="F223" s="19"/>
      <c r="G223" s="19"/>
      <c r="H223" s="26"/>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row>
    <row r="224" spans="1:35" x14ac:dyDescent="0.25">
      <c r="A224" s="41"/>
      <c r="B224" s="19"/>
      <c r="C224" s="46"/>
      <c r="D224" s="19"/>
      <c r="E224" s="19"/>
      <c r="F224" s="19"/>
      <c r="G224" s="19"/>
      <c r="H224" s="26"/>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row>
    <row r="225" spans="1:35" x14ac:dyDescent="0.25">
      <c r="A225" s="41"/>
      <c r="B225" s="19"/>
      <c r="C225" s="46"/>
      <c r="D225" s="19"/>
      <c r="E225" s="19"/>
      <c r="F225" s="19"/>
      <c r="G225" s="19"/>
      <c r="H225" s="26"/>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row>
    <row r="226" spans="1:35" x14ac:dyDescent="0.25">
      <c r="A226" s="41"/>
      <c r="B226" s="19"/>
      <c r="C226" s="46"/>
      <c r="D226" s="19"/>
      <c r="E226" s="19"/>
      <c r="F226" s="19"/>
      <c r="G226" s="19"/>
      <c r="H226" s="26"/>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row>
    <row r="227" spans="1:35" x14ac:dyDescent="0.25">
      <c r="A227" s="41"/>
      <c r="B227" s="19"/>
      <c r="C227" s="46"/>
      <c r="D227" s="19"/>
      <c r="E227" s="19"/>
      <c r="F227" s="19"/>
      <c r="G227" s="19"/>
      <c r="H227" s="26"/>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row>
    <row r="228" spans="1:35" x14ac:dyDescent="0.25">
      <c r="A228" s="41"/>
      <c r="B228" s="19"/>
      <c r="C228" s="46"/>
      <c r="D228" s="19"/>
      <c r="E228" s="19"/>
      <c r="F228" s="19"/>
      <c r="G228" s="19"/>
      <c r="H228" s="26"/>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row>
    <row r="229" spans="1:35" x14ac:dyDescent="0.25">
      <c r="A229" s="41"/>
      <c r="B229" s="19"/>
      <c r="C229" s="46"/>
      <c r="D229" s="19"/>
      <c r="E229" s="19"/>
      <c r="F229" s="19"/>
      <c r="G229" s="19"/>
      <c r="H229" s="26"/>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row>
    <row r="230" spans="1:35" x14ac:dyDescent="0.25">
      <c r="A230" s="41"/>
      <c r="B230" s="19"/>
      <c r="C230" s="46"/>
      <c r="D230" s="19"/>
      <c r="E230" s="19"/>
      <c r="F230" s="19"/>
      <c r="G230" s="19"/>
      <c r="H230" s="26"/>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row>
    <row r="231" spans="1:35" x14ac:dyDescent="0.25">
      <c r="A231" s="41"/>
      <c r="B231" s="19"/>
      <c r="C231" s="46"/>
      <c r="D231" s="19"/>
      <c r="E231" s="19"/>
      <c r="F231" s="19"/>
      <c r="G231" s="19"/>
      <c r="H231" s="26"/>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row>
    <row r="232" spans="1:35" x14ac:dyDescent="0.25">
      <c r="A232" s="41"/>
      <c r="B232" s="19"/>
      <c r="C232" s="46"/>
      <c r="D232" s="19"/>
      <c r="E232" s="19"/>
      <c r="F232" s="19"/>
      <c r="G232" s="19"/>
      <c r="H232" s="26"/>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row>
    <row r="233" spans="1:35" x14ac:dyDescent="0.25">
      <c r="A233" s="41"/>
      <c r="B233" s="19"/>
      <c r="C233" s="46"/>
      <c r="D233" s="19"/>
      <c r="E233" s="19"/>
      <c r="F233" s="19"/>
      <c r="G233" s="19"/>
      <c r="H233" s="26"/>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row>
    <row r="234" spans="1:35" x14ac:dyDescent="0.25">
      <c r="A234" s="41"/>
      <c r="B234" s="19"/>
      <c r="C234" s="46"/>
      <c r="D234" s="19"/>
      <c r="E234" s="19"/>
      <c r="F234" s="19"/>
      <c r="G234" s="19"/>
      <c r="H234" s="26"/>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row>
    <row r="235" spans="1:35" x14ac:dyDescent="0.25">
      <c r="A235" s="41"/>
      <c r="B235" s="19"/>
      <c r="C235" s="46"/>
      <c r="D235" s="19"/>
      <c r="E235" s="19"/>
      <c r="F235" s="19"/>
      <c r="G235" s="19"/>
      <c r="H235" s="26"/>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row>
    <row r="236" spans="1:35" x14ac:dyDescent="0.25">
      <c r="A236" s="41"/>
      <c r="B236" s="19"/>
      <c r="C236" s="46"/>
      <c r="D236" s="19"/>
      <c r="E236" s="19"/>
      <c r="F236" s="19"/>
      <c r="G236" s="19"/>
      <c r="H236" s="26"/>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row>
    <row r="237" spans="1:35" x14ac:dyDescent="0.25">
      <c r="A237" s="41"/>
      <c r="B237" s="19"/>
      <c r="C237" s="46"/>
      <c r="D237" s="19"/>
      <c r="E237" s="19"/>
      <c r="F237" s="19"/>
      <c r="G237" s="19"/>
      <c r="H237" s="26"/>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row>
    <row r="238" spans="1:35" x14ac:dyDescent="0.25">
      <c r="A238" s="41"/>
      <c r="B238" s="19"/>
      <c r="C238" s="46"/>
      <c r="D238" s="19"/>
      <c r="E238" s="19"/>
      <c r="F238" s="19"/>
      <c r="G238" s="19"/>
      <c r="H238" s="26"/>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row>
    <row r="239" spans="1:35" x14ac:dyDescent="0.25">
      <c r="A239" s="41"/>
      <c r="B239" s="19"/>
      <c r="C239" s="46"/>
      <c r="D239" s="19"/>
      <c r="E239" s="19"/>
      <c r="F239" s="19"/>
      <c r="G239" s="19"/>
      <c r="H239" s="26"/>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row>
    <row r="240" spans="1:35" x14ac:dyDescent="0.25">
      <c r="A240" s="41"/>
      <c r="B240" s="19"/>
      <c r="C240" s="46"/>
      <c r="D240" s="19"/>
      <c r="E240" s="19"/>
      <c r="F240" s="19"/>
      <c r="G240" s="19"/>
      <c r="H240" s="26"/>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row>
    <row r="241" spans="1:35" x14ac:dyDescent="0.25">
      <c r="A241" s="41"/>
      <c r="B241" s="19"/>
      <c r="C241" s="46"/>
      <c r="D241" s="19"/>
      <c r="E241" s="19"/>
      <c r="F241" s="19"/>
      <c r="G241" s="19"/>
      <c r="H241" s="26"/>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row>
    <row r="242" spans="1:35" x14ac:dyDescent="0.25">
      <c r="A242" s="41"/>
      <c r="B242" s="19"/>
      <c r="C242" s="46"/>
      <c r="D242" s="19"/>
      <c r="E242" s="19"/>
      <c r="F242" s="19"/>
      <c r="G242" s="19"/>
      <c r="H242" s="26"/>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row>
    <row r="243" spans="1:35" x14ac:dyDescent="0.25">
      <c r="A243" s="41"/>
      <c r="B243" s="19"/>
      <c r="C243" s="46"/>
      <c r="D243" s="19"/>
      <c r="E243" s="19"/>
      <c r="F243" s="19"/>
      <c r="G243" s="19"/>
      <c r="H243" s="26"/>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row>
    <row r="244" spans="1:35" x14ac:dyDescent="0.25">
      <c r="A244" s="41"/>
      <c r="B244" s="19"/>
      <c r="C244" s="46"/>
      <c r="D244" s="19"/>
      <c r="E244" s="19"/>
      <c r="F244" s="19"/>
      <c r="G244" s="19"/>
      <c r="H244" s="26"/>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row>
    <row r="245" spans="1:35" x14ac:dyDescent="0.25">
      <c r="A245" s="41"/>
      <c r="B245" s="19"/>
      <c r="C245" s="46"/>
      <c r="D245" s="19"/>
      <c r="E245" s="19"/>
      <c r="F245" s="19"/>
      <c r="G245" s="19"/>
      <c r="H245" s="26"/>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row>
    <row r="246" spans="1:35" x14ac:dyDescent="0.25">
      <c r="A246" s="41"/>
      <c r="B246" s="19"/>
      <c r="C246" s="46"/>
      <c r="D246" s="19"/>
      <c r="E246" s="19"/>
      <c r="F246" s="19"/>
      <c r="G246" s="19"/>
      <c r="H246" s="26"/>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row>
    <row r="247" spans="1:35" x14ac:dyDescent="0.25">
      <c r="A247" s="41"/>
      <c r="B247" s="19"/>
      <c r="C247" s="46"/>
      <c r="D247" s="19"/>
      <c r="E247" s="19"/>
      <c r="F247" s="19"/>
      <c r="G247" s="19"/>
      <c r="H247" s="26"/>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row>
    <row r="248" spans="1:35" x14ac:dyDescent="0.25">
      <c r="A248" s="41"/>
      <c r="B248" s="19"/>
      <c r="C248" s="46"/>
      <c r="D248" s="19"/>
      <c r="E248" s="19"/>
      <c r="F248" s="19"/>
      <c r="G248" s="19"/>
      <c r="H248" s="26"/>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row>
    <row r="249" spans="1:35" x14ac:dyDescent="0.25">
      <c r="A249" s="41"/>
      <c r="B249" s="19"/>
      <c r="C249" s="46"/>
      <c r="D249" s="19"/>
      <c r="E249" s="19"/>
      <c r="F249" s="19"/>
      <c r="G249" s="19"/>
      <c r="H249" s="26"/>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row>
    <row r="250" spans="1:35" x14ac:dyDescent="0.25">
      <c r="A250" s="41"/>
      <c r="B250" s="19"/>
      <c r="C250" s="46"/>
      <c r="D250" s="19"/>
      <c r="E250" s="19"/>
      <c r="F250" s="19"/>
      <c r="G250" s="19"/>
      <c r="H250" s="26"/>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row>
    <row r="251" spans="1:35" x14ac:dyDescent="0.25">
      <c r="A251" s="41"/>
      <c r="B251" s="19"/>
      <c r="C251" s="46"/>
      <c r="D251" s="19"/>
      <c r="E251" s="19"/>
      <c r="F251" s="19"/>
      <c r="G251" s="19"/>
      <c r="H251" s="26"/>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row>
    <row r="252" spans="1:35" x14ac:dyDescent="0.25">
      <c r="A252" s="41"/>
      <c r="B252" s="19"/>
      <c r="C252" s="46"/>
      <c r="D252" s="19"/>
      <c r="E252" s="19"/>
      <c r="F252" s="19"/>
      <c r="G252" s="19"/>
      <c r="H252" s="26"/>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row>
    <row r="253" spans="1:35" x14ac:dyDescent="0.25">
      <c r="A253" s="41"/>
      <c r="B253" s="19"/>
      <c r="C253" s="46"/>
      <c r="D253" s="19"/>
      <c r="E253" s="19"/>
      <c r="F253" s="19"/>
      <c r="G253" s="19"/>
      <c r="H253" s="26"/>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row>
    <row r="254" spans="1:35" x14ac:dyDescent="0.25">
      <c r="A254" s="41"/>
      <c r="B254" s="19"/>
      <c r="C254" s="46"/>
      <c r="D254" s="19"/>
      <c r="E254" s="19"/>
      <c r="F254" s="19"/>
      <c r="G254" s="19"/>
      <c r="H254" s="26"/>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row>
    <row r="255" spans="1:35" x14ac:dyDescent="0.25">
      <c r="A255" s="41"/>
      <c r="B255" s="19"/>
      <c r="C255" s="46"/>
      <c r="D255" s="19"/>
      <c r="E255" s="19"/>
      <c r="F255" s="19"/>
      <c r="G255" s="19"/>
      <c r="H255" s="26"/>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row>
    <row r="256" spans="1:35" x14ac:dyDescent="0.25">
      <c r="A256" s="41"/>
      <c r="B256" s="19"/>
      <c r="C256" s="46"/>
      <c r="D256" s="19"/>
      <c r="E256" s="19"/>
      <c r="F256" s="19"/>
      <c r="G256" s="19"/>
      <c r="H256" s="26"/>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row>
    <row r="257" spans="1:35" x14ac:dyDescent="0.25">
      <c r="A257" s="41"/>
      <c r="B257" s="19"/>
      <c r="C257" s="46"/>
      <c r="D257" s="19"/>
      <c r="E257" s="19"/>
      <c r="F257" s="19"/>
      <c r="G257" s="19"/>
      <c r="H257" s="26"/>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row>
    <row r="258" spans="1:35" x14ac:dyDescent="0.25">
      <c r="A258" s="41"/>
      <c r="B258" s="19"/>
      <c r="C258" s="46"/>
      <c r="D258" s="19"/>
      <c r="E258" s="19"/>
      <c r="F258" s="19"/>
      <c r="G258" s="19"/>
      <c r="H258" s="26"/>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row>
    <row r="259" spans="1:35" x14ac:dyDescent="0.25">
      <c r="A259" s="41"/>
      <c r="B259" s="19"/>
      <c r="C259" s="46"/>
      <c r="D259" s="19"/>
      <c r="E259" s="19"/>
      <c r="F259" s="19"/>
      <c r="G259" s="19"/>
      <c r="H259" s="26"/>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row>
    <row r="260" spans="1:35" x14ac:dyDescent="0.25">
      <c r="A260" s="41"/>
      <c r="B260" s="19"/>
      <c r="C260" s="46"/>
      <c r="D260" s="19"/>
      <c r="E260" s="19"/>
      <c r="F260" s="19"/>
      <c r="G260" s="19"/>
      <c r="H260" s="26"/>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row>
    <row r="261" spans="1:35" x14ac:dyDescent="0.25">
      <c r="A261" s="41"/>
      <c r="B261" s="19"/>
      <c r="C261" s="46"/>
      <c r="D261" s="19"/>
      <c r="E261" s="19"/>
      <c r="F261" s="19"/>
      <c r="G261" s="19"/>
      <c r="H261" s="26"/>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row>
    <row r="262" spans="1:35" x14ac:dyDescent="0.25">
      <c r="A262" s="41"/>
      <c r="B262" s="19"/>
      <c r="C262" s="46"/>
      <c r="D262" s="19"/>
      <c r="E262" s="19"/>
      <c r="F262" s="19"/>
      <c r="G262" s="19"/>
      <c r="H262" s="26"/>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row>
    <row r="263" spans="1:35" x14ac:dyDescent="0.25">
      <c r="A263" s="41"/>
      <c r="B263" s="19"/>
      <c r="C263" s="46"/>
      <c r="D263" s="19"/>
      <c r="E263" s="19"/>
      <c r="F263" s="19"/>
      <c r="G263" s="19"/>
      <c r="H263" s="26"/>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row>
    <row r="264" spans="1:35" x14ac:dyDescent="0.25">
      <c r="A264" s="41"/>
      <c r="B264" s="19"/>
      <c r="C264" s="46"/>
      <c r="D264" s="19"/>
      <c r="E264" s="19"/>
      <c r="F264" s="19"/>
      <c r="G264" s="19"/>
      <c r="H264" s="26"/>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row>
    <row r="265" spans="1:35" x14ac:dyDescent="0.25">
      <c r="A265" s="41"/>
      <c r="B265" s="19"/>
      <c r="C265" s="46"/>
      <c r="D265" s="19"/>
      <c r="E265" s="19"/>
      <c r="F265" s="19"/>
      <c r="G265" s="19"/>
      <c r="H265" s="26"/>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row>
    <row r="266" spans="1:35" x14ac:dyDescent="0.25">
      <c r="A266" s="41"/>
      <c r="B266" s="19"/>
      <c r="C266" s="46"/>
      <c r="D266" s="19"/>
      <c r="E266" s="19"/>
      <c r="F266" s="19"/>
      <c r="G266" s="19"/>
      <c r="H266" s="26"/>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row>
    <row r="267" spans="1:35" x14ac:dyDescent="0.25">
      <c r="A267" s="41"/>
      <c r="B267" s="19"/>
      <c r="C267" s="46"/>
      <c r="D267" s="19"/>
      <c r="E267" s="19"/>
      <c r="F267" s="19"/>
      <c r="G267" s="19"/>
      <c r="H267" s="26"/>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row>
    <row r="268" spans="1:35" x14ac:dyDescent="0.25">
      <c r="A268" s="41"/>
      <c r="B268" s="19"/>
      <c r="C268" s="46"/>
      <c r="D268" s="19"/>
      <c r="E268" s="19"/>
      <c r="F268" s="19"/>
      <c r="G268" s="19"/>
      <c r="H268" s="26"/>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row>
    <row r="269" spans="1:35" x14ac:dyDescent="0.25">
      <c r="A269" s="41"/>
      <c r="B269" s="19"/>
      <c r="C269" s="46"/>
      <c r="D269" s="19"/>
      <c r="E269" s="19"/>
      <c r="F269" s="19"/>
      <c r="G269" s="19"/>
      <c r="H269" s="26"/>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row>
    <row r="270" spans="1:35" x14ac:dyDescent="0.25">
      <c r="A270" s="41"/>
      <c r="B270" s="19"/>
      <c r="C270" s="46"/>
      <c r="D270" s="19"/>
      <c r="E270" s="19"/>
      <c r="F270" s="19"/>
      <c r="G270" s="19"/>
      <c r="H270" s="26"/>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row>
    <row r="271" spans="1:35" x14ac:dyDescent="0.25">
      <c r="A271" s="41"/>
      <c r="B271" s="19"/>
      <c r="C271" s="46"/>
      <c r="D271" s="19"/>
      <c r="E271" s="19"/>
      <c r="F271" s="19"/>
      <c r="G271" s="19"/>
      <c r="H271" s="26"/>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row>
    <row r="272" spans="1:35" x14ac:dyDescent="0.25">
      <c r="A272" s="41"/>
      <c r="B272" s="19"/>
      <c r="C272" s="46"/>
      <c r="D272" s="19"/>
      <c r="E272" s="19"/>
      <c r="F272" s="19"/>
      <c r="G272" s="19"/>
      <c r="H272" s="26"/>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row>
    <row r="273" spans="1:35" x14ac:dyDescent="0.25">
      <c r="A273" s="41"/>
      <c r="B273" s="19"/>
      <c r="C273" s="46"/>
      <c r="D273" s="19"/>
      <c r="E273" s="19"/>
      <c r="F273" s="19"/>
      <c r="G273" s="19"/>
      <c r="H273" s="26"/>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row>
    <row r="274" spans="1:35" x14ac:dyDescent="0.25">
      <c r="A274" s="41"/>
      <c r="B274" s="19"/>
      <c r="C274" s="46"/>
      <c r="D274" s="19"/>
      <c r="E274" s="19"/>
      <c r="F274" s="19"/>
      <c r="G274" s="19"/>
      <c r="H274" s="26"/>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row>
    <row r="275" spans="1:35" x14ac:dyDescent="0.25">
      <c r="A275" s="41"/>
      <c r="B275" s="19"/>
      <c r="C275" s="46"/>
      <c r="D275" s="19"/>
      <c r="E275" s="19"/>
      <c r="F275" s="19"/>
      <c r="G275" s="19"/>
      <c r="H275" s="26"/>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row>
    <row r="276" spans="1:35" x14ac:dyDescent="0.25">
      <c r="A276" s="41"/>
      <c r="B276" s="19"/>
      <c r="C276" s="46"/>
      <c r="D276" s="19"/>
      <c r="E276" s="19"/>
      <c r="F276" s="19"/>
      <c r="G276" s="19"/>
      <c r="H276" s="26"/>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row>
    <row r="277" spans="1:35" x14ac:dyDescent="0.25">
      <c r="A277" s="41"/>
      <c r="B277" s="19"/>
      <c r="C277" s="46"/>
      <c r="D277" s="19"/>
      <c r="E277" s="19"/>
      <c r="F277" s="19"/>
      <c r="G277" s="19"/>
      <c r="H277" s="26"/>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row>
    <row r="278" spans="1:35" x14ac:dyDescent="0.25">
      <c r="A278" s="41"/>
      <c r="B278" s="19"/>
      <c r="C278" s="46"/>
      <c r="D278" s="19"/>
      <c r="E278" s="19"/>
      <c r="F278" s="19"/>
      <c r="G278" s="19"/>
      <c r="H278" s="26"/>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row>
    <row r="279" spans="1:35" x14ac:dyDescent="0.25">
      <c r="A279" s="41"/>
      <c r="B279" s="19"/>
      <c r="C279" s="46"/>
      <c r="D279" s="19"/>
      <c r="E279" s="19"/>
      <c r="F279" s="19"/>
      <c r="G279" s="19"/>
      <c r="H279" s="26"/>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row>
    <row r="280" spans="1:35" x14ac:dyDescent="0.25">
      <c r="A280" s="41"/>
      <c r="B280" s="19"/>
      <c r="C280" s="46"/>
      <c r="D280" s="19"/>
      <c r="E280" s="19"/>
      <c r="F280" s="19"/>
      <c r="G280" s="19"/>
      <c r="H280" s="26"/>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row>
    <row r="281" spans="1:35" x14ac:dyDescent="0.25">
      <c r="A281" s="41"/>
      <c r="B281" s="19"/>
      <c r="C281" s="46"/>
      <c r="D281" s="19"/>
      <c r="E281" s="19"/>
      <c r="F281" s="19"/>
      <c r="G281" s="19"/>
      <c r="H281" s="26"/>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row>
    <row r="282" spans="1:35" x14ac:dyDescent="0.25">
      <c r="A282" s="41"/>
      <c r="B282" s="19"/>
      <c r="C282" s="46"/>
      <c r="D282" s="19"/>
      <c r="E282" s="19"/>
      <c r="F282" s="19"/>
      <c r="G282" s="19"/>
      <c r="H282" s="26"/>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row>
    <row r="283" spans="1:35" x14ac:dyDescent="0.25">
      <c r="A283" s="41"/>
      <c r="B283" s="19"/>
      <c r="C283" s="46"/>
      <c r="D283" s="19"/>
      <c r="E283" s="19"/>
      <c r="F283" s="19"/>
      <c r="G283" s="19"/>
      <c r="H283" s="26"/>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row>
    <row r="284" spans="1:35" x14ac:dyDescent="0.25">
      <c r="A284" s="41"/>
      <c r="B284" s="19"/>
      <c r="C284" s="46"/>
      <c r="D284" s="19"/>
      <c r="E284" s="19"/>
      <c r="F284" s="19"/>
      <c r="G284" s="19"/>
      <c r="H284" s="26"/>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row>
    <row r="285" spans="1:35" x14ac:dyDescent="0.25">
      <c r="A285" s="41"/>
      <c r="B285" s="19"/>
      <c r="C285" s="46"/>
      <c r="D285" s="19"/>
      <c r="E285" s="19"/>
      <c r="F285" s="19"/>
      <c r="G285" s="19"/>
      <c r="H285" s="26"/>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row>
    <row r="286" spans="1:35" x14ac:dyDescent="0.25">
      <c r="A286" s="41"/>
      <c r="B286" s="19"/>
      <c r="C286" s="46"/>
      <c r="D286" s="19"/>
      <c r="E286" s="19"/>
      <c r="F286" s="19"/>
      <c r="G286" s="19"/>
      <c r="H286" s="26"/>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row>
    <row r="287" spans="1:35" x14ac:dyDescent="0.25">
      <c r="A287" s="41"/>
      <c r="B287" s="19"/>
      <c r="C287" s="46"/>
      <c r="D287" s="19"/>
      <c r="E287" s="19"/>
      <c r="F287" s="19"/>
      <c r="G287" s="19"/>
      <c r="H287" s="26"/>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row>
    <row r="288" spans="1:35" x14ac:dyDescent="0.25">
      <c r="A288" s="41"/>
      <c r="B288" s="19"/>
      <c r="C288" s="46"/>
      <c r="D288" s="19"/>
      <c r="E288" s="19"/>
      <c r="F288" s="19"/>
      <c r="G288" s="19"/>
      <c r="H288" s="26"/>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row>
    <row r="289" spans="1:35" x14ac:dyDescent="0.25">
      <c r="A289" s="41"/>
      <c r="B289" s="19"/>
      <c r="C289" s="46"/>
      <c r="D289" s="19"/>
      <c r="E289" s="19"/>
      <c r="F289" s="19"/>
      <c r="G289" s="19"/>
      <c r="H289" s="26"/>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row>
    <row r="290" spans="1:35" x14ac:dyDescent="0.25">
      <c r="A290" s="41"/>
      <c r="B290" s="19"/>
      <c r="C290" s="46"/>
      <c r="D290" s="19"/>
      <c r="E290" s="19"/>
      <c r="F290" s="19"/>
      <c r="G290" s="19"/>
      <c r="H290" s="26"/>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row>
    <row r="291" spans="1:35" x14ac:dyDescent="0.25">
      <c r="A291" s="41"/>
      <c r="B291" s="19"/>
      <c r="C291" s="46"/>
      <c r="D291" s="19"/>
      <c r="E291" s="19"/>
      <c r="F291" s="19"/>
      <c r="G291" s="19"/>
      <c r="H291" s="26"/>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row>
    <row r="292" spans="1:35" x14ac:dyDescent="0.25">
      <c r="A292" s="41"/>
      <c r="B292" s="19"/>
      <c r="C292" s="46"/>
      <c r="D292" s="19"/>
      <c r="E292" s="19"/>
      <c r="F292" s="19"/>
      <c r="G292" s="19"/>
      <c r="H292" s="26"/>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row>
    <row r="293" spans="1:35" x14ac:dyDescent="0.25">
      <c r="A293" s="41"/>
      <c r="B293" s="19"/>
      <c r="C293" s="46"/>
      <c r="D293" s="19"/>
      <c r="E293" s="19"/>
      <c r="F293" s="19"/>
      <c r="G293" s="19"/>
      <c r="H293" s="26"/>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row>
    <row r="294" spans="1:35" x14ac:dyDescent="0.25">
      <c r="A294" s="41"/>
      <c r="B294" s="19"/>
      <c r="C294" s="46"/>
      <c r="D294" s="19"/>
      <c r="E294" s="19"/>
      <c r="F294" s="19"/>
      <c r="G294" s="19"/>
      <c r="H294" s="26"/>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row>
    <row r="295" spans="1:35" x14ac:dyDescent="0.25">
      <c r="A295" s="41"/>
      <c r="B295" s="19"/>
      <c r="C295" s="46"/>
      <c r="D295" s="19"/>
      <c r="E295" s="19"/>
      <c r="F295" s="19"/>
      <c r="G295" s="19"/>
      <c r="H295" s="26"/>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row>
    <row r="296" spans="1:35" x14ac:dyDescent="0.25">
      <c r="A296" s="41"/>
      <c r="B296" s="19"/>
      <c r="C296" s="46"/>
      <c r="D296" s="19"/>
      <c r="E296" s="19"/>
      <c r="F296" s="19"/>
      <c r="G296" s="19"/>
      <c r="H296" s="26"/>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row>
    <row r="297" spans="1:35" x14ac:dyDescent="0.25">
      <c r="A297" s="41"/>
      <c r="B297" s="19"/>
      <c r="C297" s="46"/>
      <c r="D297" s="19"/>
      <c r="E297" s="19"/>
      <c r="F297" s="19"/>
      <c r="G297" s="19"/>
      <c r="H297" s="26"/>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row>
    <row r="298" spans="1:35" x14ac:dyDescent="0.25">
      <c r="A298" s="41"/>
      <c r="B298" s="19"/>
      <c r="C298" s="46"/>
      <c r="D298" s="19"/>
      <c r="E298" s="19"/>
      <c r="F298" s="19"/>
      <c r="G298" s="19"/>
      <c r="H298" s="26"/>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row>
    <row r="299" spans="1:35" x14ac:dyDescent="0.25">
      <c r="A299" s="41"/>
      <c r="B299" s="19"/>
      <c r="C299" s="46"/>
      <c r="D299" s="19"/>
      <c r="E299" s="19"/>
      <c r="F299" s="19"/>
      <c r="G299" s="19"/>
      <c r="H299" s="26"/>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row>
    <row r="300" spans="1:35" x14ac:dyDescent="0.25">
      <c r="A300" s="41"/>
      <c r="B300" s="19"/>
      <c r="C300" s="46"/>
      <c r="D300" s="19"/>
      <c r="E300" s="19"/>
      <c r="F300" s="19"/>
      <c r="G300" s="19"/>
      <c r="H300" s="26"/>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row>
    <row r="301" spans="1:35" x14ac:dyDescent="0.25">
      <c r="A301" s="41"/>
      <c r="B301" s="19"/>
      <c r="C301" s="46"/>
      <c r="D301" s="19"/>
      <c r="E301" s="19"/>
      <c r="F301" s="19"/>
      <c r="G301" s="19"/>
      <c r="H301" s="26"/>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row>
    <row r="302" spans="1:35" x14ac:dyDescent="0.25">
      <c r="A302" s="41"/>
      <c r="B302" s="19"/>
      <c r="C302" s="46"/>
      <c r="D302" s="19"/>
      <c r="E302" s="19"/>
      <c r="F302" s="19"/>
      <c r="G302" s="19"/>
      <c r="H302" s="26"/>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row>
    <row r="303" spans="1:35" x14ac:dyDescent="0.25">
      <c r="A303" s="41"/>
      <c r="B303" s="19"/>
      <c r="C303" s="46"/>
      <c r="D303" s="19"/>
      <c r="E303" s="19"/>
      <c r="F303" s="19"/>
      <c r="G303" s="19"/>
      <c r="H303" s="26"/>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row>
    <row r="304" spans="1:35" x14ac:dyDescent="0.25">
      <c r="A304" s="41"/>
      <c r="B304" s="19"/>
      <c r="C304" s="46"/>
      <c r="D304" s="19"/>
      <c r="E304" s="19"/>
      <c r="F304" s="19"/>
      <c r="G304" s="19"/>
      <c r="H304" s="26"/>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row>
    <row r="305" spans="1:35" x14ac:dyDescent="0.25">
      <c r="A305" s="41"/>
      <c r="B305" s="19"/>
      <c r="C305" s="46"/>
      <c r="D305" s="19"/>
      <c r="E305" s="19"/>
      <c r="F305" s="19"/>
      <c r="G305" s="19"/>
      <c r="H305" s="26"/>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row>
    <row r="306" spans="1:35" x14ac:dyDescent="0.25">
      <c r="A306" s="41"/>
      <c r="B306" s="19"/>
      <c r="C306" s="46"/>
      <c r="D306" s="19"/>
      <c r="E306" s="19"/>
      <c r="F306" s="19"/>
      <c r="G306" s="19"/>
      <c r="H306" s="26"/>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row>
    <row r="307" spans="1:35" x14ac:dyDescent="0.25">
      <c r="A307" s="41"/>
      <c r="B307" s="19"/>
      <c r="C307" s="46"/>
      <c r="D307" s="19"/>
      <c r="E307" s="19"/>
      <c r="F307" s="19"/>
      <c r="G307" s="19"/>
      <c r="H307" s="26"/>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row>
    <row r="308" spans="1:35" x14ac:dyDescent="0.25">
      <c r="A308" s="41"/>
      <c r="B308" s="19"/>
      <c r="C308" s="46"/>
      <c r="D308" s="19"/>
      <c r="E308" s="19"/>
      <c r="F308" s="19"/>
      <c r="G308" s="19"/>
      <c r="H308" s="26"/>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row>
    <row r="309" spans="1:35" x14ac:dyDescent="0.25">
      <c r="A309" s="41"/>
      <c r="B309" s="19"/>
      <c r="C309" s="46"/>
      <c r="D309" s="19"/>
      <c r="E309" s="19"/>
      <c r="F309" s="19"/>
      <c r="G309" s="19"/>
      <c r="H309" s="26"/>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row>
    <row r="310" spans="1:35" x14ac:dyDescent="0.25">
      <c r="A310" s="41"/>
      <c r="B310" s="19"/>
      <c r="C310" s="46"/>
      <c r="D310" s="19"/>
      <c r="E310" s="19"/>
      <c r="F310" s="19"/>
      <c r="G310" s="19"/>
      <c r="H310" s="26"/>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row>
    <row r="311" spans="1:35" x14ac:dyDescent="0.25">
      <c r="A311" s="41"/>
      <c r="B311" s="19"/>
      <c r="C311" s="46"/>
      <c r="D311" s="19"/>
      <c r="E311" s="19"/>
      <c r="F311" s="19"/>
      <c r="G311" s="19"/>
      <c r="H311" s="26"/>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row>
    <row r="312" spans="1:35" x14ac:dyDescent="0.25">
      <c r="A312" s="41"/>
      <c r="B312" s="19"/>
      <c r="C312" s="46"/>
      <c r="D312" s="19"/>
      <c r="E312" s="19"/>
      <c r="F312" s="19"/>
      <c r="G312" s="19"/>
      <c r="H312" s="26"/>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row>
    <row r="313" spans="1:35" x14ac:dyDescent="0.25">
      <c r="A313" s="41"/>
      <c r="B313" s="19"/>
      <c r="C313" s="46"/>
      <c r="D313" s="19"/>
      <c r="E313" s="19"/>
      <c r="F313" s="19"/>
      <c r="G313" s="19"/>
      <c r="H313" s="26"/>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row>
    <row r="314" spans="1:35" x14ac:dyDescent="0.25">
      <c r="A314" s="41"/>
      <c r="B314" s="19"/>
      <c r="C314" s="46"/>
      <c r="D314" s="19"/>
      <c r="E314" s="19"/>
      <c r="F314" s="19"/>
      <c r="G314" s="19"/>
      <c r="H314" s="26"/>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row>
    <row r="315" spans="1:35" x14ac:dyDescent="0.25">
      <c r="A315" s="41"/>
      <c r="B315" s="19"/>
      <c r="C315" s="46"/>
      <c r="D315" s="19"/>
      <c r="E315" s="19"/>
      <c r="F315" s="19"/>
      <c r="G315" s="19"/>
      <c r="H315" s="26"/>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row>
    <row r="316" spans="1:35" x14ac:dyDescent="0.25">
      <c r="A316" s="41"/>
      <c r="B316" s="19"/>
      <c r="C316" s="46"/>
      <c r="D316" s="19"/>
      <c r="E316" s="19"/>
      <c r="F316" s="19"/>
      <c r="G316" s="19"/>
      <c r="H316" s="26"/>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row>
    <row r="317" spans="1:35" x14ac:dyDescent="0.25">
      <c r="A317" s="41"/>
      <c r="B317" s="19"/>
      <c r="C317" s="46"/>
      <c r="D317" s="19"/>
      <c r="E317" s="19"/>
      <c r="F317" s="19"/>
      <c r="G317" s="19"/>
      <c r="H317" s="26"/>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row>
    <row r="318" spans="1:35" x14ac:dyDescent="0.25">
      <c r="A318" s="41"/>
      <c r="B318" s="19"/>
      <c r="C318" s="46"/>
      <c r="D318" s="19"/>
      <c r="E318" s="19"/>
      <c r="F318" s="19"/>
      <c r="G318" s="19"/>
      <c r="H318" s="26"/>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row>
    <row r="319" spans="1:35" x14ac:dyDescent="0.25">
      <c r="A319" s="41"/>
      <c r="B319" s="19"/>
      <c r="C319" s="46"/>
      <c r="D319" s="19"/>
      <c r="E319" s="19"/>
      <c r="F319" s="19"/>
      <c r="G319" s="19"/>
      <c r="H319" s="26"/>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row>
    <row r="320" spans="1:35" x14ac:dyDescent="0.25">
      <c r="A320" s="41"/>
      <c r="B320" s="19"/>
      <c r="C320" s="46"/>
      <c r="D320" s="19"/>
      <c r="E320" s="19"/>
      <c r="F320" s="19"/>
      <c r="G320" s="19"/>
      <c r="H320" s="26"/>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row>
    <row r="321" spans="1:35" x14ac:dyDescent="0.25">
      <c r="A321" s="41"/>
      <c r="B321" s="19"/>
      <c r="C321" s="46"/>
      <c r="D321" s="19"/>
      <c r="E321" s="19"/>
      <c r="F321" s="19"/>
      <c r="G321" s="19"/>
      <c r="H321" s="26"/>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row>
    <row r="322" spans="1:35" x14ac:dyDescent="0.25">
      <c r="A322" s="41"/>
      <c r="B322" s="19"/>
      <c r="C322" s="46"/>
      <c r="D322" s="19"/>
      <c r="E322" s="19"/>
      <c r="F322" s="19"/>
      <c r="G322" s="19"/>
      <c r="H322" s="26"/>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row>
    <row r="323" spans="1:35" x14ac:dyDescent="0.25">
      <c r="A323" s="41"/>
      <c r="B323" s="19"/>
      <c r="C323" s="46"/>
      <c r="D323" s="19"/>
      <c r="E323" s="19"/>
      <c r="F323" s="19"/>
      <c r="G323" s="19"/>
      <c r="H323" s="26"/>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row>
    <row r="324" spans="1:35" x14ac:dyDescent="0.25">
      <c r="A324" s="41"/>
      <c r="B324" s="19"/>
      <c r="C324" s="46"/>
      <c r="D324" s="19"/>
      <c r="E324" s="19"/>
      <c r="F324" s="19"/>
      <c r="G324" s="19"/>
      <c r="H324" s="26"/>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row>
    <row r="325" spans="1:35" x14ac:dyDescent="0.25">
      <c r="A325" s="41"/>
      <c r="B325" s="19"/>
      <c r="C325" s="46"/>
      <c r="D325" s="19"/>
      <c r="E325" s="19"/>
      <c r="F325" s="19"/>
      <c r="G325" s="19"/>
      <c r="H325" s="26"/>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row>
    <row r="326" spans="1:35" x14ac:dyDescent="0.25">
      <c r="A326" s="41"/>
      <c r="B326" s="19"/>
      <c r="C326" s="46"/>
      <c r="D326" s="19"/>
      <c r="E326" s="19"/>
      <c r="F326" s="19"/>
      <c r="G326" s="19"/>
      <c r="H326" s="26"/>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row>
    <row r="327" spans="1:35" x14ac:dyDescent="0.25">
      <c r="A327" s="41"/>
      <c r="B327" s="19"/>
      <c r="C327" s="46"/>
      <c r="D327" s="19"/>
      <c r="E327" s="19"/>
      <c r="F327" s="19"/>
      <c r="G327" s="19"/>
      <c r="H327" s="26"/>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row>
    <row r="328" spans="1:35" x14ac:dyDescent="0.25">
      <c r="A328" s="41"/>
      <c r="B328" s="19"/>
      <c r="C328" s="46"/>
      <c r="D328" s="19"/>
      <c r="E328" s="19"/>
      <c r="F328" s="19"/>
      <c r="G328" s="19"/>
      <c r="H328" s="26"/>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row>
    <row r="329" spans="1:35" x14ac:dyDescent="0.25">
      <c r="A329" s="41"/>
      <c r="B329" s="19"/>
      <c r="C329" s="46"/>
      <c r="D329" s="19"/>
      <c r="E329" s="19"/>
      <c r="F329" s="19"/>
      <c r="G329" s="19"/>
      <c r="H329" s="26"/>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row>
    <row r="330" spans="1:35" x14ac:dyDescent="0.25">
      <c r="A330" s="41"/>
      <c r="B330" s="19"/>
      <c r="C330" s="46"/>
      <c r="D330" s="19"/>
      <c r="E330" s="19"/>
      <c r="F330" s="19"/>
      <c r="G330" s="19"/>
      <c r="H330" s="26"/>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row>
    <row r="331" spans="1:35" x14ac:dyDescent="0.25">
      <c r="A331" s="41"/>
      <c r="B331" s="19"/>
      <c r="C331" s="46"/>
      <c r="D331" s="19"/>
      <c r="E331" s="19"/>
      <c r="F331" s="19"/>
      <c r="G331" s="19"/>
      <c r="H331" s="26"/>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row>
    <row r="332" spans="1:35" x14ac:dyDescent="0.25">
      <c r="A332" s="41"/>
      <c r="B332" s="19"/>
      <c r="C332" s="46"/>
      <c r="D332" s="19"/>
      <c r="E332" s="19"/>
      <c r="F332" s="19"/>
      <c r="G332" s="19"/>
      <c r="H332" s="26"/>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row>
    <row r="333" spans="1:35" x14ac:dyDescent="0.25">
      <c r="A333" s="41"/>
      <c r="B333" s="19"/>
      <c r="C333" s="46"/>
      <c r="D333" s="19"/>
      <c r="E333" s="19"/>
      <c r="F333" s="19"/>
      <c r="G333" s="19"/>
      <c r="H333" s="26"/>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row>
    <row r="334" spans="1:35" x14ac:dyDescent="0.25">
      <c r="A334" s="41"/>
      <c r="B334" s="19"/>
      <c r="C334" s="46"/>
      <c r="D334" s="19"/>
      <c r="E334" s="19"/>
      <c r="F334" s="19"/>
      <c r="G334" s="19"/>
      <c r="H334" s="26"/>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row>
    <row r="335" spans="1:35" x14ac:dyDescent="0.25">
      <c r="A335" s="41"/>
      <c r="B335" s="19"/>
      <c r="C335" s="46"/>
      <c r="D335" s="19"/>
      <c r="E335" s="19"/>
      <c r="F335" s="19"/>
      <c r="G335" s="19"/>
      <c r="H335" s="26"/>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row>
    <row r="336" spans="1:35" x14ac:dyDescent="0.25">
      <c r="A336" s="41"/>
      <c r="B336" s="19"/>
      <c r="C336" s="46"/>
      <c r="D336" s="19"/>
      <c r="E336" s="19"/>
      <c r="F336" s="19"/>
      <c r="G336" s="19"/>
      <c r="H336" s="26"/>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row>
    <row r="337" spans="1:35" x14ac:dyDescent="0.25">
      <c r="A337" s="41"/>
      <c r="B337" s="19"/>
      <c r="C337" s="46"/>
      <c r="D337" s="19"/>
      <c r="E337" s="19"/>
      <c r="F337" s="19"/>
      <c r="G337" s="19"/>
      <c r="H337" s="26"/>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row>
    <row r="338" spans="1:35" x14ac:dyDescent="0.25">
      <c r="A338" s="41"/>
      <c r="B338" s="19"/>
      <c r="C338" s="46"/>
      <c r="D338" s="19"/>
      <c r="E338" s="19"/>
      <c r="F338" s="19"/>
      <c r="G338" s="19"/>
      <c r="H338" s="26"/>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row>
    <row r="339" spans="1:35" x14ac:dyDescent="0.25">
      <c r="A339" s="41"/>
      <c r="B339" s="19"/>
      <c r="C339" s="46"/>
      <c r="D339" s="19"/>
      <c r="E339" s="19"/>
      <c r="F339" s="19"/>
      <c r="G339" s="19"/>
      <c r="H339" s="26"/>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row>
    <row r="340" spans="1:35" x14ac:dyDescent="0.25">
      <c r="A340" s="41"/>
      <c r="B340" s="19"/>
      <c r="C340" s="46"/>
      <c r="D340" s="19"/>
      <c r="E340" s="19"/>
      <c r="F340" s="19"/>
      <c r="G340" s="19"/>
      <c r="H340" s="26"/>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row>
    <row r="341" spans="1:35" x14ac:dyDescent="0.25">
      <c r="A341" s="41"/>
      <c r="B341" s="19"/>
      <c r="C341" s="46"/>
      <c r="D341" s="19"/>
      <c r="E341" s="19"/>
      <c r="F341" s="19"/>
      <c r="G341" s="19"/>
      <c r="H341" s="26"/>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row>
    <row r="342" spans="1:35" x14ac:dyDescent="0.25">
      <c r="A342" s="41"/>
      <c r="B342" s="19"/>
      <c r="C342" s="46"/>
      <c r="D342" s="19"/>
      <c r="E342" s="19"/>
      <c r="F342" s="19"/>
      <c r="G342" s="19"/>
      <c r="H342" s="26"/>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row>
    <row r="343" spans="1:35" x14ac:dyDescent="0.25">
      <c r="A343" s="41"/>
      <c r="B343" s="19"/>
      <c r="C343" s="46"/>
      <c r="D343" s="19"/>
      <c r="E343" s="19"/>
      <c r="F343" s="19"/>
      <c r="G343" s="19"/>
      <c r="H343" s="26"/>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row>
    <row r="344" spans="1:35" x14ac:dyDescent="0.25">
      <c r="A344" s="41"/>
      <c r="B344" s="19"/>
      <c r="C344" s="46"/>
      <c r="D344" s="19"/>
      <c r="E344" s="19"/>
      <c r="F344" s="19"/>
      <c r="G344" s="19"/>
      <c r="H344" s="26"/>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row>
    <row r="345" spans="1:35" x14ac:dyDescent="0.25">
      <c r="A345" s="41"/>
      <c r="B345" s="19"/>
      <c r="C345" s="46"/>
      <c r="D345" s="19"/>
      <c r="E345" s="19"/>
      <c r="F345" s="19"/>
      <c r="G345" s="19"/>
      <c r="H345" s="26"/>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row>
    <row r="346" spans="1:35" x14ac:dyDescent="0.25">
      <c r="A346" s="41"/>
      <c r="B346" s="19"/>
      <c r="C346" s="46"/>
      <c r="D346" s="19"/>
      <c r="E346" s="19"/>
      <c r="F346" s="19"/>
      <c r="G346" s="19"/>
      <c r="H346" s="26"/>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row>
    <row r="347" spans="1:35" x14ac:dyDescent="0.25">
      <c r="A347" s="41"/>
      <c r="B347" s="19"/>
      <c r="C347" s="46"/>
      <c r="D347" s="19"/>
      <c r="E347" s="19"/>
      <c r="F347" s="19"/>
      <c r="G347" s="19"/>
      <c r="H347" s="26"/>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row>
    <row r="348" spans="1:35" x14ac:dyDescent="0.25">
      <c r="A348" s="41"/>
      <c r="B348" s="19"/>
      <c r="C348" s="46"/>
      <c r="D348" s="19"/>
      <c r="E348" s="19"/>
      <c r="F348" s="19"/>
      <c r="G348" s="19"/>
      <c r="H348" s="26"/>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row>
    <row r="349" spans="1:35" x14ac:dyDescent="0.25">
      <c r="A349" s="41"/>
      <c r="B349" s="19"/>
      <c r="C349" s="46"/>
      <c r="D349" s="19"/>
      <c r="E349" s="19"/>
      <c r="F349" s="19"/>
      <c r="G349" s="19"/>
      <c r="H349" s="26"/>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row>
    <row r="350" spans="1:35" x14ac:dyDescent="0.25">
      <c r="A350" s="41"/>
      <c r="B350" s="19"/>
      <c r="C350" s="46"/>
      <c r="D350" s="19"/>
      <c r="E350" s="19"/>
      <c r="F350" s="19"/>
      <c r="G350" s="19"/>
      <c r="H350" s="26"/>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row>
    <row r="351" spans="1:35" x14ac:dyDescent="0.25">
      <c r="A351" s="41"/>
      <c r="B351" s="19"/>
      <c r="C351" s="46"/>
      <c r="D351" s="19"/>
      <c r="E351" s="19"/>
      <c r="F351" s="19"/>
      <c r="G351" s="19"/>
      <c r="H351" s="26"/>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row>
    <row r="352" spans="1:35" x14ac:dyDescent="0.25">
      <c r="A352" s="41"/>
      <c r="B352" s="19"/>
      <c r="C352" s="46"/>
      <c r="D352" s="19"/>
      <c r="E352" s="19"/>
      <c r="F352" s="19"/>
      <c r="G352" s="19"/>
      <c r="H352" s="26"/>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row>
    <row r="353" spans="1:35" x14ac:dyDescent="0.25">
      <c r="A353" s="41"/>
      <c r="B353" s="19"/>
      <c r="C353" s="46"/>
      <c r="D353" s="19"/>
      <c r="E353" s="19"/>
      <c r="F353" s="19"/>
      <c r="G353" s="19"/>
      <c r="H353" s="26"/>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row>
    <row r="354" spans="1:35" x14ac:dyDescent="0.25">
      <c r="A354" s="41"/>
      <c r="B354" s="19"/>
      <c r="C354" s="46"/>
      <c r="D354" s="19"/>
      <c r="E354" s="19"/>
      <c r="F354" s="19"/>
      <c r="G354" s="19"/>
      <c r="H354" s="26"/>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row>
    <row r="355" spans="1:35" x14ac:dyDescent="0.25">
      <c r="A355" s="41"/>
      <c r="B355" s="19"/>
      <c r="C355" s="46"/>
      <c r="D355" s="19"/>
      <c r="E355" s="19"/>
      <c r="F355" s="19"/>
      <c r="G355" s="19"/>
      <c r="H355" s="26"/>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row>
    <row r="356" spans="1:35" x14ac:dyDescent="0.25">
      <c r="A356" s="41"/>
      <c r="B356" s="19"/>
      <c r="C356" s="46"/>
      <c r="D356" s="19"/>
      <c r="E356" s="19"/>
      <c r="F356" s="19"/>
      <c r="G356" s="19"/>
      <c r="H356" s="26"/>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row>
    <row r="357" spans="1:35" x14ac:dyDescent="0.25">
      <c r="A357" s="41"/>
      <c r="B357" s="19"/>
      <c r="C357" s="46"/>
      <c r="D357" s="19"/>
      <c r="E357" s="19"/>
      <c r="F357" s="19"/>
      <c r="G357" s="19"/>
      <c r="H357" s="26"/>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row>
    <row r="358" spans="1:35" x14ac:dyDescent="0.25">
      <c r="A358" s="41"/>
      <c r="B358" s="19"/>
      <c r="C358" s="46"/>
      <c r="D358" s="19"/>
      <c r="E358" s="19"/>
      <c r="F358" s="19"/>
      <c r="G358" s="19"/>
      <c r="H358" s="26"/>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row>
    <row r="359" spans="1:35" x14ac:dyDescent="0.25">
      <c r="A359" s="41"/>
      <c r="B359" s="19"/>
      <c r="C359" s="46"/>
      <c r="D359" s="19"/>
      <c r="E359" s="19"/>
      <c r="F359" s="19"/>
      <c r="G359" s="19"/>
      <c r="H359" s="26"/>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row>
    <row r="360" spans="1:35" x14ac:dyDescent="0.25">
      <c r="A360" s="41"/>
      <c r="B360" s="19"/>
      <c r="C360" s="46"/>
      <c r="D360" s="19"/>
      <c r="E360" s="19"/>
      <c r="F360" s="19"/>
      <c r="G360" s="19"/>
      <c r="H360" s="26"/>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row>
    <row r="361" spans="1:35" x14ac:dyDescent="0.25">
      <c r="A361" s="41"/>
      <c r="B361" s="19"/>
      <c r="C361" s="46"/>
      <c r="D361" s="19"/>
      <c r="E361" s="19"/>
      <c r="F361" s="19"/>
      <c r="G361" s="19"/>
      <c r="H361" s="26"/>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row>
    <row r="362" spans="1:35" x14ac:dyDescent="0.25">
      <c r="A362" s="41"/>
      <c r="B362" s="19"/>
      <c r="C362" s="46"/>
      <c r="D362" s="19"/>
      <c r="E362" s="19"/>
      <c r="F362" s="19"/>
      <c r="G362" s="19"/>
      <c r="H362" s="26"/>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row>
    <row r="363" spans="1:35" x14ac:dyDescent="0.25">
      <c r="A363" s="41"/>
      <c r="B363" s="19"/>
      <c r="C363" s="46"/>
      <c r="D363" s="19"/>
      <c r="E363" s="19"/>
      <c r="F363" s="19"/>
      <c r="G363" s="19"/>
      <c r="H363" s="26"/>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row>
    <row r="364" spans="1:35" x14ac:dyDescent="0.25">
      <c r="A364" s="41"/>
      <c r="B364" s="19"/>
      <c r="C364" s="46"/>
      <c r="D364" s="19"/>
      <c r="E364" s="19"/>
      <c r="F364" s="19"/>
      <c r="G364" s="19"/>
      <c r="H364" s="26"/>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row>
    <row r="365" spans="1:35" x14ac:dyDescent="0.25">
      <c r="A365" s="41"/>
      <c r="B365" s="19"/>
      <c r="C365" s="46"/>
      <c r="D365" s="19"/>
      <c r="E365" s="19"/>
      <c r="F365" s="19"/>
      <c r="G365" s="19"/>
      <c r="H365" s="26"/>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row>
    <row r="366" spans="1:35" x14ac:dyDescent="0.25">
      <c r="A366" s="41"/>
      <c r="B366" s="19"/>
      <c r="C366" s="46"/>
      <c r="D366" s="19"/>
      <c r="E366" s="19"/>
      <c r="F366" s="19"/>
      <c r="G366" s="19"/>
      <c r="H366" s="26"/>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row>
    <row r="367" spans="1:35" x14ac:dyDescent="0.25">
      <c r="A367" s="41"/>
      <c r="B367" s="19"/>
      <c r="C367" s="46"/>
      <c r="D367" s="19"/>
      <c r="E367" s="19"/>
      <c r="F367" s="19"/>
      <c r="G367" s="19"/>
      <c r="H367" s="26"/>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row>
    <row r="368" spans="1:35" x14ac:dyDescent="0.25">
      <c r="A368" s="41"/>
      <c r="B368" s="19"/>
      <c r="C368" s="46"/>
      <c r="D368" s="19"/>
      <c r="E368" s="19"/>
      <c r="F368" s="19"/>
      <c r="G368" s="19"/>
      <c r="H368" s="26"/>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row>
    <row r="369" spans="1:35" x14ac:dyDescent="0.25">
      <c r="A369" s="41"/>
      <c r="B369" s="19"/>
      <c r="C369" s="46"/>
      <c r="D369" s="19"/>
      <c r="E369" s="19"/>
      <c r="F369" s="19"/>
      <c r="G369" s="19"/>
      <c r="H369" s="26"/>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row>
    <row r="370" spans="1:35" x14ac:dyDescent="0.25">
      <c r="D370" s="19"/>
      <c r="E370" s="19"/>
      <c r="H370" s="26"/>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row>
    <row r="371" spans="1:35" x14ac:dyDescent="0.25">
      <c r="H371" s="26"/>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row>
    <row r="372" spans="1:35" x14ac:dyDescent="0.25">
      <c r="H372" s="26"/>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row>
    <row r="373" spans="1:35" x14ac:dyDescent="0.25">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row>
  </sheetData>
  <dataConsolidate/>
  <mergeCells count="78">
    <mergeCell ref="B38:C38"/>
    <mergeCell ref="B44:C44"/>
    <mergeCell ref="B45:C45"/>
    <mergeCell ref="B46:C46"/>
    <mergeCell ref="F56:G56"/>
    <mergeCell ref="F57:G57"/>
    <mergeCell ref="F86:G86"/>
    <mergeCell ref="F50:G50"/>
    <mergeCell ref="F61:G61"/>
    <mergeCell ref="F84:G84"/>
    <mergeCell ref="F62:G62"/>
    <mergeCell ref="F63:G63"/>
    <mergeCell ref="F64:G64"/>
    <mergeCell ref="F42:G42"/>
    <mergeCell ref="F43:G43"/>
    <mergeCell ref="F45:G45"/>
    <mergeCell ref="F46:G46"/>
    <mergeCell ref="F47:G47"/>
    <mergeCell ref="F44:G44"/>
    <mergeCell ref="F107:G107"/>
    <mergeCell ref="F108:G108"/>
    <mergeCell ref="F72:G72"/>
    <mergeCell ref="F81:G81"/>
    <mergeCell ref="F73:G73"/>
    <mergeCell ref="F74:G74"/>
    <mergeCell ref="F75:G75"/>
    <mergeCell ref="F76:G76"/>
    <mergeCell ref="F77:G77"/>
    <mergeCell ref="F78:G78"/>
    <mergeCell ref="F79:G79"/>
    <mergeCell ref="F87:G87"/>
    <mergeCell ref="F99:G99"/>
    <mergeCell ref="F83:G83"/>
    <mergeCell ref="F85:G85"/>
    <mergeCell ref="F103:G103"/>
    <mergeCell ref="F20:G20"/>
    <mergeCell ref="A2:C2"/>
    <mergeCell ref="C11:D11"/>
    <mergeCell ref="C13:D13"/>
    <mergeCell ref="A3:C3"/>
    <mergeCell ref="F16:G16"/>
    <mergeCell ref="F35:G35"/>
    <mergeCell ref="F36:G36"/>
    <mergeCell ref="F37:G37"/>
    <mergeCell ref="F38:G38"/>
    <mergeCell ref="F39:G39"/>
    <mergeCell ref="F40:G40"/>
    <mergeCell ref="F41:G41"/>
    <mergeCell ref="F49:G49"/>
    <mergeCell ref="F52:G52"/>
    <mergeCell ref="F80:G80"/>
    <mergeCell ref="F53:G53"/>
    <mergeCell ref="F60:G60"/>
    <mergeCell ref="F66:G66"/>
    <mergeCell ref="F71:G71"/>
    <mergeCell ref="F67:G67"/>
    <mergeCell ref="F68:G68"/>
    <mergeCell ref="F69:G69"/>
    <mergeCell ref="F70:G70"/>
    <mergeCell ref="F54:G54"/>
    <mergeCell ref="F55:G55"/>
    <mergeCell ref="F65:G65"/>
    <mergeCell ref="F104:G104"/>
    <mergeCell ref="F98:G98"/>
    <mergeCell ref="F48:G48"/>
    <mergeCell ref="F100:G100"/>
    <mergeCell ref="F101:G101"/>
    <mergeCell ref="F102:G102"/>
    <mergeCell ref="F88:G88"/>
    <mergeCell ref="F94:G94"/>
    <mergeCell ref="F95:G95"/>
    <mergeCell ref="F96:G96"/>
    <mergeCell ref="F97:G97"/>
    <mergeCell ref="F89:G89"/>
    <mergeCell ref="F90:G90"/>
    <mergeCell ref="F91:G91"/>
    <mergeCell ref="F92:G92"/>
    <mergeCell ref="F58:G58"/>
  </mergeCells>
  <phoneticPr fontId="12" type="noConversion"/>
  <dataValidations count="1">
    <dataValidation type="decimal" allowBlank="1" showErrorMessage="1" error="You have exceeded the maximum points allowed. Please retry." prompt="Maximum points allowed = 1" sqref="E36:E49 E53:E57 E62:E64 E66:E71 E73:E80 E85:E86 E88:E91 E96:E98 E100:E104 E108">
      <formula1>0</formula1>
      <formula2>D36</formula2>
    </dataValidation>
  </dataValidations>
  <pageMargins left="0.7" right="0.7" top="0.75" bottom="0.75" header="0.3" footer="0.3"/>
  <rowBreaks count="4" manualBreakCount="4">
    <brk id="22" max="16383" man="1"/>
    <brk id="32" max="16383" man="1"/>
    <brk id="50" max="16383" man="1"/>
    <brk id="65" max="16383" man="1"/>
  </rowBreaks>
  <ignoredErrors>
    <ignoredError sqref="A79:A80" numberStoredAsText="1"/>
  </ignoredError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TotalAvailable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2011-10-19T23:09:51Z</dcterms:created>
  <dcterms:modified xsi:type="dcterms:W3CDTF">2018-02-07T20:08:53Z</dcterms:modified>
</cp:coreProperties>
</file>