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autoCompressPictures="0" defaultThemeVersion="164011"/>
  <bookViews>
    <workbookView xWindow="-15" yWindow="-15" windowWidth="24795" windowHeight="15135"/>
  </bookViews>
  <sheets>
    <sheet name="Sheet1" sheetId="1" r:id="rId1"/>
  </sheets>
  <definedNames>
    <definedName name="TotalAvailable">Sheet1!$D$26</definedName>
  </definedNames>
  <calcPr calcId="162913" concurrentCalc="0"/>
  <extLst>
    <ext xmlns:x15="http://schemas.microsoft.com/office/spreadsheetml/2010/11/main" uri="{140A7094-0E35-4892-8432-C4D2E57EDEB5}">
      <x15:workbookPr chartTrackingRefBase="1"/>
    </ext>
    <ext xmlns:mx="http://schemas.microsoft.com/office/mac/excel/2008/main" uri="http://schemas.microsoft.com/office/mac/excel/2008/main">
      <mx:ArchID Flags="2"/>
    </ext>
  </extLst>
</workbook>
</file>

<file path=xl/calcChain.xml><?xml version="1.0" encoding="utf-8"?>
<calcChain xmlns="http://schemas.openxmlformats.org/spreadsheetml/2006/main">
  <c r="E112" i="1" l="1"/>
  <c r="E35" i="1"/>
  <c r="E86" i="1"/>
  <c r="E33" i="1"/>
  <c r="E72" i="1"/>
  <c r="E32" i="1"/>
  <c r="E64" i="1"/>
  <c r="E31" i="1"/>
  <c r="E60" i="1"/>
  <c r="E30" i="1"/>
  <c r="E56" i="1"/>
  <c r="E29" i="1"/>
  <c r="D56" i="1"/>
  <c r="D29" i="1"/>
  <c r="D60" i="1"/>
  <c r="D30" i="1"/>
  <c r="D64" i="1"/>
  <c r="D31" i="1"/>
  <c r="D72" i="1"/>
  <c r="D32" i="1"/>
  <c r="D86" i="1"/>
  <c r="D33" i="1"/>
  <c r="E104" i="1"/>
  <c r="E34" i="1"/>
  <c r="D104" i="1"/>
  <c r="D34" i="1"/>
  <c r="D112" i="1"/>
  <c r="D35" i="1"/>
  <c r="E38" i="1"/>
  <c r="E28" i="1"/>
  <c r="D38" i="1"/>
  <c r="D28" i="1"/>
  <c r="B35" i="1"/>
  <c r="B34" i="1"/>
  <c r="B33" i="1"/>
  <c r="B32" i="1"/>
  <c r="B30" i="1"/>
  <c r="B31" i="1"/>
  <c r="B29" i="1"/>
  <c r="B28" i="1"/>
  <c r="D26" i="1"/>
  <c r="G112" i="1"/>
  <c r="G35" i="1"/>
  <c r="F104" i="1"/>
  <c r="F34" i="1"/>
  <c r="G60" i="1"/>
  <c r="G30" i="1"/>
  <c r="G104" i="1"/>
  <c r="G34" i="1"/>
  <c r="F72" i="1"/>
  <c r="F32" i="1"/>
  <c r="F38" i="1"/>
  <c r="F28" i="1"/>
  <c r="F64" i="1"/>
  <c r="F31" i="1"/>
  <c r="F86" i="1"/>
  <c r="F33" i="1"/>
  <c r="F112" i="1"/>
  <c r="F35" i="1"/>
  <c r="G38" i="1"/>
  <c r="G28" i="1"/>
  <c r="G56" i="1"/>
  <c r="G29" i="1"/>
  <c r="G64" i="1"/>
  <c r="G31" i="1"/>
  <c r="E26" i="1"/>
  <c r="G86" i="1"/>
  <c r="G33" i="1"/>
  <c r="F60" i="1"/>
  <c r="F30" i="1"/>
  <c r="F56" i="1"/>
  <c r="F29" i="1"/>
  <c r="G72" i="1"/>
  <c r="G32" i="1"/>
  <c r="G26" i="1"/>
  <c r="F26" i="1"/>
</calcChain>
</file>

<file path=xl/sharedStrings.xml><?xml version="1.0" encoding="utf-8"?>
<sst xmlns="http://schemas.openxmlformats.org/spreadsheetml/2006/main" count="167" uniqueCount="143">
  <si>
    <t>Discuss design process and final design of the air vehicle (airframe configuration, power plant [propulsion], flight controls). In addition to discussion requirements provided in 2.3, include:
-Design process must include sketches of ideas during all design phases (missing sketches will result in loss of one fourth of points for this section).
-Final design must include description of components including cost and number required.</t>
  </si>
  <si>
    <t>Provide results of the weight and center of gravity analyses. Location of the center of gravity must be provided numerically (from a datum point) and graphically. The graphical location of the center of gravity may be shown on the 3-view of the design (Section 2.6), but if on the 3-view, it must be referenced and discussed in this section.</t>
  </si>
  <si>
    <t>Include drawings of the final design (with dimensions) in this section. At a minimum
-3-view of the aircraft.
-Drawings that provide details of the package delivery system (may be included in 3-view of aircraft if enough detail can be shown).</t>
  </si>
  <si>
    <t>Describe how the system will be operated during the different mission phases. Keep in mind the expectations for all stakeholders (the company, the operators, package recipients, city organizations, city residents, etc.).</t>
  </si>
  <si>
    <t>Provide a brief conclusion to your Engineering Design Notebook. Summarize the important aspects of your design. Why is your design the best design for this challenge (make sure to base your argument on the analysis and justification you provided in your Engineering Design Notebook)? Be sure to justify all the design choices that you made.</t>
  </si>
  <si>
    <t>Detail the package delivery method used by the aircraft. Include: a) How aircraft waits for "all clear" before descending, b) Typical descending flight from holding area to landing in designated delivery zone, c) Automatic system to leave package, d) Typical ascending flight from delivery zone to flight corridor. Analysis of performance is discussed in section 3.2.</t>
  </si>
  <si>
    <t>Discuss design process and final design of the package delivery system. In addition to discussion requirements provided in 2.3, include:
-Design process must include sketches of ideas during all design phases (missing sketches will result in loss of one fourth of points for this section)
-Final design must include description of components including cost and number required.</t>
  </si>
  <si>
    <t>Clearly show your cost/benefit analysis that drove your major design choices and payload selection.  (Why is your vehicle able to do its missions less expensively than another, or why is it a better value?) Place special emphasis on justifying the decisions your team made with respect to cost when compared to other options. What was necessary to find a balanced approach to maximize efforts? How do the missions add value for the company by saving time, saving money, and/or performing jobs better?</t>
  </si>
  <si>
    <t>What procedure does your design have for an emergency landing or failure of the aircraft (not including one engine out condition)? Include: (a) How does it find a location to land to minimize property damage and injury to people? (b) List how you give audio and visual cues in the event of an emergency. (c) Define how either propellers on fixed-wing aircraft are foldable and are not spinning during landing or rotors on aircraft are enclosed so that the blade tip cannot strike any object.</t>
  </si>
  <si>
    <t>Describe how the aircraft is able to continue safe and controllable flight if an engine fails. Describe situations and protocols when there is an one engine out condition. [For example: a) does single-engine helicopter use autorotation for safe landing, b) can single-engine fixed-wing airplane safely glide to landing, c) can remaining engines and control surfaces of multi-engine fixed-wing airplane maintain flight, d) can multirotor aircraft maintain flight with loss of two engines (second engine must be turned off to balance loss of the original)] Per Challenge statement, a multi-engine aircraft (fixed-wing or rotorcraft) must be able to safely return to warehouse or delivery location.</t>
  </si>
  <si>
    <t>List of aircraft specifications. Fill out the Checklist (format provided in the Engineering design notebook template). Only score on whether the sheet has been completed. Judging of the merits of the design is in the respective sections. All specifications must be met. Specifications that are not met will have points deducted in respective sections.</t>
  </si>
  <si>
    <t>Discuss the engineering design processes you used. Include conceptual, preliminary, and detailed design phases. This section discusses the processes while the details are provided in 2.3.</t>
  </si>
  <si>
    <t>Describe what your total fixed costs (cost of equipment and the vehicles) are for your system. Give both a total fixed cost [5 pts] and a description of how much you are spending on all components including the Air Vehicle (not including the cost of the package), C3 equipment, and support equipment [5 pts].</t>
  </si>
  <si>
    <t>Describe how your system fits within the current Federal Aviation Administration (FAA) regulations. Part 107 was create for unmanned aircraft, but some companies have recently received Part 135 certification to make drone deliveries. Where is your system within the regulations and where is your system outside the regulations (designs are not required to fit within the FAA Part 107 regulations)? Explain any additional safety features or procedures for your design. These additional safety features are to account for possible emergency scenarios, for any part of your design that is outside of the FAA regulations, or for any other considerations your team decides is necessary (such as possible visual or auditory warnings at low altitude flight during delivery). These safety features are in addition to those already discussed earlier in section 3.3.</t>
  </si>
  <si>
    <t xml:space="preserve">Describe the protocols if communication with the aircraft is lost. </t>
  </si>
  <si>
    <t>Discuss design process and final design of C3. In addition to discussion requirements provided in 2.3, include
-Effect of human resource (e.g. operators, monitors, pilots) on design
-Final design must include description of components including cost and number required. Include final selection of human resource as well including number and cost.</t>
  </si>
  <si>
    <t>Discuss key lessons that were learned during design.</t>
  </si>
  <si>
    <t>Detail the post-mission. Describe steps to prepare aircraft for another mission. Describe steps after final mission of the day for the aircraft. How is aircraft prepared? How is aircraft moved back to storage? Who performs the tasks?</t>
  </si>
  <si>
    <t>Describe how the system fulfills the safety requirements and ensures public safety</t>
  </si>
  <si>
    <t>Detail the pre-mission. Include steps to prepare aircraft for mission (movement of aircraft from warehouse to staging area, loading package, checking correct fuel/charge, programming flight path, completing final safety check of aircraft and environment, etc.). Who performs the different tasks? As part of this section, include an overview of all flights in a day: a) Number of packages to be delivered, b) Number of aircraft used, and c) Number of aircraft in air at a single time. This section must also include sketches of the warehouse layout (package storage, aircraft storage, equipment storage, UAS maintenance area, UAS control area, etc.) and the staging area layout.</t>
  </si>
  <si>
    <t>You will be assessing the costs related to your operations versus the money received for delivering packages. Teams should understand how money earned is used to pay for both fixed and variable costs and allow them to be profitable.</t>
  </si>
  <si>
    <t>Describe the degree to which your team worked aggressively to identify and leverage mentors early and throughout the challenge process.</t>
  </si>
  <si>
    <t>Demonstrate understanding of the parts of the Challenge Statement and how they relate to the project goal.  Has the team listed and demonstrated an understanding of each system element and the relationship to the design solution?</t>
  </si>
  <si>
    <t>Degree to which the team described how they overcame challenges and came up with workable solutions for technical issues:  installing and operating tools (CAD), learning to use the tools, and validating that the tools are working as needed.</t>
  </si>
  <si>
    <t>Describe how your design detects and avoids known and unknown stationary objects [5 pts]. Describe how your design detects and avoids moving objects [5 pts]. Explain how your aircraft will stay at least 1 m away from stationary and moving objects [5 pts].</t>
  </si>
  <si>
    <t>Describe how your aircraft operates beyond line of site. Include how your pilot is able to take control of the system when needed.</t>
  </si>
  <si>
    <t>Discuss design process and final design of the sensors. In addition to discussion requirements provided in 2.3, include a description of components of the final design including cost and number required.</t>
  </si>
  <si>
    <t>Judge State/Territor/Provence/Region</t>
  </si>
  <si>
    <t xml:space="preserve">NOTE: See KEY below. </t>
  </si>
  <si>
    <t>Please save the scoring sheet periodically</t>
  </si>
  <si>
    <t>Engineering Design Notebook Point Summary Total</t>
  </si>
  <si>
    <t>Team Submission</t>
  </si>
  <si>
    <t>1 Team Engagement</t>
  </si>
  <si>
    <t>2 System Design</t>
  </si>
  <si>
    <t>3 Missions</t>
  </si>
  <si>
    <t>4 Business Case</t>
  </si>
  <si>
    <t>5 Conclusion</t>
  </si>
  <si>
    <t>Executive Summary</t>
  </si>
  <si>
    <t>Specification Sheet</t>
  </si>
  <si>
    <t>Cover Page</t>
  </si>
  <si>
    <t>RWDC Challenge Title</t>
  </si>
  <si>
    <t>Team Name</t>
  </si>
  <si>
    <t>Names, Age, &amp; Grades of participants (Must be 3-7 students)</t>
  </si>
  <si>
    <t>Country, State/Territory/Provence/Region, and school affiliations</t>
  </si>
  <si>
    <t>All content on 1 page</t>
  </si>
  <si>
    <t>Discuss design process and final design of the ground/support equipment. In addition to discussion requirements provided in 2.3, include
-Effect of human resource (e.g. ground crew) on design
-Final design must include description of components including cost and number required. Include final selection of human resource as well including number and cost.</t>
  </si>
  <si>
    <t>Explain the degree to which teams develop a strategy to win that includes establishing leadership in project management, science, engineering, mathematics, marketing and communications, etc.  What skill set does each member bring to the team?</t>
  </si>
  <si>
    <t>Confirmation that the team has completed formative surveys throughout the challenge</t>
  </si>
  <si>
    <t>Document Quality and Organization</t>
  </si>
  <si>
    <t>Team Formation and Project Operation</t>
  </si>
  <si>
    <t>Acquiring and Engaging Mentors</t>
  </si>
  <si>
    <t>State the Project Goal</t>
  </si>
  <si>
    <t>Impact on STEM</t>
  </si>
  <si>
    <t>2.3.1</t>
  </si>
  <si>
    <t>2.3.2</t>
  </si>
  <si>
    <t>2.3.3</t>
  </si>
  <si>
    <t>2.3.4</t>
  </si>
  <si>
    <t>2.3.5</t>
  </si>
  <si>
    <t>Engineering Design Process</t>
  </si>
  <si>
    <t>Project Plan</t>
  </si>
  <si>
    <t>Subsystems</t>
  </si>
  <si>
    <t>Air Vehicle</t>
  </si>
  <si>
    <t>Package Delivery</t>
  </si>
  <si>
    <t>Sensors</t>
  </si>
  <si>
    <t>Command, Control, and Communications (C3)</t>
  </si>
  <si>
    <t>Ground/Support Equipment</t>
  </si>
  <si>
    <t>Lessons Learned</t>
  </si>
  <si>
    <t>Component and Complete Flight Vehicle Weight and Balance</t>
  </si>
  <si>
    <t>Final Design Drawings</t>
  </si>
  <si>
    <t>3.1.1</t>
  </si>
  <si>
    <t>3.1.2</t>
  </si>
  <si>
    <t>3.1.3</t>
  </si>
  <si>
    <t>Discuss how participating in this challenge has influenced your perspectives on STEM and on your potential career paths.  Also, discuss the impact the Challenge has had on STEM interest in your school.</t>
  </si>
  <si>
    <t>Fixed Costs</t>
  </si>
  <si>
    <t>Tool Setup/Learning/Validation</t>
  </si>
  <si>
    <t>3.1.4</t>
  </si>
  <si>
    <t>3.1.5</t>
  </si>
  <si>
    <t>3.3.1</t>
  </si>
  <si>
    <t>3.3.2</t>
  </si>
  <si>
    <t>3.3.3</t>
  </si>
  <si>
    <t>3.3.4</t>
  </si>
  <si>
    <t>3.3.5</t>
  </si>
  <si>
    <t>3.3.6</t>
  </si>
  <si>
    <t>3.3.7</t>
  </si>
  <si>
    <t>Guidance without GPS</t>
  </si>
  <si>
    <t>Lost Communications</t>
  </si>
  <si>
    <t>Obstacle Avoidance</t>
  </si>
  <si>
    <t>Beyond Line of Sight</t>
  </si>
  <si>
    <t>One Engine Out Condition</t>
  </si>
  <si>
    <t>Emergency Landings</t>
  </si>
  <si>
    <t>Regulations and Additional Safety</t>
  </si>
  <si>
    <t>4.1.1</t>
  </si>
  <si>
    <t>4.1.2</t>
  </si>
  <si>
    <t>4.1.3</t>
  </si>
  <si>
    <t>Cost Analysis</t>
  </si>
  <si>
    <t>Operating Costs</t>
  </si>
  <si>
    <t>Profit Analysis</t>
  </si>
  <si>
    <t>Cost/Benefit Analysis and Justification</t>
  </si>
  <si>
    <t>Max Points Available</t>
  </si>
  <si>
    <t>Points Given</t>
  </si>
  <si>
    <t>% Avail</t>
  </si>
  <si>
    <t>% Given</t>
  </si>
  <si>
    <t>Reviewer Comments</t>
  </si>
  <si>
    <t>KEY:</t>
  </si>
  <si>
    <t>Judge will enter points earned for each line item</t>
  </si>
  <si>
    <t>Judge will provide any comments for each line item</t>
  </si>
  <si>
    <t>Team/judge information (filled out by judge)</t>
  </si>
  <si>
    <t>Automatic subtotal of sections</t>
  </si>
  <si>
    <t>Grand total of score sheet</t>
  </si>
  <si>
    <t xml:space="preserve">% Avail (Column F) represents the % of total points that can be earned. </t>
  </si>
  <si>
    <t>% Given (Column G) represents the % of total points awarded by the judge. As you enter points into the individual line items, this percentage will change.</t>
  </si>
  <si>
    <t>Judge Name</t>
  </si>
  <si>
    <t>Title</t>
  </si>
  <si>
    <t>Organization</t>
  </si>
  <si>
    <t>Email address</t>
  </si>
  <si>
    <t>Team State/Territory/Provence/Region</t>
  </si>
  <si>
    <t>A penalty of 25% of the total possible report score will be assessed for teams with the number of team members outside the allowed range</t>
  </si>
  <si>
    <t>Coaches’ names and affiliations</t>
  </si>
  <si>
    <t>Submission date</t>
  </si>
  <si>
    <t>Team contact information</t>
  </si>
  <si>
    <t xml:space="preserve">Team contact emails </t>
  </si>
  <si>
    <t>Provide high resolution visual representation of the final design</t>
  </si>
  <si>
    <t>Package Delivery System</t>
  </si>
  <si>
    <t>Concept of Operations</t>
  </si>
  <si>
    <t>Pre-Mission</t>
  </si>
  <si>
    <t>Flight to Delivery Location</t>
  </si>
  <si>
    <t>Return Flight</t>
  </si>
  <si>
    <t>Post-Mission</t>
  </si>
  <si>
    <t>Flight Profile Analysis</t>
  </si>
  <si>
    <t>Safety Requirements</t>
  </si>
  <si>
    <t>Discuss the process of how your team developed a timeline to accomplish the challenge showing milestones to come up with your final solution [10 pts]. You must show a Gantt chart or similar type of project management chart detailing project timeline with tasks and milestones [5 pts].</t>
  </si>
  <si>
    <t>FY21 RWDC National Unmanned Aircraft System Challenge: Urban Package Delivery and Flight Coordination</t>
  </si>
  <si>
    <t>Detail how your system completes the flight to the delivery location. What communication is required to receive clearance to takeoff and begin flight? What other communication is required between aircraft and warehouse, between aircraft and controller(s), between different aircraft, between CUTC and warehouse, between CUTC and aircraft, etc. during flight to the delivery location? Describe typical flight pattern from staging area to flight corridor, and describe airspeed and altitude ranges in flight corridor. Analysis of performance is discussed in section 3.2.</t>
  </si>
  <si>
    <t>Detail how your system completes the return flight back to the warehouse. What communication is required between aircraft and warehouse, between aircraft and controller(s), between different aircraft, between CUTC and warehouse, between CUTC and aircraft, etc. during return flight? What communication is required to receive clearance to land? Describe airspeed and altitude ranges in flight corridor, and describe typical flight pattern from flight corridor to landing at staging area. Analysis of performance is discussed in section 3.2.</t>
  </si>
  <si>
    <t>Demonstrate through analysis that your system can successfully complete the flight profile provided in the Challenge Statement. Part of this discussion will be proof that the aircraft carries enough energy (fuel or battery) to complete the flight profile. Calculation of descending and ascending performance of aircraft while in flight corridor.</t>
  </si>
  <si>
    <t>Describe your guidance system. Include how you deal with signal interference in the city and explain how your design accurately navigates when GPS signal (or any other global navigation satellite system) is lost.</t>
  </si>
  <si>
    <t>This is for the overall document; see note at end for grammar of individual sections. Neat, orderly and readable, font size no smaller than 11 pt Arial throughout (except Specification Sheet) with 1.5 line spacing, except in Executive Summary, Captions, and References (single spaced allowed) [5 pts]. Letter size paper (8.5 in by 11 in) with 1-in margins; pages numbered [5 pts]. The Engineering Design Notebook must follow the paragraph order of the Scoring Rubric including paragraph numbering [5 pts]. 
The Engineering Design Notebook submission is limited to 80 pages maximum including cover page and appendices. Sections past the 80-page limit will receive a score of 0. Additional points may be deducted in individual sections if content is not in correct location or hard to understand. For each individual section, up to 20% of the maximum points available for that section may be deducted for grammar. For example, if the section is worth 10 points, up to 2 points may be deducted for grammar.</t>
  </si>
  <si>
    <t>Save the file with a file name that has: Country, State/Territory/Provence/Region/City, School Name, Team Name. Must be in that order</t>
  </si>
  <si>
    <t>This is just a statement on the cover page that the surveys were completed with coach's signature</t>
  </si>
  <si>
    <t>Discuss, in the subsequent sections, how the design process was used for each of the following subsystems (conceptual, preliminary, and detailed design phases). Discussion must include how requirements were used to generate ideas, how designs were narrowed down, and how final design fulfills requirements. These subsystems are interrelated, so include how the design of the subsystems affected each other.</t>
  </si>
  <si>
    <t>Explain what the total operating cost (variable costs) would be for your system. Make sure to describe the following: (a) The cost of flying packages on one day, including the number of flights made in a day [5 pts]. (b) Give a breakdown of what the variable costs are for one flight [5 pts]. Use a Chart (such as a Pert Chart) to show how long it takes to prep one of your UAVs [5 points]. Show the tasks done, the time to complete each task, and who performs each task [5 points]. (Hint: Remember variable costs are only things consumed on the mission such as labor and fuel).</t>
  </si>
  <si>
    <t xml:space="preserve">Describe your Total income each day (money you get for delivering packages before expenses. For this scenario, teams will get $150 for each delivery) [5 pts]. Describe your total operating expenses (cost to fly) per day [5 pts]. Describe your net income (total income - operating expenses) for one day [5 pts]. Based on your chart in 4.1.1 describe how you have enough people to complete the tasks. Describe how you plan to not interrupt the work going even if one person needs to go on a break or use the bathroom [10 pts]. </t>
  </si>
  <si>
    <t>One page Executive Summary includes brief narrative describing the design solution. Judges will be looking for a high level (less technical in style for this section) overview of how you solved the problem. This summary should be written so you give a short comprehensive description of your solution. A person reading this one-page summary will understand your solution without needing specific technical expertise nor knowing the specifics of the problem being solved. An executive summary should not contains any citations. (In the event of two teams having close scores at any level of the competition, this section will be used as a "tiebreaker." A special judges committee will use this summary to resolve any judging disputes between teams with close scores, especially at the National competition.)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</si>
</sst>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20"/>
      <color theme="1"/>
      <name val="Calibri"/>
      <family val="2"/>
      <scheme val="minor"/>
    </font>
    <font>
      <b/>
      <sz val="20"/>
      <color theme="0"/>
      <name val="Calibri"/>
      <family val="2"/>
      <scheme val="minor"/>
    </font>
    <font>
      <sz val="20"/>
      <color theme="0"/>
      <name val="Calibri"/>
      <family val="2"/>
      <scheme val="minor"/>
    </font>
    <font>
      <sz val="12"/>
      <color theme="1"/>
      <name val="Calibri"/>
      <family val="2"/>
      <scheme val="minor"/>
    </font>
    <font>
      <sz val="22"/>
      <color theme="0"/>
      <name val="Calibri"/>
      <family val="2"/>
      <scheme val="minor"/>
    </font>
    <font>
      <i/>
      <sz val="11"/>
      <color theme="0"/>
      <name val="Calibri"/>
      <family val="2"/>
      <scheme val="minor"/>
    </font>
    <font>
      <i/>
      <sz val="11"/>
      <color theme="1"/>
      <name val="Calibri"/>
      <family val="2"/>
      <scheme val="minor"/>
    </font>
    <font>
      <sz val="8"/>
      <name val="Verdana"/>
    </font>
  </fonts>
  <fills count="11">
    <fill>
      <patternFill patternType="none"/>
    </fill>
    <fill>
      <patternFill patternType="gray125"/>
    </fill>
    <fill>
      <patternFill patternType="solid">
        <fgColor rgb="FF00B0F0"/>
        <bgColor indexed="64"/>
      </patternFill>
    </fill>
    <fill>
      <patternFill patternType="solid">
        <fgColor rgb="FF0070C0"/>
        <bgColor indexed="64"/>
      </patternFill>
    </fill>
    <fill>
      <patternFill patternType="solid">
        <fgColor theme="0"/>
        <bgColor indexed="64"/>
      </patternFill>
    </fill>
    <fill>
      <patternFill patternType="solid">
        <fgColor theme="0" tint="-0.14999847407452621"/>
        <bgColor indexed="64"/>
      </patternFill>
    </fill>
    <fill>
      <patternFill patternType="solid">
        <fgColor rgb="FF92D050"/>
        <bgColor indexed="64"/>
      </patternFill>
    </fill>
    <fill>
      <patternFill patternType="solid">
        <fgColor rgb="FFFFC000"/>
        <bgColor indexed="64"/>
      </patternFill>
    </fill>
    <fill>
      <patternFill patternType="solid">
        <fgColor theme="5" tint="0.79998168889431442"/>
        <bgColor indexed="64"/>
      </patternFill>
    </fill>
    <fill>
      <patternFill patternType="solid">
        <fgColor theme="4"/>
        <bgColor indexed="64"/>
      </patternFill>
    </fill>
    <fill>
      <patternFill patternType="solid">
        <fgColor theme="4" tint="0.79998168889431442"/>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auto="1"/>
      </top>
      <bottom style="thin">
        <color auto="1"/>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style="thin">
        <color auto="1"/>
      </right>
      <top/>
      <bottom/>
      <diagonal/>
    </border>
  </borders>
  <cellStyleXfs count="2">
    <xf numFmtId="0" fontId="0" fillId="0" borderId="0"/>
    <xf numFmtId="9" fontId="1" fillId="0" borderId="0" applyFont="0" applyFill="0" applyBorder="0" applyAlignment="0" applyProtection="0"/>
  </cellStyleXfs>
  <cellXfs count="54">
    <xf numFmtId="0" fontId="0" fillId="0" borderId="0" xfId="0"/>
    <xf numFmtId="0" fontId="0" fillId="3" borderId="0" xfId="0" applyFill="1"/>
    <xf numFmtId="0" fontId="3" fillId="3" borderId="0" xfId="0" applyFont="1" applyFill="1"/>
    <xf numFmtId="0" fontId="5" fillId="2" borderId="0" xfId="0" applyFont="1" applyFill="1"/>
    <xf numFmtId="0" fontId="6" fillId="2" borderId="0" xfId="0" applyFont="1" applyFill="1"/>
    <xf numFmtId="0" fontId="7" fillId="4" borderId="0" xfId="0" applyFont="1" applyFill="1"/>
    <xf numFmtId="0" fontId="0" fillId="4" borderId="0" xfId="0" applyFill="1" applyAlignment="1">
      <alignment wrapText="1"/>
    </xf>
    <xf numFmtId="0" fontId="8" fillId="3" borderId="0" xfId="0" applyFont="1" applyFill="1"/>
    <xf numFmtId="0" fontId="9" fillId="3" borderId="0" xfId="0" applyFont="1" applyFill="1"/>
    <xf numFmtId="0" fontId="0" fillId="4" borderId="0" xfId="0" applyFill="1"/>
    <xf numFmtId="0" fontId="2" fillId="5" borderId="1" xfId="0" applyFont="1" applyFill="1" applyBorder="1" applyAlignment="1">
      <alignment horizontal="center"/>
    </xf>
    <xf numFmtId="0" fontId="4" fillId="6" borderId="1" xfId="0" applyFont="1" applyFill="1" applyBorder="1" applyAlignment="1">
      <alignment horizontal="center"/>
    </xf>
    <xf numFmtId="0" fontId="0" fillId="4" borderId="0" xfId="0" applyFill="1" applyAlignment="1">
      <alignment horizontal="right"/>
    </xf>
    <xf numFmtId="0" fontId="2" fillId="4" borderId="0" xfId="0" applyFont="1" applyFill="1" applyAlignment="1">
      <alignment horizontal="center" vertical="top" wrapText="1"/>
    </xf>
    <xf numFmtId="0" fontId="2" fillId="4" borderId="4" xfId="0" applyFont="1" applyFill="1" applyBorder="1"/>
    <xf numFmtId="0" fontId="0" fillId="4" borderId="5" xfId="0" applyFill="1" applyBorder="1"/>
    <xf numFmtId="0" fontId="2" fillId="4" borderId="2" xfId="0" applyFont="1" applyFill="1" applyBorder="1"/>
    <xf numFmtId="0" fontId="0" fillId="4" borderId="3" xfId="0" applyFill="1" applyBorder="1"/>
    <xf numFmtId="0" fontId="0" fillId="4" borderId="0" xfId="0" applyFill="1" applyAlignment="1">
      <alignment vertical="center" wrapText="1"/>
    </xf>
    <xf numFmtId="0" fontId="0" fillId="4" borderId="0" xfId="0" applyFill="1" applyAlignment="1">
      <alignment horizontal="center" vertical="center"/>
    </xf>
    <xf numFmtId="0" fontId="0" fillId="4" borderId="0" xfId="0" applyFill="1" applyAlignment="1">
      <alignment vertical="top" wrapText="1"/>
    </xf>
    <xf numFmtId="0" fontId="0" fillId="4" borderId="0" xfId="0" applyFill="1" applyAlignment="1">
      <alignment vertical="center"/>
    </xf>
    <xf numFmtId="0" fontId="0" fillId="4" borderId="0" xfId="0" applyFont="1" applyFill="1"/>
    <xf numFmtId="0" fontId="0" fillId="10" borderId="1" xfId="0" applyFill="1" applyBorder="1"/>
    <xf numFmtId="0" fontId="7" fillId="7" borderId="1" xfId="0" applyFont="1" applyFill="1" applyBorder="1"/>
    <xf numFmtId="0" fontId="7" fillId="10" borderId="1" xfId="0" applyFont="1" applyFill="1" applyBorder="1"/>
    <xf numFmtId="0" fontId="7" fillId="5" borderId="1" xfId="0" applyFont="1" applyFill="1" applyBorder="1"/>
    <xf numFmtId="0" fontId="7" fillId="6" borderId="1" xfId="0" applyFont="1" applyFill="1" applyBorder="1"/>
    <xf numFmtId="0" fontId="7" fillId="8" borderId="1" xfId="0" applyFont="1" applyFill="1" applyBorder="1"/>
    <xf numFmtId="0" fontId="10" fillId="9" borderId="0" xfId="0" applyFont="1" applyFill="1" applyAlignment="1">
      <alignment wrapText="1"/>
    </xf>
    <xf numFmtId="0" fontId="0" fillId="4" borderId="6" xfId="0" applyFill="1" applyBorder="1" applyAlignment="1">
      <alignment horizontal="center" vertical="center"/>
    </xf>
    <xf numFmtId="0" fontId="0" fillId="4" borderId="7" xfId="0" applyFill="1" applyBorder="1" applyAlignment="1">
      <alignment horizontal="left" vertical="center" wrapText="1" indent="3"/>
    </xf>
    <xf numFmtId="0" fontId="0" fillId="4" borderId="8" xfId="0" applyFill="1" applyBorder="1" applyAlignment="1">
      <alignment vertical="center" wrapText="1"/>
    </xf>
    <xf numFmtId="0" fontId="2" fillId="4" borderId="7" xfId="0" applyFont="1" applyFill="1" applyBorder="1" applyAlignment="1">
      <alignment vertical="center" wrapText="1"/>
    </xf>
    <xf numFmtId="0" fontId="0" fillId="4" borderId="9" xfId="0" applyFill="1" applyBorder="1" applyAlignment="1">
      <alignment vertical="center" wrapText="1"/>
    </xf>
    <xf numFmtId="0" fontId="0" fillId="4" borderId="7" xfId="0" applyFill="1" applyBorder="1" applyAlignment="1">
      <alignment horizontal="center" vertical="center"/>
    </xf>
    <xf numFmtId="0" fontId="0" fillId="4" borderId="7" xfId="0" applyFill="1" applyBorder="1" applyAlignment="1">
      <alignment horizontal="left" vertical="center"/>
    </xf>
    <xf numFmtId="0" fontId="2" fillId="4" borderId="8" xfId="0" applyFont="1" applyFill="1" applyBorder="1" applyAlignment="1">
      <alignment vertical="center" wrapText="1"/>
    </xf>
    <xf numFmtId="0" fontId="0" fillId="4" borderId="7" xfId="0" applyFill="1" applyBorder="1" applyAlignment="1">
      <alignment horizontal="left" vertical="center" indent="1"/>
    </xf>
    <xf numFmtId="0" fontId="2" fillId="4" borderId="7" xfId="0" applyFont="1" applyFill="1" applyBorder="1" applyAlignment="1">
      <alignment horizontal="center" vertical="top" wrapText="1"/>
    </xf>
    <xf numFmtId="0" fontId="0" fillId="4" borderId="10" xfId="0" applyFill="1" applyBorder="1" applyAlignment="1">
      <alignment vertical="center" wrapText="1"/>
    </xf>
    <xf numFmtId="0" fontId="0" fillId="4" borderId="3" xfId="0" applyFill="1" applyBorder="1" applyAlignment="1">
      <alignment vertical="top" wrapText="1"/>
    </xf>
    <xf numFmtId="0" fontId="2" fillId="4" borderId="1" xfId="0" applyFont="1" applyFill="1" applyBorder="1" applyAlignment="1">
      <alignment horizontal="center" vertical="top" wrapText="1"/>
    </xf>
    <xf numFmtId="0" fontId="2" fillId="4" borderId="1" xfId="0" applyFont="1" applyFill="1" applyBorder="1" applyAlignment="1">
      <alignment horizontal="center" vertical="center"/>
    </xf>
    <xf numFmtId="0" fontId="0" fillId="7" borderId="1" xfId="0" applyFill="1" applyBorder="1" applyAlignment="1">
      <alignment horizontal="center" vertical="center"/>
    </xf>
    <xf numFmtId="0" fontId="0" fillId="8" borderId="1" xfId="0" applyFill="1" applyBorder="1" applyAlignment="1">
      <alignment vertical="top" wrapText="1"/>
    </xf>
    <xf numFmtId="0" fontId="0" fillId="4" borderId="11" xfId="0" applyFill="1" applyBorder="1" applyAlignment="1">
      <alignment vertical="top" wrapText="1"/>
    </xf>
    <xf numFmtId="10" fontId="4" fillId="6" borderId="1" xfId="0" applyNumberFormat="1" applyFont="1" applyFill="1" applyBorder="1" applyAlignment="1">
      <alignment horizontal="center"/>
    </xf>
    <xf numFmtId="0" fontId="4" fillId="5" borderId="0" xfId="0" applyFont="1" applyFill="1" applyBorder="1" applyAlignment="1">
      <alignment horizontal="center"/>
    </xf>
    <xf numFmtId="0" fontId="4" fillId="5" borderId="0" xfId="0" applyFont="1" applyFill="1" applyAlignment="1">
      <alignment horizontal="center"/>
    </xf>
    <xf numFmtId="10" fontId="4" fillId="6" borderId="1" xfId="1" applyNumberFormat="1" applyFont="1" applyFill="1" applyBorder="1" applyAlignment="1">
      <alignment horizontal="center"/>
    </xf>
    <xf numFmtId="164" fontId="2" fillId="5" borderId="1" xfId="1" applyNumberFormat="1" applyFont="1" applyFill="1" applyBorder="1" applyAlignment="1">
      <alignment horizontal="center"/>
    </xf>
    <xf numFmtId="164" fontId="4" fillId="5" borderId="0" xfId="1" applyNumberFormat="1" applyFont="1" applyFill="1" applyBorder="1" applyAlignment="1">
      <alignment horizontal="center"/>
    </xf>
    <xf numFmtId="164" fontId="4" fillId="5" borderId="0" xfId="1" applyNumberFormat="1" applyFont="1" applyFill="1" applyAlignment="1">
      <alignment horizontal="center"/>
    </xf>
  </cellXfs>
  <cellStyles count="2">
    <cellStyle name="Normal" xfId="0" builtinId="0"/>
    <cellStyle name="Percent" xfId="1" builtinId="5"/>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84"/>
  <sheetViews>
    <sheetView tabSelected="1" zoomScaleNormal="100" zoomScalePageLayoutView="125" workbookViewId="0"/>
  </sheetViews>
  <sheetFormatPr defaultColWidth="8.85546875" defaultRowHeight="15" x14ac:dyDescent="0.25"/>
  <cols>
    <col min="2" max="2" width="44.42578125" customWidth="1"/>
    <col min="3" max="3" width="64" customWidth="1"/>
    <col min="4" max="4" width="13.140625" customWidth="1"/>
    <col min="6" max="6" width="38.28515625" customWidth="1"/>
    <col min="7" max="7" width="20.28515625" customWidth="1"/>
  </cols>
  <sheetData>
    <row r="1" spans="1:30" ht="28.5" x14ac:dyDescent="0.45">
      <c r="A1" s="7" t="s">
        <v>131</v>
      </c>
      <c r="B1" s="2"/>
      <c r="C1" s="2"/>
      <c r="D1" s="2"/>
      <c r="E1" s="2"/>
      <c r="F1" s="2"/>
      <c r="G1" s="2"/>
      <c r="H1" s="9"/>
      <c r="I1" s="9"/>
      <c r="J1" s="9"/>
      <c r="K1" s="9"/>
      <c r="L1" s="9"/>
      <c r="M1" s="9"/>
      <c r="N1" s="9"/>
      <c r="O1" s="9"/>
      <c r="P1" s="9"/>
      <c r="Q1" s="9"/>
      <c r="R1" s="9"/>
      <c r="S1" s="9"/>
      <c r="T1" s="9"/>
      <c r="U1" s="9"/>
      <c r="V1" s="9"/>
      <c r="W1" s="9"/>
      <c r="X1" s="9"/>
      <c r="Y1" s="9"/>
      <c r="Z1" s="9"/>
      <c r="AA1" s="9"/>
      <c r="AB1" s="9"/>
      <c r="AC1" s="9"/>
      <c r="AD1" s="9"/>
    </row>
    <row r="2" spans="1:30" x14ac:dyDescent="0.25">
      <c r="A2" s="2"/>
      <c r="B2" s="2"/>
      <c r="C2" s="2"/>
      <c r="D2" s="2"/>
      <c r="E2" s="2"/>
      <c r="F2" s="2"/>
      <c r="G2" s="2"/>
      <c r="H2" s="9"/>
      <c r="I2" s="9"/>
      <c r="J2" s="9"/>
      <c r="K2" s="9"/>
      <c r="L2" s="9"/>
      <c r="M2" s="9"/>
      <c r="N2" s="9"/>
      <c r="O2" s="9"/>
      <c r="P2" s="9"/>
      <c r="Q2" s="9"/>
      <c r="R2" s="9"/>
      <c r="S2" s="9"/>
      <c r="T2" s="9"/>
      <c r="U2" s="9"/>
      <c r="V2" s="9"/>
      <c r="W2" s="9"/>
      <c r="X2" s="9"/>
      <c r="Y2" s="9"/>
      <c r="Z2" s="9"/>
      <c r="AA2" s="9"/>
      <c r="AB2" s="9"/>
      <c r="AC2" s="9"/>
      <c r="AD2" s="9"/>
    </row>
    <row r="3" spans="1:30" x14ac:dyDescent="0.25">
      <c r="A3" s="2"/>
      <c r="B3" s="2" t="s">
        <v>28</v>
      </c>
      <c r="C3" s="2"/>
      <c r="D3" s="2"/>
      <c r="E3" s="2"/>
      <c r="F3" s="2"/>
      <c r="G3" s="2"/>
      <c r="H3" s="9"/>
      <c r="I3" s="9"/>
      <c r="J3" s="9"/>
      <c r="K3" s="9"/>
      <c r="L3" s="9"/>
      <c r="M3" s="9"/>
      <c r="N3" s="9"/>
      <c r="O3" s="9"/>
      <c r="P3" s="9"/>
      <c r="Q3" s="9"/>
      <c r="R3" s="9"/>
      <c r="S3" s="9"/>
      <c r="T3" s="9"/>
      <c r="U3" s="9"/>
      <c r="V3" s="9"/>
      <c r="W3" s="9"/>
      <c r="X3" s="9"/>
      <c r="Y3" s="9"/>
      <c r="Z3" s="9"/>
      <c r="AA3" s="9"/>
      <c r="AB3" s="9"/>
      <c r="AC3" s="9"/>
      <c r="AD3" s="9"/>
    </row>
    <row r="4" spans="1:30" x14ac:dyDescent="0.25">
      <c r="A4" s="2"/>
      <c r="B4" s="8" t="s">
        <v>29</v>
      </c>
      <c r="C4" s="2"/>
      <c r="D4" s="2"/>
      <c r="E4" s="2"/>
      <c r="F4" s="2"/>
      <c r="G4" s="2"/>
      <c r="H4" s="9"/>
      <c r="I4" s="9"/>
      <c r="J4" s="9"/>
      <c r="K4" s="9"/>
      <c r="L4" s="9"/>
      <c r="M4" s="9"/>
      <c r="N4" s="9"/>
      <c r="O4" s="9"/>
      <c r="P4" s="9"/>
      <c r="Q4" s="9"/>
      <c r="R4" s="9"/>
      <c r="S4" s="9"/>
      <c r="T4" s="9"/>
      <c r="U4" s="9"/>
      <c r="V4" s="9"/>
      <c r="W4" s="9"/>
      <c r="X4" s="9"/>
      <c r="Y4" s="9"/>
      <c r="Z4" s="9"/>
      <c r="AA4" s="9"/>
      <c r="AB4" s="9"/>
      <c r="AC4" s="9"/>
      <c r="AD4" s="9"/>
    </row>
    <row r="5" spans="1:30" x14ac:dyDescent="0.25">
      <c r="A5" s="1"/>
      <c r="B5" s="1"/>
      <c r="C5" s="1"/>
      <c r="D5" s="1"/>
      <c r="E5" s="1"/>
      <c r="F5" s="1"/>
      <c r="G5" s="1"/>
      <c r="H5" s="9"/>
      <c r="I5" s="9"/>
      <c r="J5" s="9"/>
      <c r="K5" s="9"/>
      <c r="L5" s="9"/>
      <c r="M5" s="9"/>
      <c r="N5" s="9"/>
      <c r="O5" s="9"/>
      <c r="P5" s="9"/>
      <c r="Q5" s="9"/>
      <c r="R5" s="9"/>
      <c r="S5" s="9"/>
      <c r="T5" s="9"/>
      <c r="U5" s="9"/>
      <c r="V5" s="9"/>
      <c r="W5" s="9"/>
      <c r="X5" s="9"/>
      <c r="Y5" s="9"/>
      <c r="Z5" s="9"/>
      <c r="AA5" s="9"/>
      <c r="AB5" s="9"/>
      <c r="AC5" s="9"/>
      <c r="AD5" s="9"/>
    </row>
    <row r="6" spans="1:30" x14ac:dyDescent="0.25">
      <c r="A6" s="9"/>
      <c r="B6" s="9"/>
      <c r="C6" s="9"/>
      <c r="D6" s="9"/>
      <c r="E6" s="9"/>
      <c r="F6" s="9"/>
      <c r="G6" s="9"/>
      <c r="H6" s="9"/>
      <c r="I6" s="9"/>
      <c r="J6" s="9"/>
      <c r="K6" s="9"/>
      <c r="L6" s="9"/>
      <c r="M6" s="9"/>
      <c r="N6" s="9"/>
      <c r="O6" s="9"/>
      <c r="P6" s="9"/>
      <c r="Q6" s="9"/>
      <c r="R6" s="9"/>
      <c r="S6" s="9"/>
      <c r="T6" s="9"/>
      <c r="U6" s="9"/>
      <c r="V6" s="9"/>
      <c r="W6" s="9"/>
      <c r="X6" s="9"/>
      <c r="Y6" s="9"/>
      <c r="Z6" s="9"/>
      <c r="AA6" s="9"/>
      <c r="AB6" s="9"/>
      <c r="AC6" s="9"/>
      <c r="AD6" s="9"/>
    </row>
    <row r="7" spans="1:30" ht="15.75" x14ac:dyDescent="0.25">
      <c r="A7" s="9"/>
      <c r="B7" s="5" t="s">
        <v>103</v>
      </c>
      <c r="C7" s="5"/>
      <c r="D7" s="9"/>
      <c r="E7" s="9"/>
      <c r="F7" s="9"/>
      <c r="G7" s="9"/>
      <c r="H7" s="9"/>
      <c r="I7" s="9"/>
      <c r="J7" s="9"/>
      <c r="K7" s="9"/>
      <c r="L7" s="9"/>
      <c r="M7" s="9"/>
      <c r="N7" s="9"/>
      <c r="O7" s="9"/>
      <c r="P7" s="9"/>
      <c r="Q7" s="9"/>
      <c r="R7" s="9"/>
      <c r="S7" s="9"/>
      <c r="T7" s="9"/>
      <c r="U7" s="9"/>
      <c r="V7" s="9"/>
      <c r="W7" s="9"/>
      <c r="X7" s="9"/>
      <c r="Y7" s="9"/>
      <c r="Z7" s="9"/>
      <c r="AA7" s="9"/>
      <c r="AB7" s="9"/>
      <c r="AC7" s="9"/>
      <c r="AD7" s="9"/>
    </row>
    <row r="8" spans="1:30" ht="15.75" x14ac:dyDescent="0.25">
      <c r="A8" s="9"/>
      <c r="B8" s="24"/>
      <c r="C8" s="5" t="s">
        <v>104</v>
      </c>
      <c r="D8" s="9"/>
      <c r="E8" s="9"/>
      <c r="F8" s="9"/>
      <c r="G8" s="9"/>
      <c r="H8" s="9"/>
      <c r="I8" s="9"/>
      <c r="J8" s="9"/>
      <c r="K8" s="9"/>
      <c r="L8" s="9"/>
      <c r="M8" s="9"/>
      <c r="N8" s="9"/>
      <c r="O8" s="9"/>
      <c r="P8" s="9"/>
      <c r="Q8" s="9"/>
      <c r="R8" s="9"/>
      <c r="S8" s="9"/>
      <c r="T8" s="9"/>
      <c r="U8" s="9"/>
      <c r="V8" s="9"/>
      <c r="W8" s="9"/>
      <c r="X8" s="9"/>
      <c r="Y8" s="9"/>
      <c r="Z8" s="9"/>
      <c r="AA8" s="9"/>
      <c r="AB8" s="9"/>
      <c r="AC8" s="9"/>
      <c r="AD8" s="9"/>
    </row>
    <row r="9" spans="1:30" ht="15.75" x14ac:dyDescent="0.25">
      <c r="A9" s="9"/>
      <c r="B9" s="28"/>
      <c r="C9" s="5" t="s">
        <v>105</v>
      </c>
      <c r="D9" s="9"/>
      <c r="E9" s="9"/>
      <c r="F9" s="9"/>
      <c r="G9" s="9"/>
      <c r="H9" s="9"/>
      <c r="I9" s="9"/>
      <c r="J9" s="9"/>
      <c r="K9" s="6"/>
      <c r="L9" s="9"/>
      <c r="M9" s="9"/>
      <c r="N9" s="9"/>
      <c r="O9" s="9"/>
      <c r="P9" s="9"/>
      <c r="Q9" s="9"/>
      <c r="R9" s="9"/>
      <c r="S9" s="9"/>
      <c r="T9" s="9"/>
      <c r="U9" s="9"/>
      <c r="V9" s="9"/>
      <c r="W9" s="9"/>
      <c r="X9" s="9"/>
      <c r="Y9" s="9"/>
      <c r="Z9" s="9"/>
      <c r="AA9" s="9"/>
      <c r="AB9" s="9"/>
      <c r="AC9" s="9"/>
      <c r="AD9" s="9"/>
    </row>
    <row r="10" spans="1:30" ht="15.75" x14ac:dyDescent="0.25">
      <c r="A10" s="9"/>
      <c r="B10" s="25"/>
      <c r="C10" s="5" t="s">
        <v>106</v>
      </c>
      <c r="D10" s="9"/>
      <c r="E10" s="9"/>
      <c r="F10" s="9"/>
      <c r="G10" s="9"/>
      <c r="H10" s="9"/>
      <c r="I10" s="9"/>
      <c r="J10" s="9"/>
      <c r="K10" s="9"/>
      <c r="L10" s="9"/>
      <c r="M10" s="9"/>
      <c r="N10" s="9"/>
      <c r="O10" s="9"/>
      <c r="P10" s="9"/>
      <c r="Q10" s="9"/>
      <c r="R10" s="9"/>
      <c r="S10" s="9"/>
      <c r="T10" s="9"/>
      <c r="U10" s="9"/>
      <c r="V10" s="9"/>
      <c r="W10" s="9"/>
      <c r="X10" s="9"/>
      <c r="Y10" s="9"/>
      <c r="Z10" s="9"/>
      <c r="AA10" s="9"/>
      <c r="AB10" s="9"/>
      <c r="AC10" s="9"/>
      <c r="AD10" s="9"/>
    </row>
    <row r="11" spans="1:30" ht="15.75" x14ac:dyDescent="0.25">
      <c r="A11" s="9"/>
      <c r="B11" s="26"/>
      <c r="C11" s="5" t="s">
        <v>107</v>
      </c>
      <c r="D11" s="9"/>
      <c r="E11" s="9"/>
      <c r="F11" s="9"/>
      <c r="G11" s="9"/>
      <c r="H11" s="9"/>
      <c r="I11" s="9"/>
      <c r="J11" s="9"/>
      <c r="K11" s="9"/>
      <c r="L11" s="9"/>
      <c r="M11" s="9"/>
      <c r="N11" s="9"/>
      <c r="O11" s="9"/>
      <c r="P11" s="9"/>
      <c r="Q11" s="9"/>
      <c r="R11" s="9"/>
      <c r="S11" s="9"/>
      <c r="T11" s="9"/>
      <c r="U11" s="9"/>
      <c r="V11" s="9"/>
      <c r="W11" s="9"/>
      <c r="X11" s="9"/>
      <c r="Y11" s="9"/>
      <c r="Z11" s="9"/>
      <c r="AA11" s="9"/>
      <c r="AB11" s="9"/>
      <c r="AC11" s="9"/>
      <c r="AD11" s="9"/>
    </row>
    <row r="12" spans="1:30" ht="15.75" x14ac:dyDescent="0.25">
      <c r="A12" s="9"/>
      <c r="B12" s="27"/>
      <c r="C12" s="5" t="s">
        <v>108</v>
      </c>
      <c r="D12" s="9"/>
      <c r="E12" s="9"/>
      <c r="F12" s="9"/>
      <c r="G12" s="9"/>
      <c r="H12" s="9"/>
      <c r="I12" s="9"/>
      <c r="J12" s="9"/>
      <c r="K12" s="9"/>
      <c r="L12" s="9"/>
      <c r="M12" s="9"/>
      <c r="N12" s="9"/>
      <c r="O12" s="9"/>
      <c r="P12" s="9"/>
      <c r="Q12" s="9"/>
      <c r="R12" s="9"/>
      <c r="S12" s="9"/>
      <c r="T12" s="9"/>
      <c r="U12" s="9"/>
      <c r="V12" s="9"/>
      <c r="W12" s="9"/>
      <c r="X12" s="9"/>
      <c r="Y12" s="9"/>
      <c r="Z12" s="9"/>
      <c r="AA12" s="9"/>
      <c r="AB12" s="9"/>
      <c r="AC12" s="9"/>
      <c r="AD12" s="9"/>
    </row>
    <row r="13" spans="1:30" x14ac:dyDescent="0.25">
      <c r="A13" s="9"/>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row>
    <row r="14" spans="1:30" ht="30" x14ac:dyDescent="0.25">
      <c r="A14" s="9"/>
      <c r="B14" s="9"/>
      <c r="C14" s="29" t="s">
        <v>109</v>
      </c>
      <c r="D14" s="9"/>
      <c r="E14" s="9"/>
      <c r="F14" s="9"/>
      <c r="G14" s="9"/>
      <c r="H14" s="9"/>
      <c r="I14" s="9"/>
      <c r="J14" s="9"/>
      <c r="K14" s="9"/>
      <c r="L14" s="9"/>
      <c r="M14" s="9"/>
      <c r="N14" s="9"/>
      <c r="O14" s="9"/>
      <c r="P14" s="9"/>
      <c r="Q14" s="9"/>
      <c r="R14" s="9"/>
      <c r="S14" s="9"/>
      <c r="T14" s="9"/>
      <c r="U14" s="9"/>
      <c r="V14" s="9"/>
      <c r="W14" s="9"/>
      <c r="X14" s="9"/>
      <c r="Y14" s="9"/>
      <c r="Z14" s="9"/>
      <c r="AA14" s="9"/>
      <c r="AB14" s="9"/>
      <c r="AC14" s="9"/>
      <c r="AD14" s="9"/>
    </row>
    <row r="15" spans="1:30" x14ac:dyDescent="0.25">
      <c r="A15" s="9"/>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row>
    <row r="16" spans="1:30" ht="45" x14ac:dyDescent="0.25">
      <c r="A16" s="9"/>
      <c r="B16" s="9"/>
      <c r="C16" s="29" t="s">
        <v>110</v>
      </c>
      <c r="D16" s="9"/>
      <c r="E16" s="9"/>
      <c r="F16" s="9"/>
      <c r="G16" s="9"/>
      <c r="H16" s="9"/>
      <c r="I16" s="9"/>
      <c r="J16" s="9"/>
      <c r="K16" s="9"/>
      <c r="L16" s="9"/>
      <c r="M16" s="9"/>
      <c r="N16" s="9"/>
      <c r="O16" s="9"/>
      <c r="P16" s="9"/>
      <c r="Q16" s="9"/>
      <c r="R16" s="9"/>
      <c r="S16" s="9"/>
      <c r="T16" s="9"/>
      <c r="U16" s="9"/>
      <c r="V16" s="9"/>
      <c r="W16" s="9"/>
      <c r="X16" s="9"/>
      <c r="Y16" s="9"/>
      <c r="Z16" s="9"/>
      <c r="AA16" s="9"/>
      <c r="AB16" s="9"/>
      <c r="AC16" s="9"/>
      <c r="AD16" s="9"/>
    </row>
    <row r="17" spans="1:30" x14ac:dyDescent="0.25">
      <c r="A17" s="9"/>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row>
    <row r="18" spans="1:30" x14ac:dyDescent="0.25">
      <c r="A18" s="9"/>
      <c r="B18" s="12" t="s">
        <v>41</v>
      </c>
      <c r="C18" s="23"/>
      <c r="D18" s="9"/>
      <c r="E18" s="9"/>
      <c r="F18" s="12" t="s">
        <v>115</v>
      </c>
      <c r="G18" s="23"/>
      <c r="H18" s="9"/>
      <c r="I18" s="9"/>
      <c r="J18" s="9"/>
      <c r="K18" s="9"/>
      <c r="L18" s="9"/>
      <c r="M18" s="9"/>
      <c r="N18" s="9"/>
      <c r="O18" s="9"/>
      <c r="P18" s="9"/>
      <c r="Q18" s="9"/>
      <c r="R18" s="9"/>
      <c r="S18" s="9"/>
      <c r="T18" s="9"/>
      <c r="U18" s="9"/>
      <c r="V18" s="9"/>
      <c r="W18" s="9"/>
      <c r="X18" s="9"/>
      <c r="Y18" s="9"/>
      <c r="Z18" s="9"/>
      <c r="AA18" s="9"/>
      <c r="AB18" s="9"/>
      <c r="AC18" s="9"/>
      <c r="AD18" s="9"/>
    </row>
    <row r="19" spans="1:30" x14ac:dyDescent="0.25">
      <c r="A19" s="9"/>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row>
    <row r="20" spans="1:30" x14ac:dyDescent="0.25">
      <c r="A20" s="9"/>
      <c r="B20" s="12" t="s">
        <v>111</v>
      </c>
      <c r="C20" s="23"/>
      <c r="D20" s="9"/>
      <c r="E20" s="9"/>
      <c r="F20" s="9"/>
      <c r="G20" s="9"/>
      <c r="H20" s="9"/>
      <c r="I20" s="9"/>
      <c r="J20" s="9"/>
      <c r="K20" s="9"/>
      <c r="L20" s="9"/>
      <c r="M20" s="9"/>
      <c r="N20" s="9"/>
      <c r="O20" s="9"/>
      <c r="P20" s="9"/>
      <c r="Q20" s="9"/>
      <c r="R20" s="9"/>
      <c r="S20" s="9"/>
      <c r="T20" s="9"/>
      <c r="U20" s="9"/>
      <c r="V20" s="9"/>
      <c r="W20" s="9"/>
      <c r="X20" s="9"/>
      <c r="Y20" s="9"/>
      <c r="Z20" s="9"/>
      <c r="AA20" s="9"/>
      <c r="AB20" s="9"/>
      <c r="AC20" s="9"/>
      <c r="AD20" s="9"/>
    </row>
    <row r="21" spans="1:30" x14ac:dyDescent="0.25">
      <c r="A21" s="9"/>
      <c r="B21" s="12" t="s">
        <v>112</v>
      </c>
      <c r="C21" s="23"/>
      <c r="D21" s="9"/>
      <c r="E21" s="9"/>
      <c r="F21" s="9"/>
      <c r="G21" s="9"/>
      <c r="H21" s="9"/>
      <c r="I21" s="9"/>
      <c r="J21" s="9"/>
      <c r="K21" s="9"/>
      <c r="L21" s="9"/>
      <c r="M21" s="9"/>
      <c r="N21" s="9"/>
      <c r="O21" s="9"/>
      <c r="P21" s="9"/>
      <c r="Q21" s="9"/>
      <c r="R21" s="9"/>
      <c r="S21" s="9"/>
      <c r="T21" s="9"/>
      <c r="U21" s="9"/>
      <c r="V21" s="9"/>
      <c r="W21" s="9"/>
      <c r="X21" s="9"/>
      <c r="Y21" s="9"/>
      <c r="Z21" s="9"/>
      <c r="AA21" s="9"/>
      <c r="AB21" s="9"/>
      <c r="AC21" s="9"/>
      <c r="AD21" s="9"/>
    </row>
    <row r="22" spans="1:30" x14ac:dyDescent="0.25">
      <c r="A22" s="9"/>
      <c r="B22" s="12" t="s">
        <v>113</v>
      </c>
      <c r="C22" s="23"/>
      <c r="D22" s="9"/>
      <c r="E22" s="9"/>
      <c r="F22" s="12" t="s">
        <v>27</v>
      </c>
      <c r="G22" s="23"/>
      <c r="H22" s="9"/>
      <c r="I22" s="9"/>
      <c r="J22" s="9"/>
      <c r="K22" s="9"/>
      <c r="L22" s="9"/>
      <c r="M22" s="9"/>
      <c r="N22" s="9"/>
      <c r="O22" s="9"/>
      <c r="P22" s="9"/>
      <c r="Q22" s="9"/>
      <c r="R22" s="9"/>
      <c r="S22" s="9"/>
      <c r="T22" s="9"/>
      <c r="U22" s="9"/>
      <c r="V22" s="9"/>
      <c r="W22" s="9"/>
      <c r="X22" s="9"/>
      <c r="Y22" s="9"/>
      <c r="Z22" s="9"/>
      <c r="AA22" s="9"/>
      <c r="AB22" s="9"/>
      <c r="AC22" s="9"/>
      <c r="AD22" s="9"/>
    </row>
    <row r="23" spans="1:30" x14ac:dyDescent="0.25">
      <c r="A23" s="9"/>
      <c r="B23" s="12" t="s">
        <v>114</v>
      </c>
      <c r="C23" s="23"/>
      <c r="D23" s="9"/>
      <c r="E23" s="9"/>
      <c r="F23" s="9"/>
      <c r="G23" s="9"/>
      <c r="H23" s="9"/>
      <c r="I23" s="9"/>
      <c r="J23" s="9"/>
      <c r="K23" s="9"/>
      <c r="L23" s="9"/>
      <c r="M23" s="9"/>
      <c r="N23" s="9"/>
      <c r="O23" s="9"/>
      <c r="P23" s="9"/>
      <c r="Q23" s="9"/>
      <c r="R23" s="9"/>
      <c r="S23" s="9"/>
      <c r="T23" s="9"/>
      <c r="U23" s="9"/>
      <c r="V23" s="9"/>
      <c r="W23" s="9"/>
      <c r="X23" s="9"/>
      <c r="Y23" s="9"/>
      <c r="Z23" s="9"/>
      <c r="AA23" s="9"/>
      <c r="AB23" s="9"/>
      <c r="AC23" s="9"/>
      <c r="AD23" s="9"/>
    </row>
    <row r="24" spans="1:30" x14ac:dyDescent="0.25">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row>
    <row r="25" spans="1:30" ht="30" x14ac:dyDescent="0.25">
      <c r="A25" s="9"/>
      <c r="B25" s="9"/>
      <c r="C25" s="9"/>
      <c r="D25" s="13" t="s">
        <v>98</v>
      </c>
      <c r="E25" s="13" t="s">
        <v>99</v>
      </c>
      <c r="F25" s="13" t="s">
        <v>100</v>
      </c>
      <c r="G25" s="13" t="s">
        <v>101</v>
      </c>
      <c r="H25" s="9"/>
      <c r="I25" s="9"/>
      <c r="J25" s="9"/>
      <c r="K25" s="9"/>
      <c r="L25" s="9"/>
      <c r="M25" s="9"/>
      <c r="N25" s="9"/>
      <c r="O25" s="9"/>
      <c r="P25" s="9"/>
      <c r="Q25" s="9"/>
      <c r="R25" s="9"/>
      <c r="S25" s="9"/>
      <c r="T25" s="9"/>
      <c r="U25" s="9"/>
      <c r="V25" s="9"/>
      <c r="W25" s="9"/>
      <c r="X25" s="9"/>
      <c r="Y25" s="9"/>
      <c r="Z25" s="9"/>
      <c r="AA25" s="9"/>
      <c r="AB25" s="9"/>
      <c r="AC25" s="9"/>
      <c r="AD25" s="9"/>
    </row>
    <row r="26" spans="1:30" ht="26.25" x14ac:dyDescent="0.4">
      <c r="A26" s="3" t="s">
        <v>30</v>
      </c>
      <c r="B26" s="4"/>
      <c r="C26" s="4"/>
      <c r="D26" s="11">
        <f>SUM(D28:D35)</f>
        <v>576</v>
      </c>
      <c r="E26" s="11">
        <f t="shared" ref="E26:G26" si="0">SUM(E28:E35)</f>
        <v>0</v>
      </c>
      <c r="F26" s="47">
        <f t="shared" si="0"/>
        <v>1</v>
      </c>
      <c r="G26" s="50">
        <f t="shared" si="0"/>
        <v>0</v>
      </c>
      <c r="H26" s="9"/>
      <c r="I26" s="9"/>
      <c r="J26" s="9"/>
      <c r="K26" s="9"/>
      <c r="L26" s="9"/>
      <c r="M26" s="9"/>
      <c r="N26" s="9"/>
      <c r="O26" s="9"/>
      <c r="P26" s="9"/>
      <c r="Q26" s="9"/>
      <c r="R26" s="9"/>
      <c r="S26" s="9"/>
      <c r="T26" s="9"/>
      <c r="U26" s="9"/>
      <c r="V26" s="9"/>
      <c r="W26" s="9"/>
      <c r="X26" s="9"/>
      <c r="Y26" s="9"/>
      <c r="Z26" s="9"/>
      <c r="AA26" s="9"/>
      <c r="AB26" s="9"/>
      <c r="AC26" s="9"/>
      <c r="AD26" s="9"/>
    </row>
    <row r="27" spans="1:30" x14ac:dyDescent="0.25">
      <c r="A27" s="9"/>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row>
    <row r="28" spans="1:30" x14ac:dyDescent="0.25">
      <c r="A28" s="9"/>
      <c r="B28" s="14" t="str">
        <f>A38</f>
        <v>Team Submission</v>
      </c>
      <c r="C28" s="15"/>
      <c r="D28" s="10">
        <f>D38</f>
        <v>31</v>
      </c>
      <c r="E28" s="10">
        <f>E38</f>
        <v>0</v>
      </c>
      <c r="F28" s="51">
        <f>F38</f>
        <v>5.3819444444444448E-2</v>
      </c>
      <c r="G28" s="51">
        <f>G38</f>
        <v>0</v>
      </c>
      <c r="H28" s="9"/>
      <c r="I28" s="9"/>
      <c r="J28" s="9"/>
      <c r="K28" s="9"/>
      <c r="L28" s="9"/>
      <c r="M28" s="9"/>
      <c r="N28" s="9"/>
      <c r="O28" s="9"/>
      <c r="P28" s="9"/>
      <c r="Q28" s="9"/>
      <c r="R28" s="9"/>
      <c r="S28" s="9"/>
      <c r="T28" s="9"/>
      <c r="U28" s="9"/>
      <c r="V28" s="9"/>
      <c r="W28" s="9"/>
      <c r="X28" s="9"/>
      <c r="Y28" s="9"/>
      <c r="Z28" s="9"/>
      <c r="AA28" s="9"/>
      <c r="AB28" s="9"/>
      <c r="AC28" s="9"/>
      <c r="AD28" s="9"/>
    </row>
    <row r="29" spans="1:30" x14ac:dyDescent="0.25">
      <c r="A29" s="9"/>
      <c r="B29" s="16" t="str">
        <f>A56</f>
        <v>Executive Summary</v>
      </c>
      <c r="C29" s="17"/>
      <c r="D29" s="10">
        <f>D56</f>
        <v>20</v>
      </c>
      <c r="E29" s="10">
        <f>E56</f>
        <v>0</v>
      </c>
      <c r="F29" s="51">
        <f>F56</f>
        <v>3.4722222222222224E-2</v>
      </c>
      <c r="G29" s="51">
        <f>G56</f>
        <v>0</v>
      </c>
      <c r="H29" s="9"/>
      <c r="I29" s="9"/>
      <c r="J29" s="9"/>
      <c r="K29" s="9"/>
      <c r="L29" s="9"/>
      <c r="M29" s="9"/>
      <c r="N29" s="9"/>
      <c r="O29" s="9"/>
      <c r="P29" s="9"/>
      <c r="Q29" s="9"/>
      <c r="R29" s="9"/>
      <c r="S29" s="9"/>
      <c r="T29" s="9"/>
      <c r="U29" s="9"/>
      <c r="V29" s="9"/>
      <c r="W29" s="9"/>
      <c r="X29" s="9"/>
      <c r="Y29" s="9"/>
      <c r="Z29" s="9"/>
      <c r="AA29" s="9"/>
      <c r="AB29" s="9"/>
      <c r="AC29" s="9"/>
      <c r="AD29" s="9"/>
    </row>
    <row r="30" spans="1:30" x14ac:dyDescent="0.25">
      <c r="A30" s="9"/>
      <c r="B30" s="16" t="str">
        <f>A60</f>
        <v>Specification Sheet</v>
      </c>
      <c r="C30" s="17"/>
      <c r="D30" s="10">
        <f>D60</f>
        <v>10</v>
      </c>
      <c r="E30" s="10">
        <f>E60</f>
        <v>0</v>
      </c>
      <c r="F30" s="51">
        <f>F60</f>
        <v>1.7361111111111112E-2</v>
      </c>
      <c r="G30" s="51">
        <f>G60</f>
        <v>0</v>
      </c>
      <c r="H30" s="9"/>
      <c r="I30" s="9"/>
      <c r="J30" s="9"/>
      <c r="K30" s="9"/>
      <c r="L30" s="9"/>
      <c r="M30" s="9"/>
      <c r="N30" s="9"/>
      <c r="O30" s="9"/>
      <c r="P30" s="9"/>
      <c r="Q30" s="9"/>
      <c r="R30" s="9"/>
      <c r="S30" s="9"/>
      <c r="T30" s="9"/>
      <c r="U30" s="9"/>
      <c r="V30" s="9"/>
      <c r="W30" s="9"/>
      <c r="X30" s="9"/>
      <c r="Y30" s="9"/>
      <c r="Z30" s="9"/>
      <c r="AA30" s="9"/>
      <c r="AB30" s="9"/>
      <c r="AC30" s="9"/>
      <c r="AD30" s="9"/>
    </row>
    <row r="31" spans="1:30" x14ac:dyDescent="0.25">
      <c r="A31" s="9"/>
      <c r="B31" s="16" t="str">
        <f>A64</f>
        <v>1 Team Engagement</v>
      </c>
      <c r="C31" s="17"/>
      <c r="D31" s="10">
        <f>D64</f>
        <v>45</v>
      </c>
      <c r="E31" s="10">
        <f>E64</f>
        <v>0</v>
      </c>
      <c r="F31" s="51">
        <f>F64</f>
        <v>7.8125E-2</v>
      </c>
      <c r="G31" s="51">
        <f>G64</f>
        <v>0</v>
      </c>
      <c r="H31" s="9"/>
      <c r="I31" s="9"/>
      <c r="J31" s="9"/>
      <c r="K31" s="9"/>
      <c r="L31" s="9"/>
      <c r="M31" s="9"/>
      <c r="N31" s="9"/>
      <c r="O31" s="9"/>
      <c r="P31" s="9"/>
      <c r="Q31" s="9"/>
      <c r="R31" s="9"/>
      <c r="S31" s="9"/>
      <c r="T31" s="9"/>
      <c r="U31" s="9"/>
      <c r="V31" s="9"/>
      <c r="W31" s="9"/>
      <c r="X31" s="9"/>
      <c r="Y31" s="9"/>
      <c r="Z31" s="9"/>
      <c r="AA31" s="9"/>
      <c r="AB31" s="9"/>
      <c r="AC31" s="9"/>
      <c r="AD31" s="9"/>
    </row>
    <row r="32" spans="1:30" x14ac:dyDescent="0.25">
      <c r="A32" s="9"/>
      <c r="B32" s="16" t="str">
        <f>A72</f>
        <v>2 System Design</v>
      </c>
      <c r="C32" s="17"/>
      <c r="D32" s="10">
        <f>D72</f>
        <v>160</v>
      </c>
      <c r="E32" s="10">
        <f>E72</f>
        <v>0</v>
      </c>
      <c r="F32" s="51">
        <f>F72</f>
        <v>0.27777777777777779</v>
      </c>
      <c r="G32" s="51">
        <f>G72</f>
        <v>0</v>
      </c>
      <c r="H32" s="9"/>
      <c r="I32" s="9"/>
      <c r="J32" s="9"/>
      <c r="K32" s="9"/>
      <c r="L32" s="9"/>
      <c r="M32" s="9"/>
      <c r="N32" s="9"/>
      <c r="O32" s="9"/>
      <c r="P32" s="9"/>
      <c r="Q32" s="9"/>
      <c r="R32" s="9"/>
      <c r="S32" s="9"/>
      <c r="T32" s="9"/>
      <c r="U32" s="9"/>
      <c r="V32" s="9"/>
      <c r="W32" s="9"/>
      <c r="X32" s="9"/>
      <c r="Y32" s="9"/>
      <c r="Z32" s="9"/>
      <c r="AA32" s="9"/>
      <c r="AB32" s="9"/>
      <c r="AC32" s="9"/>
      <c r="AD32" s="9"/>
    </row>
    <row r="33" spans="1:30" x14ac:dyDescent="0.25">
      <c r="A33" s="9"/>
      <c r="B33" s="16" t="str">
        <f>A86</f>
        <v>3 Missions</v>
      </c>
      <c r="C33" s="17"/>
      <c r="D33" s="10">
        <f>D86</f>
        <v>205</v>
      </c>
      <c r="E33" s="10">
        <f>E86</f>
        <v>0</v>
      </c>
      <c r="F33" s="51">
        <f>F86</f>
        <v>0.35590277777777779</v>
      </c>
      <c r="G33" s="51">
        <f>G86</f>
        <v>0</v>
      </c>
      <c r="H33" s="9"/>
      <c r="I33" s="9"/>
      <c r="J33" s="9"/>
      <c r="K33" s="9"/>
      <c r="L33" s="9"/>
      <c r="M33" s="9"/>
      <c r="N33" s="9"/>
      <c r="O33" s="9"/>
      <c r="P33" s="9"/>
      <c r="Q33" s="9"/>
      <c r="R33" s="9"/>
      <c r="S33" s="9"/>
      <c r="T33" s="9"/>
      <c r="U33" s="9"/>
      <c r="V33" s="9"/>
      <c r="W33" s="9"/>
      <c r="X33" s="9"/>
      <c r="Y33" s="9"/>
      <c r="Z33" s="9"/>
      <c r="AA33" s="9"/>
      <c r="AB33" s="9"/>
      <c r="AC33" s="9"/>
      <c r="AD33" s="9"/>
    </row>
    <row r="34" spans="1:30" x14ac:dyDescent="0.25">
      <c r="A34" s="9"/>
      <c r="B34" s="16" t="str">
        <f>A104</f>
        <v>4 Business Case</v>
      </c>
      <c r="C34" s="17"/>
      <c r="D34" s="10">
        <f>D104</f>
        <v>90</v>
      </c>
      <c r="E34" s="10">
        <f>E104</f>
        <v>0</v>
      </c>
      <c r="F34" s="51">
        <f>F104</f>
        <v>0.15625</v>
      </c>
      <c r="G34" s="51">
        <f>G104</f>
        <v>0</v>
      </c>
      <c r="H34" s="9"/>
      <c r="I34" s="9"/>
      <c r="J34" s="9"/>
      <c r="K34" s="9"/>
      <c r="L34" s="9"/>
      <c r="M34" s="9"/>
      <c r="N34" s="9"/>
      <c r="O34" s="9"/>
      <c r="P34" s="9"/>
      <c r="Q34" s="9"/>
      <c r="R34" s="9"/>
      <c r="S34" s="9"/>
      <c r="T34" s="9"/>
      <c r="U34" s="9"/>
      <c r="V34" s="9"/>
      <c r="W34" s="9"/>
      <c r="X34" s="9"/>
      <c r="Y34" s="9"/>
      <c r="Z34" s="9"/>
      <c r="AA34" s="9"/>
      <c r="AB34" s="9"/>
      <c r="AC34" s="9"/>
      <c r="AD34" s="9"/>
    </row>
    <row r="35" spans="1:30" x14ac:dyDescent="0.25">
      <c r="A35" s="9"/>
      <c r="B35" s="16" t="str">
        <f>A112</f>
        <v>5 Conclusion</v>
      </c>
      <c r="C35" s="17"/>
      <c r="D35" s="10">
        <f>D112</f>
        <v>15</v>
      </c>
      <c r="E35" s="10">
        <f>E112</f>
        <v>0</v>
      </c>
      <c r="F35" s="51">
        <f>F112</f>
        <v>2.6041666666666668E-2</v>
      </c>
      <c r="G35" s="51">
        <f>G112</f>
        <v>0</v>
      </c>
      <c r="H35" s="9"/>
      <c r="I35" s="9"/>
      <c r="J35" s="9"/>
      <c r="K35" s="9"/>
      <c r="L35" s="9"/>
      <c r="M35" s="9"/>
      <c r="N35" s="9"/>
      <c r="O35" s="9"/>
      <c r="P35" s="9"/>
      <c r="Q35" s="9"/>
      <c r="R35" s="9"/>
      <c r="S35" s="9"/>
      <c r="T35" s="9"/>
      <c r="U35" s="9"/>
      <c r="V35" s="9"/>
      <c r="W35" s="9"/>
      <c r="X35" s="9"/>
      <c r="Y35" s="9"/>
      <c r="Z35" s="9"/>
      <c r="AA35" s="9"/>
      <c r="AB35" s="9"/>
      <c r="AC35" s="9"/>
      <c r="AD35" s="9"/>
    </row>
    <row r="36" spans="1:30" x14ac:dyDescent="0.25">
      <c r="A36" s="9"/>
      <c r="B36" s="9"/>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row>
    <row r="37" spans="1:30" x14ac:dyDescent="0.25">
      <c r="A37" s="9"/>
      <c r="B37" s="9"/>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row>
    <row r="38" spans="1:30" ht="26.25" x14ac:dyDescent="0.4">
      <c r="A38" s="3" t="s">
        <v>31</v>
      </c>
      <c r="B38" s="4"/>
      <c r="C38" s="4"/>
      <c r="D38" s="48">
        <f>SUM(D40:D54)</f>
        <v>31</v>
      </c>
      <c r="E38" s="48">
        <f>SUM(E40:E54)</f>
        <v>0</v>
      </c>
      <c r="F38" s="52">
        <f>D38/TotalAvailable</f>
        <v>5.3819444444444448E-2</v>
      </c>
      <c r="G38" s="52">
        <f>E38/TotalAvailable</f>
        <v>0</v>
      </c>
      <c r="H38" s="9"/>
      <c r="I38" s="9"/>
      <c r="J38" s="9"/>
      <c r="K38" s="9"/>
      <c r="L38" s="9"/>
      <c r="M38" s="9"/>
      <c r="N38" s="9"/>
      <c r="O38" s="9"/>
      <c r="P38" s="9"/>
      <c r="Q38" s="9"/>
      <c r="R38" s="9"/>
      <c r="S38" s="9"/>
      <c r="T38" s="9"/>
      <c r="U38" s="9"/>
      <c r="V38" s="9"/>
      <c r="W38" s="9"/>
      <c r="X38" s="9"/>
      <c r="Y38" s="9"/>
      <c r="Z38" s="9"/>
      <c r="AA38" s="9"/>
      <c r="AB38" s="9"/>
      <c r="AC38" s="9"/>
      <c r="AD38" s="9"/>
    </row>
    <row r="39" spans="1:30" ht="30" x14ac:dyDescent="0.25">
      <c r="A39" s="9"/>
      <c r="B39" s="9"/>
      <c r="C39" s="9"/>
      <c r="D39" s="39" t="s">
        <v>98</v>
      </c>
      <c r="E39" s="42" t="s">
        <v>99</v>
      </c>
      <c r="F39" s="43" t="s">
        <v>102</v>
      </c>
      <c r="G39" s="9"/>
      <c r="H39" s="9"/>
      <c r="I39" s="9"/>
      <c r="J39" s="9"/>
      <c r="K39" s="9"/>
      <c r="L39" s="9"/>
      <c r="M39" s="9"/>
      <c r="N39" s="9"/>
      <c r="O39" s="9"/>
      <c r="P39" s="9"/>
      <c r="Q39" s="9"/>
      <c r="R39" s="9"/>
      <c r="S39" s="9"/>
      <c r="T39" s="9"/>
      <c r="U39" s="9"/>
      <c r="V39" s="9"/>
      <c r="W39" s="9"/>
      <c r="X39" s="9"/>
      <c r="Y39" s="9"/>
      <c r="Z39" s="9"/>
      <c r="AA39" s="9"/>
      <c r="AB39" s="9"/>
      <c r="AC39" s="9"/>
      <c r="AD39" s="9"/>
    </row>
    <row r="40" spans="1:30" x14ac:dyDescent="0.25">
      <c r="A40" s="9"/>
      <c r="B40" s="33" t="s">
        <v>39</v>
      </c>
      <c r="C40" s="40"/>
      <c r="D40" s="19"/>
      <c r="E40" s="19"/>
      <c r="F40" s="41"/>
      <c r="G40" s="9"/>
      <c r="H40" s="9"/>
      <c r="I40" s="9"/>
      <c r="J40" s="9"/>
      <c r="K40" s="9"/>
      <c r="L40" s="9"/>
      <c r="M40" s="9"/>
      <c r="N40" s="9"/>
      <c r="O40" s="9"/>
      <c r="P40" s="9"/>
      <c r="Q40" s="9"/>
      <c r="R40" s="9"/>
      <c r="S40" s="9"/>
      <c r="T40" s="9"/>
      <c r="U40" s="9"/>
      <c r="V40" s="9"/>
      <c r="W40" s="9"/>
      <c r="X40" s="9"/>
      <c r="Y40" s="9"/>
      <c r="Z40" s="9"/>
      <c r="AA40" s="9"/>
      <c r="AB40" s="9"/>
      <c r="AC40" s="9"/>
      <c r="AD40" s="9"/>
    </row>
    <row r="41" spans="1:30" x14ac:dyDescent="0.25">
      <c r="A41" s="9"/>
      <c r="B41" s="31" t="s">
        <v>40</v>
      </c>
      <c r="C41" s="32"/>
      <c r="D41" s="35">
        <v>1</v>
      </c>
      <c r="E41" s="44"/>
      <c r="F41" s="45"/>
      <c r="G41" s="9"/>
      <c r="H41" s="9"/>
      <c r="I41" s="9"/>
      <c r="J41" s="9"/>
      <c r="K41" s="9"/>
      <c r="L41" s="9"/>
      <c r="M41" s="9"/>
      <c r="N41" s="9"/>
      <c r="O41" s="9"/>
      <c r="P41" s="9"/>
      <c r="Q41" s="9"/>
      <c r="R41" s="9"/>
      <c r="S41" s="9"/>
      <c r="T41" s="9"/>
      <c r="U41" s="9"/>
      <c r="V41" s="9"/>
      <c r="W41" s="9"/>
      <c r="X41" s="9"/>
      <c r="Y41" s="9"/>
      <c r="Z41" s="9"/>
      <c r="AA41" s="9"/>
      <c r="AB41" s="9"/>
      <c r="AC41" s="9"/>
      <c r="AD41" s="9"/>
    </row>
    <row r="42" spans="1:30" x14ac:dyDescent="0.25">
      <c r="A42" s="9"/>
      <c r="B42" s="31" t="s">
        <v>41</v>
      </c>
      <c r="C42" s="32"/>
      <c r="D42" s="35">
        <v>1</v>
      </c>
      <c r="E42" s="44"/>
      <c r="F42" s="45"/>
      <c r="G42" s="9"/>
      <c r="H42" s="9"/>
      <c r="I42" s="9"/>
      <c r="J42" s="9"/>
      <c r="K42" s="9"/>
      <c r="L42" s="9"/>
      <c r="M42" s="9"/>
      <c r="N42" s="9"/>
      <c r="O42" s="9"/>
      <c r="P42" s="9"/>
      <c r="Q42" s="9"/>
      <c r="R42" s="9"/>
      <c r="S42" s="9"/>
      <c r="T42" s="9"/>
      <c r="U42" s="9"/>
      <c r="V42" s="9"/>
      <c r="W42" s="9"/>
      <c r="X42" s="9"/>
      <c r="Y42" s="9"/>
      <c r="Z42" s="9"/>
      <c r="AA42" s="9"/>
      <c r="AB42" s="9"/>
      <c r="AC42" s="9"/>
      <c r="AD42" s="9"/>
    </row>
    <row r="43" spans="1:30" ht="45" x14ac:dyDescent="0.25">
      <c r="A43" s="9"/>
      <c r="B43" s="31" t="s">
        <v>42</v>
      </c>
      <c r="C43" s="32" t="s">
        <v>116</v>
      </c>
      <c r="D43" s="35">
        <v>1</v>
      </c>
      <c r="E43" s="44"/>
      <c r="F43" s="45"/>
      <c r="G43" s="9"/>
      <c r="H43" s="9"/>
      <c r="I43" s="9"/>
      <c r="J43" s="9"/>
      <c r="K43" s="9"/>
      <c r="L43" s="9"/>
      <c r="M43" s="9"/>
      <c r="N43" s="9"/>
      <c r="O43" s="9"/>
      <c r="P43" s="9"/>
      <c r="Q43" s="9"/>
      <c r="R43" s="9"/>
      <c r="S43" s="9"/>
      <c r="T43" s="9"/>
      <c r="U43" s="9"/>
      <c r="V43" s="9"/>
      <c r="W43" s="9"/>
      <c r="X43" s="9"/>
      <c r="Y43" s="9"/>
      <c r="Z43" s="9"/>
      <c r="AA43" s="9"/>
      <c r="AB43" s="9"/>
      <c r="AC43" s="9"/>
      <c r="AD43" s="9"/>
    </row>
    <row r="44" spans="1:30" ht="30" x14ac:dyDescent="0.25">
      <c r="A44" s="9"/>
      <c r="B44" s="31" t="s">
        <v>43</v>
      </c>
      <c r="C44" s="32"/>
      <c r="D44" s="35">
        <v>1</v>
      </c>
      <c r="E44" s="44"/>
      <c r="F44" s="45"/>
      <c r="G44" s="9"/>
      <c r="H44" s="9"/>
      <c r="I44" s="9"/>
      <c r="J44" s="9"/>
      <c r="K44" s="9"/>
      <c r="L44" s="9"/>
      <c r="M44" s="9"/>
      <c r="N44" s="9"/>
      <c r="O44" s="9"/>
      <c r="P44" s="9"/>
      <c r="Q44" s="9"/>
      <c r="R44" s="9"/>
      <c r="S44" s="9"/>
      <c r="T44" s="9"/>
      <c r="U44" s="9"/>
      <c r="V44" s="9"/>
      <c r="W44" s="9"/>
      <c r="X44" s="9"/>
      <c r="Y44" s="9"/>
      <c r="Z44" s="9"/>
      <c r="AA44" s="9"/>
      <c r="AB44" s="9"/>
      <c r="AC44" s="9"/>
      <c r="AD44" s="9"/>
    </row>
    <row r="45" spans="1:30" x14ac:dyDescent="0.25">
      <c r="A45" s="9"/>
      <c r="B45" s="31" t="s">
        <v>117</v>
      </c>
      <c r="C45" s="32"/>
      <c r="D45" s="35">
        <v>1</v>
      </c>
      <c r="E45" s="44"/>
      <c r="F45" s="45"/>
      <c r="G45" s="9"/>
      <c r="H45" s="9"/>
      <c r="I45" s="9"/>
      <c r="J45" s="9"/>
      <c r="K45" s="9"/>
      <c r="L45" s="9"/>
      <c r="M45" s="9"/>
      <c r="N45" s="9"/>
      <c r="O45" s="9"/>
      <c r="P45" s="9"/>
      <c r="Q45" s="9"/>
      <c r="R45" s="9"/>
      <c r="S45" s="9"/>
      <c r="T45" s="9"/>
      <c r="U45" s="9"/>
      <c r="V45" s="9"/>
      <c r="W45" s="9"/>
      <c r="X45" s="9"/>
      <c r="Y45" s="9"/>
      <c r="Z45" s="9"/>
      <c r="AA45" s="9"/>
      <c r="AB45" s="9"/>
      <c r="AC45" s="9"/>
      <c r="AD45" s="9"/>
    </row>
    <row r="46" spans="1:30" x14ac:dyDescent="0.25">
      <c r="A46" s="9"/>
      <c r="B46" s="31" t="s">
        <v>118</v>
      </c>
      <c r="C46" s="32"/>
      <c r="D46" s="35">
        <v>1</v>
      </c>
      <c r="E46" s="44"/>
      <c r="F46" s="45"/>
      <c r="G46" s="9"/>
      <c r="H46" s="9"/>
      <c r="I46" s="9"/>
      <c r="J46" s="9"/>
      <c r="K46" s="9"/>
      <c r="L46" s="9"/>
      <c r="M46" s="9"/>
      <c r="N46" s="9"/>
      <c r="O46" s="9"/>
      <c r="P46" s="9"/>
      <c r="Q46" s="9"/>
      <c r="R46" s="9"/>
      <c r="S46" s="9"/>
      <c r="T46" s="9"/>
      <c r="U46" s="9"/>
      <c r="V46" s="9"/>
      <c r="W46" s="9"/>
      <c r="X46" s="9"/>
      <c r="Y46" s="9"/>
      <c r="Z46" s="9"/>
      <c r="AA46" s="9"/>
      <c r="AB46" s="9"/>
      <c r="AC46" s="9"/>
      <c r="AD46" s="9"/>
    </row>
    <row r="47" spans="1:30" x14ac:dyDescent="0.25">
      <c r="A47" s="9"/>
      <c r="B47" s="31" t="s">
        <v>119</v>
      </c>
      <c r="C47" s="32"/>
      <c r="D47" s="35">
        <v>1</v>
      </c>
      <c r="E47" s="44"/>
      <c r="F47" s="45"/>
      <c r="G47" s="9"/>
      <c r="H47" s="9"/>
      <c r="I47" s="9"/>
      <c r="J47" s="9"/>
      <c r="K47" s="9"/>
      <c r="L47" s="9"/>
      <c r="M47" s="9"/>
      <c r="N47" s="9"/>
      <c r="O47" s="9"/>
      <c r="P47" s="9"/>
      <c r="Q47" s="9"/>
      <c r="R47" s="9"/>
      <c r="S47" s="9"/>
      <c r="T47" s="9"/>
      <c r="U47" s="9"/>
      <c r="V47" s="9"/>
      <c r="W47" s="9"/>
      <c r="X47" s="9"/>
      <c r="Y47" s="9"/>
      <c r="Z47" s="9"/>
      <c r="AA47" s="9"/>
      <c r="AB47" s="9"/>
      <c r="AC47" s="9"/>
      <c r="AD47" s="9"/>
    </row>
    <row r="48" spans="1:30" x14ac:dyDescent="0.25">
      <c r="A48" s="9"/>
      <c r="B48" s="31" t="s">
        <v>120</v>
      </c>
      <c r="C48" s="32"/>
      <c r="D48" s="35">
        <v>1</v>
      </c>
      <c r="E48" s="44"/>
      <c r="F48" s="45"/>
      <c r="G48" s="9"/>
      <c r="H48" s="9"/>
      <c r="I48" s="9"/>
      <c r="J48" s="9"/>
      <c r="K48" s="9"/>
      <c r="L48" s="9"/>
      <c r="M48" s="9"/>
      <c r="N48" s="9"/>
      <c r="O48" s="9"/>
      <c r="P48" s="9"/>
      <c r="Q48" s="9"/>
      <c r="R48" s="9"/>
      <c r="S48" s="9"/>
      <c r="T48" s="9"/>
      <c r="U48" s="9"/>
      <c r="V48" s="9"/>
      <c r="W48" s="9"/>
      <c r="X48" s="9"/>
      <c r="Y48" s="9"/>
      <c r="Z48" s="9"/>
      <c r="AA48" s="9"/>
      <c r="AB48" s="9"/>
      <c r="AC48" s="9"/>
      <c r="AD48" s="9"/>
    </row>
    <row r="49" spans="1:30" ht="30" x14ac:dyDescent="0.25">
      <c r="A49" s="9"/>
      <c r="B49" s="31" t="s">
        <v>121</v>
      </c>
      <c r="C49" s="32"/>
      <c r="D49" s="35">
        <v>1</v>
      </c>
      <c r="E49" s="44"/>
      <c r="F49" s="45"/>
      <c r="G49" s="9"/>
      <c r="H49" s="9"/>
      <c r="I49" s="9"/>
      <c r="J49" s="9"/>
      <c r="K49" s="9"/>
      <c r="L49" s="9"/>
      <c r="M49" s="9"/>
      <c r="N49" s="9"/>
      <c r="O49" s="9"/>
      <c r="P49" s="9"/>
      <c r="Q49" s="9"/>
      <c r="R49" s="9"/>
      <c r="S49" s="9"/>
      <c r="T49" s="9"/>
      <c r="U49" s="9"/>
      <c r="V49" s="9"/>
      <c r="W49" s="9"/>
      <c r="X49" s="9"/>
      <c r="Y49" s="9"/>
      <c r="Z49" s="9"/>
      <c r="AA49" s="9"/>
      <c r="AB49" s="9"/>
      <c r="AC49" s="9"/>
      <c r="AD49" s="9"/>
    </row>
    <row r="50" spans="1:30" ht="75" x14ac:dyDescent="0.25">
      <c r="A50" s="9"/>
      <c r="B50" s="31" t="s">
        <v>137</v>
      </c>
      <c r="C50" s="32"/>
      <c r="D50" s="35">
        <v>1</v>
      </c>
      <c r="E50" s="44"/>
      <c r="F50" s="45"/>
      <c r="G50" s="9"/>
      <c r="H50" s="9"/>
      <c r="I50" s="9"/>
      <c r="J50" s="9"/>
      <c r="K50" s="9"/>
      <c r="L50" s="9"/>
      <c r="M50" s="9"/>
      <c r="N50" s="9"/>
      <c r="O50" s="9"/>
      <c r="P50" s="9"/>
      <c r="Q50" s="9"/>
      <c r="R50" s="9"/>
      <c r="S50" s="9"/>
      <c r="T50" s="9"/>
      <c r="U50" s="9"/>
      <c r="V50" s="9"/>
      <c r="W50" s="9"/>
      <c r="X50" s="9"/>
      <c r="Y50" s="9"/>
      <c r="Z50" s="9"/>
      <c r="AA50" s="9"/>
      <c r="AB50" s="9"/>
      <c r="AC50" s="9"/>
      <c r="AD50" s="9"/>
    </row>
    <row r="51" spans="1:30" ht="45" x14ac:dyDescent="0.25">
      <c r="A51" s="9"/>
      <c r="B51" s="31" t="s">
        <v>47</v>
      </c>
      <c r="C51" s="32" t="s">
        <v>138</v>
      </c>
      <c r="D51" s="35">
        <v>5</v>
      </c>
      <c r="E51" s="44"/>
      <c r="F51" s="45"/>
      <c r="G51" s="9"/>
      <c r="H51" s="9"/>
      <c r="I51" s="9"/>
      <c r="J51" s="9"/>
      <c r="K51" s="9"/>
      <c r="L51" s="9"/>
      <c r="M51" s="9"/>
      <c r="N51" s="9"/>
      <c r="O51" s="9"/>
      <c r="P51" s="9"/>
      <c r="Q51" s="9"/>
      <c r="R51" s="9"/>
      <c r="S51" s="9"/>
      <c r="T51" s="9"/>
      <c r="U51" s="9"/>
      <c r="V51" s="9"/>
      <c r="W51" s="9"/>
      <c r="X51" s="9"/>
      <c r="Y51" s="9"/>
      <c r="Z51" s="9"/>
      <c r="AA51" s="9"/>
      <c r="AB51" s="9"/>
      <c r="AC51" s="9"/>
      <c r="AD51" s="9"/>
    </row>
    <row r="52" spans="1:30" x14ac:dyDescent="0.25">
      <c r="A52" s="9"/>
      <c r="B52" s="31" t="s">
        <v>44</v>
      </c>
      <c r="C52" s="32"/>
      <c r="D52" s="35">
        <v>1</v>
      </c>
      <c r="E52" s="44"/>
      <c r="F52" s="45"/>
      <c r="G52" s="9"/>
      <c r="H52" s="9"/>
      <c r="I52" s="9"/>
      <c r="J52" s="9"/>
      <c r="K52" s="9"/>
      <c r="L52" s="9"/>
      <c r="M52" s="9"/>
      <c r="N52" s="9"/>
      <c r="O52" s="9"/>
      <c r="P52" s="9"/>
      <c r="Q52" s="9"/>
      <c r="R52" s="9"/>
      <c r="S52" s="9"/>
      <c r="T52" s="9"/>
      <c r="U52" s="9"/>
      <c r="V52" s="9"/>
      <c r="W52" s="9"/>
      <c r="X52" s="9"/>
      <c r="Y52" s="9"/>
      <c r="Z52" s="9"/>
      <c r="AA52" s="9"/>
      <c r="AB52" s="9"/>
      <c r="AC52" s="9"/>
      <c r="AD52" s="9"/>
    </row>
    <row r="53" spans="1:30" x14ac:dyDescent="0.25">
      <c r="A53" s="9"/>
      <c r="B53" s="21"/>
      <c r="C53" s="18"/>
      <c r="D53" s="19"/>
      <c r="E53" s="19"/>
      <c r="F53" s="20"/>
      <c r="G53" s="9"/>
      <c r="H53" s="9"/>
      <c r="I53" s="9"/>
      <c r="J53" s="9"/>
      <c r="K53" s="9"/>
      <c r="L53" s="9"/>
      <c r="M53" s="9"/>
      <c r="N53" s="9"/>
      <c r="O53" s="9"/>
      <c r="P53" s="9"/>
      <c r="Q53" s="9"/>
      <c r="R53" s="9"/>
      <c r="S53" s="9"/>
      <c r="T53" s="9"/>
      <c r="U53" s="9"/>
      <c r="V53" s="9"/>
      <c r="W53" s="9"/>
      <c r="X53" s="9"/>
      <c r="Y53" s="9"/>
      <c r="Z53" s="9"/>
      <c r="AA53" s="9"/>
      <c r="AB53" s="9"/>
      <c r="AC53" s="9"/>
      <c r="AD53" s="9"/>
    </row>
    <row r="54" spans="1:30" ht="255" x14ac:dyDescent="0.25">
      <c r="A54" s="9"/>
      <c r="B54" s="33" t="s">
        <v>48</v>
      </c>
      <c r="C54" s="32" t="s">
        <v>136</v>
      </c>
      <c r="D54" s="35">
        <v>15</v>
      </c>
      <c r="E54" s="44"/>
      <c r="F54" s="45"/>
      <c r="G54" s="9"/>
      <c r="H54" s="9"/>
      <c r="I54" s="9"/>
      <c r="J54" s="9"/>
      <c r="K54" s="9"/>
      <c r="L54" s="9"/>
      <c r="M54" s="9"/>
      <c r="N54" s="9"/>
      <c r="O54" s="9"/>
      <c r="P54" s="9"/>
      <c r="Q54" s="9"/>
      <c r="R54" s="9"/>
      <c r="S54" s="9"/>
      <c r="T54" s="9"/>
      <c r="U54" s="9"/>
      <c r="V54" s="9"/>
      <c r="W54" s="9"/>
      <c r="X54" s="9"/>
      <c r="Y54" s="9"/>
      <c r="Z54" s="9"/>
      <c r="AA54" s="9"/>
      <c r="AB54" s="9"/>
      <c r="AC54" s="9"/>
      <c r="AD54" s="9"/>
    </row>
    <row r="55" spans="1:30" x14ac:dyDescent="0.25">
      <c r="A55" s="9"/>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row>
    <row r="56" spans="1:30" ht="26.25" x14ac:dyDescent="0.4">
      <c r="A56" s="3" t="s">
        <v>37</v>
      </c>
      <c r="B56" s="4"/>
      <c r="C56" s="4"/>
      <c r="D56" s="49">
        <f>SUM(D58)</f>
        <v>20</v>
      </c>
      <c r="E56" s="49">
        <f>SUM(E58)</f>
        <v>0</v>
      </c>
      <c r="F56" s="53">
        <f>D56/TotalAvailable</f>
        <v>3.4722222222222224E-2</v>
      </c>
      <c r="G56" s="53">
        <f>E56/TotalAvailable</f>
        <v>0</v>
      </c>
      <c r="H56" s="9"/>
      <c r="I56" s="9"/>
      <c r="J56" s="9"/>
      <c r="K56" s="9"/>
      <c r="L56" s="9"/>
      <c r="M56" s="9"/>
      <c r="N56" s="9"/>
      <c r="O56" s="9"/>
      <c r="P56" s="9"/>
      <c r="Q56" s="9"/>
      <c r="R56" s="9"/>
      <c r="S56" s="9"/>
      <c r="T56" s="9"/>
      <c r="U56" s="9"/>
      <c r="V56" s="9"/>
      <c r="W56" s="9"/>
      <c r="X56" s="9"/>
      <c r="Y56" s="9"/>
      <c r="Z56" s="9"/>
      <c r="AA56" s="9"/>
      <c r="AB56" s="9"/>
      <c r="AC56" s="9"/>
      <c r="AD56" s="9"/>
    </row>
    <row r="57" spans="1:30" ht="30" x14ac:dyDescent="0.25">
      <c r="A57" s="22"/>
      <c r="B57" s="9"/>
      <c r="C57" s="9"/>
      <c r="D57" s="39" t="s">
        <v>98</v>
      </c>
      <c r="E57" s="42" t="s">
        <v>99</v>
      </c>
      <c r="F57" s="43" t="s">
        <v>102</v>
      </c>
      <c r="G57" s="9"/>
      <c r="H57" s="9"/>
      <c r="I57" s="9"/>
      <c r="J57" s="9"/>
      <c r="K57" s="9"/>
      <c r="L57" s="9"/>
      <c r="M57" s="9"/>
      <c r="N57" s="9"/>
      <c r="O57" s="9"/>
      <c r="P57" s="9"/>
      <c r="Q57" s="9"/>
      <c r="R57" s="9"/>
      <c r="S57" s="9"/>
      <c r="T57" s="9"/>
      <c r="U57" s="9"/>
      <c r="V57" s="9"/>
      <c r="W57" s="9"/>
      <c r="X57" s="9"/>
      <c r="Y57" s="9"/>
      <c r="Z57" s="9"/>
      <c r="AA57" s="9"/>
      <c r="AB57" s="9"/>
      <c r="AC57" s="9"/>
      <c r="AD57" s="9"/>
    </row>
    <row r="58" spans="1:30" ht="195" x14ac:dyDescent="0.25">
      <c r="A58" s="22"/>
      <c r="B58" s="9"/>
      <c r="C58" s="34" t="s">
        <v>142</v>
      </c>
      <c r="D58" s="35">
        <v>20</v>
      </c>
      <c r="E58" s="44"/>
      <c r="F58" s="45"/>
      <c r="G58" s="9"/>
      <c r="H58" s="9"/>
      <c r="I58" s="9"/>
      <c r="J58" s="9"/>
      <c r="K58" s="9"/>
      <c r="L58" s="9"/>
      <c r="M58" s="9"/>
      <c r="N58" s="9"/>
      <c r="O58" s="9"/>
      <c r="P58" s="9"/>
      <c r="Q58" s="9"/>
      <c r="R58" s="9"/>
      <c r="S58" s="9"/>
      <c r="T58" s="9"/>
      <c r="U58" s="9"/>
      <c r="V58" s="9"/>
      <c r="W58" s="9"/>
      <c r="X58" s="9"/>
      <c r="Y58" s="9"/>
      <c r="Z58" s="9"/>
      <c r="AA58" s="9"/>
      <c r="AB58" s="9"/>
      <c r="AC58" s="9"/>
      <c r="AD58" s="9"/>
    </row>
    <row r="59" spans="1:30" x14ac:dyDescent="0.25">
      <c r="A59" s="9"/>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row>
    <row r="60" spans="1:30" ht="26.25" x14ac:dyDescent="0.4">
      <c r="A60" s="3" t="s">
        <v>38</v>
      </c>
      <c r="B60" s="4"/>
      <c r="C60" s="4"/>
      <c r="D60" s="49">
        <f>SUM(D62)</f>
        <v>10</v>
      </c>
      <c r="E60" s="49">
        <f>SUM(E62)</f>
        <v>0</v>
      </c>
      <c r="F60" s="53">
        <f>D60/TotalAvailable</f>
        <v>1.7361111111111112E-2</v>
      </c>
      <c r="G60" s="53">
        <f>E60/TotalAvailable</f>
        <v>0</v>
      </c>
      <c r="H60" s="9"/>
      <c r="I60" s="9"/>
      <c r="J60" s="9"/>
      <c r="K60" s="9"/>
      <c r="L60" s="9"/>
      <c r="M60" s="9"/>
      <c r="N60" s="9"/>
      <c r="O60" s="9"/>
      <c r="P60" s="9"/>
      <c r="Q60" s="9"/>
      <c r="R60" s="9"/>
      <c r="S60" s="9"/>
      <c r="T60" s="9"/>
      <c r="U60" s="9"/>
      <c r="V60" s="9"/>
      <c r="W60" s="9"/>
      <c r="X60" s="9"/>
      <c r="Y60" s="9"/>
      <c r="Z60" s="9"/>
      <c r="AA60" s="9"/>
      <c r="AB60" s="9"/>
      <c r="AC60" s="9"/>
      <c r="AD60" s="9"/>
    </row>
    <row r="61" spans="1:30" ht="30" x14ac:dyDescent="0.25">
      <c r="A61" s="22"/>
      <c r="B61" s="9"/>
      <c r="C61" s="9"/>
      <c r="D61" s="39" t="s">
        <v>98</v>
      </c>
      <c r="E61" s="42" t="s">
        <v>99</v>
      </c>
      <c r="F61" s="43" t="s">
        <v>102</v>
      </c>
      <c r="G61" s="9"/>
      <c r="H61" s="9"/>
      <c r="I61" s="9"/>
      <c r="J61" s="9"/>
      <c r="K61" s="9"/>
      <c r="L61" s="9"/>
      <c r="M61" s="9"/>
      <c r="N61" s="9"/>
      <c r="O61" s="9"/>
      <c r="P61" s="9"/>
      <c r="Q61" s="9"/>
      <c r="R61" s="9"/>
      <c r="S61" s="9"/>
      <c r="T61" s="9"/>
      <c r="U61" s="9"/>
      <c r="V61" s="9"/>
      <c r="W61" s="9"/>
      <c r="X61" s="9"/>
      <c r="Y61" s="9"/>
      <c r="Z61" s="9"/>
      <c r="AA61" s="9"/>
      <c r="AB61" s="9"/>
      <c r="AC61" s="9"/>
      <c r="AD61" s="9"/>
    </row>
    <row r="62" spans="1:30" ht="90" x14ac:dyDescent="0.25">
      <c r="A62" s="22"/>
      <c r="B62" s="9"/>
      <c r="C62" s="34" t="s">
        <v>10</v>
      </c>
      <c r="D62" s="35">
        <v>10</v>
      </c>
      <c r="E62" s="44"/>
      <c r="F62" s="45"/>
      <c r="G62" s="9"/>
      <c r="H62" s="9"/>
      <c r="I62" s="9"/>
      <c r="J62" s="9"/>
      <c r="K62" s="9"/>
      <c r="L62" s="9"/>
      <c r="M62" s="9"/>
      <c r="N62" s="9"/>
      <c r="O62" s="9"/>
      <c r="P62" s="9"/>
      <c r="Q62" s="9"/>
      <c r="R62" s="9"/>
      <c r="S62" s="9"/>
      <c r="T62" s="9"/>
      <c r="U62" s="9"/>
      <c r="V62" s="9"/>
      <c r="W62" s="9"/>
      <c r="X62" s="9"/>
      <c r="Y62" s="9"/>
      <c r="Z62" s="9"/>
      <c r="AA62" s="9"/>
      <c r="AB62" s="9"/>
      <c r="AC62" s="9"/>
      <c r="AD62" s="9"/>
    </row>
    <row r="63" spans="1:30" x14ac:dyDescent="0.25">
      <c r="A63" s="9"/>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row>
    <row r="64" spans="1:30" ht="26.25" x14ac:dyDescent="0.4">
      <c r="A64" s="3" t="s">
        <v>32</v>
      </c>
      <c r="B64" s="4"/>
      <c r="C64" s="4"/>
      <c r="D64" s="49">
        <f>SUM(D66:D70)</f>
        <v>45</v>
      </c>
      <c r="E64" s="49">
        <f>SUM(E66:E70)</f>
        <v>0</v>
      </c>
      <c r="F64" s="53">
        <f>D64/TotalAvailable</f>
        <v>7.8125E-2</v>
      </c>
      <c r="G64" s="53">
        <f>E64/TotalAvailable</f>
        <v>0</v>
      </c>
      <c r="H64" s="9"/>
      <c r="I64" s="9"/>
      <c r="J64" s="9"/>
      <c r="K64" s="9"/>
      <c r="L64" s="9"/>
      <c r="M64" s="9"/>
      <c r="N64" s="9"/>
      <c r="O64" s="9"/>
      <c r="P64" s="9"/>
      <c r="Q64" s="9"/>
      <c r="R64" s="9"/>
      <c r="S64" s="9"/>
      <c r="T64" s="9"/>
      <c r="U64" s="9"/>
      <c r="V64" s="9"/>
      <c r="W64" s="9"/>
      <c r="X64" s="9"/>
      <c r="Y64" s="9"/>
      <c r="Z64" s="9"/>
      <c r="AA64" s="9"/>
      <c r="AB64" s="9"/>
      <c r="AC64" s="9"/>
      <c r="AD64" s="9"/>
    </row>
    <row r="65" spans="1:30" ht="30" x14ac:dyDescent="0.25">
      <c r="A65" s="9"/>
      <c r="B65" s="9"/>
      <c r="C65" s="9"/>
      <c r="D65" s="39" t="s">
        <v>98</v>
      </c>
      <c r="E65" s="42" t="s">
        <v>99</v>
      </c>
      <c r="F65" s="43" t="s">
        <v>102</v>
      </c>
      <c r="G65" s="9"/>
      <c r="H65" s="9"/>
      <c r="I65" s="9"/>
      <c r="J65" s="9"/>
      <c r="K65" s="9"/>
      <c r="L65" s="9"/>
      <c r="M65" s="9"/>
      <c r="N65" s="9"/>
      <c r="O65" s="9"/>
      <c r="P65" s="9"/>
      <c r="Q65" s="9"/>
      <c r="R65" s="9"/>
      <c r="S65" s="9"/>
      <c r="T65" s="9"/>
      <c r="U65" s="9"/>
      <c r="V65" s="9"/>
      <c r="W65" s="9"/>
      <c r="X65" s="9"/>
      <c r="Y65" s="9"/>
      <c r="Z65" s="9"/>
      <c r="AA65" s="9"/>
      <c r="AB65" s="9"/>
      <c r="AC65" s="9"/>
      <c r="AD65" s="9"/>
    </row>
    <row r="66" spans="1:30" ht="60" x14ac:dyDescent="0.25">
      <c r="A66" s="36">
        <v>1.1000000000000001</v>
      </c>
      <c r="B66" s="37" t="s">
        <v>49</v>
      </c>
      <c r="C66" s="32" t="s">
        <v>46</v>
      </c>
      <c r="D66" s="35">
        <v>10</v>
      </c>
      <c r="E66" s="44"/>
      <c r="F66" s="45"/>
      <c r="G66" s="9"/>
      <c r="H66" s="9"/>
      <c r="I66" s="9"/>
      <c r="J66" s="9"/>
      <c r="K66" s="9"/>
      <c r="L66" s="9"/>
      <c r="M66" s="9"/>
      <c r="N66" s="9"/>
      <c r="O66" s="9"/>
      <c r="P66" s="9"/>
      <c r="Q66" s="9"/>
      <c r="R66" s="9"/>
      <c r="S66" s="9"/>
      <c r="T66" s="9"/>
      <c r="U66" s="9"/>
      <c r="V66" s="9"/>
      <c r="W66" s="9"/>
      <c r="X66" s="9"/>
      <c r="Y66" s="9"/>
      <c r="Z66" s="9"/>
      <c r="AA66" s="9"/>
      <c r="AB66" s="9"/>
      <c r="AC66" s="9"/>
      <c r="AD66" s="9"/>
    </row>
    <row r="67" spans="1:30" ht="45" x14ac:dyDescent="0.25">
      <c r="A67" s="36">
        <v>1.2</v>
      </c>
      <c r="B67" s="37" t="s">
        <v>50</v>
      </c>
      <c r="C67" s="32" t="s">
        <v>21</v>
      </c>
      <c r="D67" s="35">
        <v>10</v>
      </c>
      <c r="E67" s="44"/>
      <c r="F67" s="45"/>
      <c r="G67" s="9"/>
      <c r="H67" s="9"/>
      <c r="I67" s="9"/>
      <c r="J67" s="9"/>
      <c r="K67" s="9"/>
      <c r="L67" s="9"/>
      <c r="M67" s="9"/>
      <c r="N67" s="9"/>
      <c r="O67" s="9"/>
      <c r="P67" s="9"/>
      <c r="Q67" s="9"/>
      <c r="R67" s="9"/>
      <c r="S67" s="9"/>
      <c r="T67" s="9"/>
      <c r="U67" s="9"/>
      <c r="V67" s="9"/>
      <c r="W67" s="9"/>
      <c r="X67" s="9"/>
      <c r="Y67" s="9"/>
      <c r="Z67" s="9"/>
      <c r="AA67" s="9"/>
      <c r="AB67" s="9"/>
      <c r="AC67" s="9"/>
      <c r="AD67" s="9"/>
    </row>
    <row r="68" spans="1:30" ht="60" x14ac:dyDescent="0.25">
      <c r="A68" s="36">
        <v>1.3</v>
      </c>
      <c r="B68" s="37" t="s">
        <v>51</v>
      </c>
      <c r="C68" s="32" t="s">
        <v>22</v>
      </c>
      <c r="D68" s="35">
        <v>10</v>
      </c>
      <c r="E68" s="44"/>
      <c r="F68" s="45"/>
      <c r="G68" s="9"/>
      <c r="H68" s="9"/>
      <c r="I68" s="9"/>
      <c r="J68" s="9"/>
      <c r="K68" s="9"/>
      <c r="L68" s="9"/>
      <c r="M68" s="9"/>
      <c r="N68" s="9"/>
      <c r="O68" s="9"/>
      <c r="P68" s="9"/>
      <c r="Q68" s="9"/>
      <c r="R68" s="9"/>
      <c r="S68" s="9"/>
      <c r="T68" s="9"/>
      <c r="U68" s="9"/>
      <c r="V68" s="9"/>
      <c r="W68" s="9"/>
      <c r="X68" s="9"/>
      <c r="Y68" s="9"/>
      <c r="Z68" s="9"/>
      <c r="AA68" s="9"/>
      <c r="AB68" s="9"/>
      <c r="AC68" s="9"/>
      <c r="AD68" s="9"/>
    </row>
    <row r="69" spans="1:30" ht="60" x14ac:dyDescent="0.25">
      <c r="A69" s="36">
        <v>1.4</v>
      </c>
      <c r="B69" s="37" t="s">
        <v>74</v>
      </c>
      <c r="C69" s="32" t="s">
        <v>23</v>
      </c>
      <c r="D69" s="35">
        <v>10</v>
      </c>
      <c r="E69" s="44"/>
      <c r="F69" s="45"/>
      <c r="G69" s="9"/>
      <c r="H69" s="9"/>
      <c r="I69" s="9"/>
      <c r="J69" s="9"/>
      <c r="K69" s="9"/>
      <c r="L69" s="9"/>
      <c r="M69" s="9"/>
      <c r="N69" s="9"/>
      <c r="O69" s="9"/>
      <c r="P69" s="9"/>
      <c r="Q69" s="9"/>
      <c r="R69" s="9"/>
      <c r="S69" s="9"/>
      <c r="T69" s="9"/>
      <c r="U69" s="9"/>
      <c r="V69" s="9"/>
      <c r="W69" s="9"/>
      <c r="X69" s="9"/>
      <c r="Y69" s="9"/>
      <c r="Z69" s="9"/>
      <c r="AA69" s="9"/>
      <c r="AB69" s="9"/>
      <c r="AC69" s="9"/>
      <c r="AD69" s="9"/>
    </row>
    <row r="70" spans="1:30" ht="60" x14ac:dyDescent="0.25">
      <c r="A70" s="36">
        <v>1.5</v>
      </c>
      <c r="B70" s="37" t="s">
        <v>52</v>
      </c>
      <c r="C70" s="32" t="s">
        <v>72</v>
      </c>
      <c r="D70" s="35">
        <v>5</v>
      </c>
      <c r="E70" s="44"/>
      <c r="F70" s="45"/>
      <c r="G70" s="9"/>
      <c r="H70" s="9"/>
      <c r="I70" s="9"/>
      <c r="J70" s="9"/>
      <c r="K70" s="9"/>
      <c r="L70" s="9"/>
      <c r="M70" s="9"/>
      <c r="N70" s="9"/>
      <c r="O70" s="9"/>
      <c r="P70" s="9"/>
      <c r="Q70" s="9"/>
      <c r="R70" s="9"/>
      <c r="S70" s="9"/>
      <c r="T70" s="9"/>
      <c r="U70" s="9"/>
      <c r="V70" s="9"/>
      <c r="W70" s="9"/>
      <c r="X70" s="9"/>
      <c r="Y70" s="9"/>
      <c r="Z70" s="9"/>
      <c r="AA70" s="9"/>
      <c r="AB70" s="9"/>
      <c r="AC70" s="9"/>
      <c r="AD70" s="9"/>
    </row>
    <row r="71" spans="1:30" x14ac:dyDescent="0.25">
      <c r="A71" s="9"/>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row>
    <row r="72" spans="1:30" ht="26.25" x14ac:dyDescent="0.4">
      <c r="A72" s="3" t="s">
        <v>33</v>
      </c>
      <c r="B72" s="4"/>
      <c r="C72" s="4"/>
      <c r="D72" s="49">
        <f>SUM(D74:D84)</f>
        <v>160</v>
      </c>
      <c r="E72" s="49">
        <f>SUM(E74:E84)</f>
        <v>0</v>
      </c>
      <c r="F72" s="53">
        <f>D72/TotalAvailable</f>
        <v>0.27777777777777779</v>
      </c>
      <c r="G72" s="53">
        <f>E72/TotalAvailable</f>
        <v>0</v>
      </c>
      <c r="H72" s="9"/>
      <c r="I72" s="9"/>
      <c r="J72" s="9"/>
      <c r="K72" s="9"/>
      <c r="L72" s="9"/>
      <c r="M72" s="9"/>
      <c r="N72" s="9"/>
      <c r="O72" s="9"/>
      <c r="P72" s="9"/>
      <c r="Q72" s="9"/>
      <c r="R72" s="9"/>
      <c r="S72" s="9"/>
      <c r="T72" s="9"/>
      <c r="U72" s="9"/>
      <c r="V72" s="9"/>
      <c r="W72" s="9"/>
      <c r="X72" s="9"/>
      <c r="Y72" s="9"/>
      <c r="Z72" s="9"/>
      <c r="AA72" s="9"/>
      <c r="AB72" s="9"/>
      <c r="AC72" s="9"/>
      <c r="AD72" s="9"/>
    </row>
    <row r="73" spans="1:30" ht="30" x14ac:dyDescent="0.25">
      <c r="A73" s="9"/>
      <c r="B73" s="9"/>
      <c r="C73" s="9"/>
      <c r="D73" s="39" t="s">
        <v>98</v>
      </c>
      <c r="E73" s="42" t="s">
        <v>99</v>
      </c>
      <c r="F73" s="43" t="s">
        <v>102</v>
      </c>
      <c r="G73" s="9"/>
      <c r="H73" s="9"/>
      <c r="I73" s="9"/>
      <c r="J73" s="9"/>
      <c r="K73" s="9"/>
      <c r="L73" s="9"/>
      <c r="M73" s="9"/>
      <c r="N73" s="9"/>
      <c r="O73" s="9"/>
      <c r="P73" s="9"/>
      <c r="Q73" s="9"/>
      <c r="R73" s="9"/>
      <c r="S73" s="9"/>
      <c r="T73" s="9"/>
      <c r="U73" s="9"/>
      <c r="V73" s="9"/>
      <c r="W73" s="9"/>
      <c r="X73" s="9"/>
      <c r="Y73" s="9"/>
      <c r="Z73" s="9"/>
      <c r="AA73" s="9"/>
      <c r="AB73" s="9"/>
      <c r="AC73" s="9"/>
      <c r="AD73" s="9"/>
    </row>
    <row r="74" spans="1:30" ht="45" x14ac:dyDescent="0.25">
      <c r="A74" s="36">
        <v>2.1</v>
      </c>
      <c r="B74" s="37" t="s">
        <v>58</v>
      </c>
      <c r="C74" s="32" t="s">
        <v>11</v>
      </c>
      <c r="D74" s="35">
        <v>15</v>
      </c>
      <c r="E74" s="44"/>
      <c r="F74" s="45"/>
      <c r="G74" s="9"/>
      <c r="H74" s="9"/>
      <c r="I74" s="9"/>
      <c r="J74" s="9"/>
      <c r="K74" s="9"/>
      <c r="L74" s="9"/>
      <c r="M74" s="9"/>
      <c r="N74" s="9"/>
      <c r="O74" s="9"/>
      <c r="P74" s="9"/>
      <c r="Q74" s="9"/>
      <c r="R74" s="9"/>
      <c r="S74" s="9"/>
      <c r="T74" s="9"/>
      <c r="U74" s="9"/>
      <c r="V74" s="9"/>
      <c r="W74" s="9"/>
      <c r="X74" s="9"/>
      <c r="Y74" s="9"/>
      <c r="Z74" s="9"/>
      <c r="AA74" s="9"/>
      <c r="AB74" s="9"/>
      <c r="AC74" s="9"/>
      <c r="AD74" s="9"/>
    </row>
    <row r="75" spans="1:30" ht="75" x14ac:dyDescent="0.25">
      <c r="A75" s="36">
        <v>2.2000000000000002</v>
      </c>
      <c r="B75" s="37" t="s">
        <v>59</v>
      </c>
      <c r="C75" s="32" t="s">
        <v>130</v>
      </c>
      <c r="D75" s="35">
        <v>15</v>
      </c>
      <c r="E75" s="44"/>
      <c r="F75" s="45"/>
      <c r="G75" s="9"/>
      <c r="H75" s="9"/>
      <c r="I75" s="9"/>
      <c r="J75" s="9"/>
      <c r="K75" s="9"/>
      <c r="L75" s="9"/>
      <c r="M75" s="9"/>
      <c r="N75" s="9"/>
      <c r="O75" s="9"/>
      <c r="P75" s="9"/>
      <c r="Q75" s="9"/>
      <c r="R75" s="9"/>
      <c r="S75" s="9"/>
      <c r="T75" s="9"/>
      <c r="U75" s="9"/>
      <c r="V75" s="9"/>
      <c r="W75" s="9"/>
      <c r="X75" s="9"/>
      <c r="Y75" s="9"/>
      <c r="Z75" s="9"/>
      <c r="AA75" s="9"/>
      <c r="AB75" s="9"/>
      <c r="AC75" s="9"/>
      <c r="AD75" s="9"/>
    </row>
    <row r="76" spans="1:30" ht="105" x14ac:dyDescent="0.25">
      <c r="A76" s="36">
        <v>2.2999999999999998</v>
      </c>
      <c r="B76" s="37" t="s">
        <v>60</v>
      </c>
      <c r="C76" s="32" t="s">
        <v>139</v>
      </c>
      <c r="D76" s="35"/>
      <c r="E76" s="30"/>
      <c r="F76" s="41"/>
      <c r="G76" s="9"/>
      <c r="H76" s="9"/>
      <c r="I76" s="9"/>
      <c r="J76" s="9"/>
      <c r="K76" s="9"/>
      <c r="L76" s="9"/>
      <c r="M76" s="9"/>
      <c r="N76" s="9"/>
      <c r="O76" s="9"/>
      <c r="P76" s="9"/>
      <c r="Q76" s="9"/>
      <c r="R76" s="9"/>
      <c r="S76" s="9"/>
      <c r="T76" s="9"/>
      <c r="U76" s="9"/>
      <c r="V76" s="9"/>
      <c r="W76" s="9"/>
      <c r="X76" s="9"/>
      <c r="Y76" s="9"/>
      <c r="Z76" s="9"/>
      <c r="AA76" s="9"/>
      <c r="AB76" s="9"/>
      <c r="AC76" s="9"/>
      <c r="AD76" s="9"/>
    </row>
    <row r="77" spans="1:30" ht="120" x14ac:dyDescent="0.25">
      <c r="A77" s="38" t="s">
        <v>53</v>
      </c>
      <c r="B77" s="32" t="s">
        <v>61</v>
      </c>
      <c r="C77" s="32" t="s">
        <v>0</v>
      </c>
      <c r="D77" s="35">
        <v>20</v>
      </c>
      <c r="E77" s="44"/>
      <c r="F77" s="45"/>
      <c r="G77" s="9"/>
      <c r="H77" s="9"/>
      <c r="I77" s="9"/>
      <c r="J77" s="9"/>
      <c r="K77" s="9"/>
      <c r="L77" s="9"/>
      <c r="M77" s="9"/>
      <c r="N77" s="9"/>
      <c r="O77" s="9"/>
      <c r="P77" s="9"/>
      <c r="Q77" s="9"/>
      <c r="R77" s="9"/>
      <c r="S77" s="9"/>
      <c r="T77" s="9"/>
      <c r="U77" s="9"/>
      <c r="V77" s="9"/>
      <c r="W77" s="9"/>
      <c r="X77" s="9"/>
      <c r="Y77" s="9"/>
      <c r="Z77" s="9"/>
      <c r="AA77" s="9"/>
      <c r="AB77" s="9"/>
      <c r="AC77" s="9"/>
      <c r="AD77" s="9"/>
    </row>
    <row r="78" spans="1:30" ht="120" x14ac:dyDescent="0.25">
      <c r="A78" s="38" t="s">
        <v>54</v>
      </c>
      <c r="B78" s="32" t="s">
        <v>122</v>
      </c>
      <c r="C78" s="32" t="s">
        <v>6</v>
      </c>
      <c r="D78" s="35">
        <v>20</v>
      </c>
      <c r="E78" s="44"/>
      <c r="F78" s="45"/>
      <c r="G78" s="9"/>
      <c r="H78" s="9"/>
      <c r="I78" s="9"/>
      <c r="J78" s="9"/>
      <c r="K78" s="9"/>
      <c r="L78" s="9"/>
      <c r="M78" s="9"/>
      <c r="N78" s="9"/>
      <c r="O78" s="9"/>
      <c r="P78" s="9"/>
      <c r="Q78" s="9"/>
      <c r="R78" s="9"/>
      <c r="S78" s="9"/>
      <c r="T78" s="9"/>
      <c r="U78" s="9"/>
      <c r="V78" s="9"/>
      <c r="W78" s="9"/>
      <c r="X78" s="9"/>
      <c r="Y78" s="9"/>
      <c r="Z78" s="9"/>
      <c r="AA78" s="9"/>
      <c r="AB78" s="9"/>
      <c r="AC78" s="9"/>
      <c r="AD78" s="9"/>
    </row>
    <row r="79" spans="1:30" ht="45" x14ac:dyDescent="0.25">
      <c r="A79" s="38" t="s">
        <v>55</v>
      </c>
      <c r="B79" s="32" t="s">
        <v>63</v>
      </c>
      <c r="C79" s="32" t="s">
        <v>26</v>
      </c>
      <c r="D79" s="35">
        <v>20</v>
      </c>
      <c r="E79" s="44"/>
      <c r="F79" s="45"/>
      <c r="G79" s="9"/>
      <c r="H79" s="9"/>
      <c r="I79" s="9"/>
      <c r="J79" s="9"/>
      <c r="K79" s="9"/>
      <c r="L79" s="9"/>
      <c r="M79" s="9"/>
      <c r="N79" s="9"/>
      <c r="O79" s="9"/>
      <c r="P79" s="9"/>
      <c r="Q79" s="9"/>
      <c r="R79" s="9"/>
      <c r="S79" s="9"/>
      <c r="T79" s="9"/>
      <c r="U79" s="9"/>
      <c r="V79" s="9"/>
      <c r="W79" s="9"/>
      <c r="X79" s="9"/>
      <c r="Y79" s="9"/>
      <c r="Z79" s="9"/>
      <c r="AA79" s="9"/>
      <c r="AB79" s="9"/>
      <c r="AC79" s="9"/>
      <c r="AD79" s="9"/>
    </row>
    <row r="80" spans="1:30" ht="90" x14ac:dyDescent="0.25">
      <c r="A80" s="38" t="s">
        <v>56</v>
      </c>
      <c r="B80" s="32" t="s">
        <v>64</v>
      </c>
      <c r="C80" s="32" t="s">
        <v>15</v>
      </c>
      <c r="D80" s="35">
        <v>20</v>
      </c>
      <c r="E80" s="44"/>
      <c r="F80" s="45"/>
      <c r="G80" s="9"/>
      <c r="H80" s="9"/>
      <c r="I80" s="9"/>
      <c r="J80" s="9"/>
      <c r="K80" s="9"/>
      <c r="L80" s="9"/>
      <c r="M80" s="9"/>
      <c r="N80" s="9"/>
      <c r="O80" s="9"/>
      <c r="P80" s="9"/>
      <c r="Q80" s="9"/>
      <c r="R80" s="9"/>
      <c r="S80" s="9"/>
      <c r="T80" s="9"/>
      <c r="U80" s="9"/>
      <c r="V80" s="9"/>
      <c r="W80" s="9"/>
      <c r="X80" s="9"/>
      <c r="Y80" s="9"/>
      <c r="Z80" s="9"/>
      <c r="AA80" s="9"/>
      <c r="AB80" s="9"/>
      <c r="AC80" s="9"/>
      <c r="AD80" s="9"/>
    </row>
    <row r="81" spans="1:30" ht="105" x14ac:dyDescent="0.25">
      <c r="A81" s="38" t="s">
        <v>57</v>
      </c>
      <c r="B81" s="32" t="s">
        <v>65</v>
      </c>
      <c r="C81" s="32" t="s">
        <v>45</v>
      </c>
      <c r="D81" s="35">
        <v>20</v>
      </c>
      <c r="E81" s="44"/>
      <c r="F81" s="45"/>
      <c r="G81" s="9"/>
      <c r="H81" s="9"/>
      <c r="I81" s="9"/>
      <c r="J81" s="9"/>
      <c r="K81" s="9"/>
      <c r="L81" s="9"/>
      <c r="M81" s="9"/>
      <c r="N81" s="9"/>
      <c r="O81" s="9"/>
      <c r="P81" s="9"/>
      <c r="Q81" s="9"/>
      <c r="R81" s="9"/>
      <c r="S81" s="9"/>
      <c r="T81" s="9"/>
      <c r="U81" s="9"/>
      <c r="V81" s="9"/>
      <c r="W81" s="9"/>
      <c r="X81" s="9"/>
      <c r="Y81" s="9"/>
      <c r="Z81" s="9"/>
      <c r="AA81" s="9"/>
      <c r="AB81" s="9"/>
      <c r="AC81" s="9"/>
      <c r="AD81" s="9"/>
    </row>
    <row r="82" spans="1:30" x14ac:dyDescent="0.25">
      <c r="A82" s="36">
        <v>2.4</v>
      </c>
      <c r="B82" s="37" t="s">
        <v>66</v>
      </c>
      <c r="C82" s="32" t="s">
        <v>16</v>
      </c>
      <c r="D82" s="35">
        <v>10</v>
      </c>
      <c r="E82" s="44"/>
      <c r="F82" s="45"/>
      <c r="G82" s="9"/>
      <c r="H82" s="9"/>
      <c r="I82" s="9"/>
      <c r="J82" s="9"/>
      <c r="K82" s="9"/>
      <c r="L82" s="9"/>
      <c r="M82" s="9"/>
      <c r="N82" s="9"/>
      <c r="O82" s="9"/>
      <c r="P82" s="9"/>
      <c r="Q82" s="9"/>
      <c r="R82" s="9"/>
      <c r="S82" s="9"/>
      <c r="T82" s="9"/>
      <c r="U82" s="9"/>
      <c r="V82" s="9"/>
      <c r="W82" s="9"/>
      <c r="X82" s="9"/>
      <c r="Y82" s="9"/>
      <c r="Z82" s="9"/>
      <c r="AA82" s="9"/>
      <c r="AB82" s="9"/>
      <c r="AC82" s="9"/>
      <c r="AD82" s="9"/>
    </row>
    <row r="83" spans="1:30" ht="75" x14ac:dyDescent="0.25">
      <c r="A83" s="36">
        <v>2.5</v>
      </c>
      <c r="B83" s="37" t="s">
        <v>67</v>
      </c>
      <c r="C83" s="32" t="s">
        <v>1</v>
      </c>
      <c r="D83" s="35">
        <v>10</v>
      </c>
      <c r="E83" s="44"/>
      <c r="F83" s="45"/>
      <c r="G83" s="9"/>
      <c r="H83" s="9"/>
      <c r="I83" s="9"/>
      <c r="J83" s="9"/>
      <c r="K83" s="9"/>
      <c r="L83" s="9"/>
      <c r="M83" s="9"/>
      <c r="N83" s="9"/>
      <c r="O83" s="9"/>
      <c r="P83" s="9"/>
      <c r="Q83" s="9"/>
      <c r="R83" s="9"/>
      <c r="S83" s="9"/>
      <c r="T83" s="9"/>
      <c r="U83" s="9"/>
      <c r="V83" s="9"/>
      <c r="W83" s="9"/>
      <c r="X83" s="9"/>
      <c r="Y83" s="9"/>
      <c r="Z83" s="9"/>
      <c r="AA83" s="9"/>
      <c r="AB83" s="9"/>
      <c r="AC83" s="9"/>
      <c r="AD83" s="9"/>
    </row>
    <row r="84" spans="1:30" ht="75" x14ac:dyDescent="0.25">
      <c r="A84" s="36">
        <v>2.6</v>
      </c>
      <c r="B84" s="37" t="s">
        <v>68</v>
      </c>
      <c r="C84" s="32" t="s">
        <v>2</v>
      </c>
      <c r="D84" s="35">
        <v>10</v>
      </c>
      <c r="E84" s="44"/>
      <c r="F84" s="45"/>
      <c r="G84" s="9"/>
      <c r="H84" s="9"/>
      <c r="I84" s="9"/>
      <c r="J84" s="9"/>
      <c r="K84" s="9"/>
      <c r="L84" s="9"/>
      <c r="M84" s="9"/>
      <c r="N84" s="9"/>
      <c r="O84" s="9"/>
      <c r="P84" s="9"/>
      <c r="Q84" s="9"/>
      <c r="R84" s="9"/>
      <c r="S84" s="9"/>
      <c r="T84" s="9"/>
      <c r="U84" s="9"/>
      <c r="V84" s="9"/>
      <c r="W84" s="9"/>
      <c r="X84" s="9"/>
      <c r="Y84" s="9"/>
      <c r="Z84" s="9"/>
      <c r="AA84" s="9"/>
      <c r="AB84" s="9"/>
      <c r="AC84" s="9"/>
      <c r="AD84" s="9"/>
    </row>
    <row r="85" spans="1:30" x14ac:dyDescent="0.25">
      <c r="A85" s="9"/>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row>
    <row r="86" spans="1:30" ht="26.25" x14ac:dyDescent="0.4">
      <c r="A86" s="3" t="s">
        <v>34</v>
      </c>
      <c r="B86" s="4"/>
      <c r="C86" s="4"/>
      <c r="D86" s="49">
        <f>SUM(D88:D102)</f>
        <v>205</v>
      </c>
      <c r="E86" s="49">
        <f>SUM(E88:E102)</f>
        <v>0</v>
      </c>
      <c r="F86" s="53">
        <f>D86/TotalAvailable</f>
        <v>0.35590277777777779</v>
      </c>
      <c r="G86" s="53">
        <f>E86/TotalAvailable</f>
        <v>0</v>
      </c>
      <c r="H86" s="9"/>
      <c r="I86" s="9"/>
      <c r="J86" s="9"/>
      <c r="K86" s="9"/>
      <c r="L86" s="9"/>
      <c r="M86" s="9"/>
      <c r="N86" s="9"/>
      <c r="O86" s="9"/>
      <c r="P86" s="9"/>
      <c r="Q86" s="9"/>
      <c r="R86" s="9"/>
      <c r="S86" s="9"/>
      <c r="T86" s="9"/>
      <c r="U86" s="9"/>
      <c r="V86" s="9"/>
      <c r="W86" s="9"/>
      <c r="X86" s="9"/>
      <c r="Y86" s="9"/>
      <c r="Z86" s="9"/>
      <c r="AA86" s="9"/>
      <c r="AB86" s="9"/>
      <c r="AC86" s="9"/>
      <c r="AD86" s="9"/>
    </row>
    <row r="87" spans="1:30" ht="30" x14ac:dyDescent="0.25">
      <c r="A87" s="9"/>
      <c r="B87" s="9"/>
      <c r="C87" s="9"/>
      <c r="D87" s="39" t="s">
        <v>98</v>
      </c>
      <c r="E87" s="42" t="s">
        <v>99</v>
      </c>
      <c r="F87" s="43" t="s">
        <v>102</v>
      </c>
      <c r="G87" s="9"/>
      <c r="H87" s="9"/>
      <c r="I87" s="9"/>
      <c r="J87" s="9"/>
      <c r="K87" s="9"/>
      <c r="L87" s="9"/>
      <c r="M87" s="9"/>
      <c r="N87" s="9"/>
      <c r="O87" s="9"/>
      <c r="P87" s="9"/>
      <c r="Q87" s="9"/>
      <c r="R87" s="9"/>
      <c r="S87" s="9"/>
      <c r="T87" s="9"/>
      <c r="U87" s="9"/>
      <c r="V87" s="9"/>
      <c r="W87" s="9"/>
      <c r="X87" s="9"/>
      <c r="Y87" s="9"/>
      <c r="Z87" s="9"/>
      <c r="AA87" s="9"/>
      <c r="AB87" s="9"/>
      <c r="AC87" s="9"/>
      <c r="AD87" s="9"/>
    </row>
    <row r="88" spans="1:30" ht="60" x14ac:dyDescent="0.25">
      <c r="A88" s="36">
        <v>3.1</v>
      </c>
      <c r="B88" s="37" t="s">
        <v>123</v>
      </c>
      <c r="C88" s="32" t="s">
        <v>3</v>
      </c>
      <c r="D88" s="35"/>
      <c r="E88" s="19"/>
      <c r="F88" s="41"/>
      <c r="G88" s="9"/>
      <c r="H88" s="9"/>
      <c r="I88" s="9"/>
      <c r="J88" s="9"/>
      <c r="K88" s="9"/>
      <c r="L88" s="9"/>
      <c r="M88" s="9"/>
      <c r="N88" s="9"/>
      <c r="O88" s="9"/>
      <c r="P88" s="9"/>
      <c r="Q88" s="9"/>
      <c r="R88" s="9"/>
      <c r="S88" s="9"/>
      <c r="T88" s="9"/>
      <c r="U88" s="9"/>
      <c r="V88" s="9"/>
      <c r="W88" s="9"/>
      <c r="X88" s="9"/>
      <c r="Y88" s="9"/>
      <c r="Z88" s="9"/>
      <c r="AA88" s="9"/>
      <c r="AB88" s="9"/>
      <c r="AC88" s="9"/>
      <c r="AD88" s="9"/>
    </row>
    <row r="89" spans="1:30" ht="165" x14ac:dyDescent="0.25">
      <c r="A89" s="38" t="s">
        <v>69</v>
      </c>
      <c r="B89" s="32" t="s">
        <v>124</v>
      </c>
      <c r="C89" s="32" t="s">
        <v>19</v>
      </c>
      <c r="D89" s="35">
        <v>20</v>
      </c>
      <c r="E89" s="44"/>
      <c r="F89" s="45"/>
      <c r="G89" s="9"/>
      <c r="H89" s="9"/>
      <c r="I89" s="9"/>
      <c r="J89" s="9"/>
      <c r="K89" s="9"/>
      <c r="L89" s="9"/>
      <c r="M89" s="9"/>
      <c r="N89" s="9"/>
      <c r="O89" s="9"/>
      <c r="P89" s="9"/>
      <c r="Q89" s="9"/>
      <c r="R89" s="9"/>
      <c r="S89" s="9"/>
      <c r="T89" s="9"/>
      <c r="U89" s="9"/>
      <c r="V89" s="9"/>
      <c r="W89" s="9"/>
      <c r="X89" s="9"/>
      <c r="Y89" s="9"/>
      <c r="Z89" s="9"/>
      <c r="AA89" s="9"/>
      <c r="AB89" s="9"/>
      <c r="AC89" s="9"/>
      <c r="AD89" s="9"/>
    </row>
    <row r="90" spans="1:30" ht="135" x14ac:dyDescent="0.25">
      <c r="A90" s="38" t="s">
        <v>70</v>
      </c>
      <c r="B90" s="32" t="s">
        <v>125</v>
      </c>
      <c r="C90" s="32" t="s">
        <v>132</v>
      </c>
      <c r="D90" s="35">
        <v>10</v>
      </c>
      <c r="E90" s="44"/>
      <c r="F90" s="45"/>
      <c r="G90" s="9"/>
      <c r="H90" s="9"/>
      <c r="I90" s="9"/>
      <c r="J90" s="9"/>
      <c r="K90" s="9"/>
      <c r="L90" s="9"/>
      <c r="M90" s="9"/>
      <c r="N90" s="9"/>
      <c r="O90" s="9"/>
      <c r="P90" s="9"/>
      <c r="Q90" s="9"/>
      <c r="R90" s="9"/>
      <c r="S90" s="9"/>
      <c r="T90" s="9"/>
      <c r="U90" s="9"/>
      <c r="V90" s="9"/>
      <c r="W90" s="9"/>
      <c r="X90" s="9"/>
      <c r="Y90" s="9"/>
      <c r="Z90" s="9"/>
      <c r="AA90" s="9"/>
      <c r="AB90" s="9"/>
      <c r="AC90" s="9"/>
      <c r="AD90" s="9"/>
    </row>
    <row r="91" spans="1:30" ht="90" x14ac:dyDescent="0.25">
      <c r="A91" s="38" t="s">
        <v>71</v>
      </c>
      <c r="B91" s="32" t="s">
        <v>62</v>
      </c>
      <c r="C91" s="32" t="s">
        <v>5</v>
      </c>
      <c r="D91" s="35">
        <v>15</v>
      </c>
      <c r="E91" s="44"/>
      <c r="F91" s="45"/>
      <c r="G91" s="9"/>
      <c r="H91" s="9"/>
      <c r="I91" s="9"/>
      <c r="J91" s="9"/>
      <c r="K91" s="9"/>
      <c r="L91" s="9"/>
      <c r="M91" s="9"/>
      <c r="N91" s="9"/>
      <c r="O91" s="9"/>
      <c r="P91" s="9"/>
      <c r="Q91" s="9"/>
      <c r="R91" s="9"/>
      <c r="S91" s="9"/>
      <c r="T91" s="9"/>
      <c r="U91" s="9"/>
      <c r="V91" s="9"/>
      <c r="W91" s="9"/>
      <c r="X91" s="9"/>
      <c r="Y91" s="9"/>
      <c r="Z91" s="9"/>
      <c r="AA91" s="9"/>
      <c r="AB91" s="9"/>
      <c r="AC91" s="9"/>
      <c r="AD91" s="9"/>
    </row>
    <row r="92" spans="1:30" ht="135" x14ac:dyDescent="0.25">
      <c r="A92" s="38" t="s">
        <v>75</v>
      </c>
      <c r="B92" s="32" t="s">
        <v>126</v>
      </c>
      <c r="C92" s="32" t="s">
        <v>133</v>
      </c>
      <c r="D92" s="35">
        <v>10</v>
      </c>
      <c r="E92" s="44"/>
      <c r="F92" s="45"/>
      <c r="G92" s="9"/>
      <c r="H92" s="9"/>
      <c r="I92" s="9"/>
      <c r="J92" s="9"/>
      <c r="K92" s="9"/>
      <c r="L92" s="9"/>
      <c r="M92" s="9"/>
      <c r="N92" s="9"/>
      <c r="O92" s="9"/>
      <c r="P92" s="9"/>
      <c r="Q92" s="9"/>
      <c r="R92" s="9"/>
      <c r="S92" s="9"/>
      <c r="T92" s="9"/>
      <c r="U92" s="9"/>
      <c r="V92" s="9"/>
      <c r="W92" s="9"/>
      <c r="X92" s="9"/>
      <c r="Y92" s="9"/>
      <c r="Z92" s="9"/>
      <c r="AA92" s="9"/>
      <c r="AB92" s="9"/>
      <c r="AC92" s="9"/>
      <c r="AD92" s="9"/>
    </row>
    <row r="93" spans="1:30" ht="60" x14ac:dyDescent="0.25">
      <c r="A93" s="38" t="s">
        <v>76</v>
      </c>
      <c r="B93" s="32" t="s">
        <v>127</v>
      </c>
      <c r="C93" s="32" t="s">
        <v>17</v>
      </c>
      <c r="D93" s="35">
        <v>15</v>
      </c>
      <c r="E93" s="44"/>
      <c r="F93" s="45"/>
      <c r="G93" s="9"/>
      <c r="H93" s="9"/>
      <c r="I93" s="9"/>
      <c r="J93" s="9"/>
      <c r="K93" s="9"/>
      <c r="L93" s="9"/>
      <c r="M93" s="9"/>
      <c r="N93" s="9"/>
      <c r="O93" s="9"/>
      <c r="P93" s="9"/>
      <c r="Q93" s="9"/>
      <c r="R93" s="9"/>
      <c r="S93" s="9"/>
      <c r="T93" s="9"/>
      <c r="U93" s="9"/>
      <c r="V93" s="9"/>
      <c r="W93" s="9"/>
      <c r="X93" s="9"/>
      <c r="Y93" s="9"/>
      <c r="Z93" s="9"/>
      <c r="AA93" s="9"/>
      <c r="AB93" s="9"/>
      <c r="AC93" s="9"/>
      <c r="AD93" s="9"/>
    </row>
    <row r="94" spans="1:30" ht="90" x14ac:dyDescent="0.25">
      <c r="A94" s="36">
        <v>3.2</v>
      </c>
      <c r="B94" s="37" t="s">
        <v>128</v>
      </c>
      <c r="C94" s="32" t="s">
        <v>134</v>
      </c>
      <c r="D94" s="35">
        <v>30</v>
      </c>
      <c r="E94" s="44"/>
      <c r="F94" s="45"/>
      <c r="G94" s="9"/>
      <c r="H94" s="9"/>
      <c r="I94" s="9"/>
      <c r="J94" s="9"/>
      <c r="K94" s="9"/>
      <c r="L94" s="9"/>
      <c r="M94" s="9"/>
      <c r="N94" s="9"/>
      <c r="O94" s="9"/>
      <c r="P94" s="9"/>
      <c r="Q94" s="9"/>
      <c r="R94" s="9"/>
      <c r="S94" s="9"/>
      <c r="T94" s="9"/>
      <c r="U94" s="9"/>
      <c r="V94" s="9"/>
      <c r="W94" s="9"/>
      <c r="X94" s="9"/>
      <c r="Y94" s="9"/>
      <c r="Z94" s="9"/>
      <c r="AA94" s="9"/>
      <c r="AB94" s="9"/>
      <c r="AC94" s="9"/>
      <c r="AD94" s="9"/>
    </row>
    <row r="95" spans="1:30" ht="30" x14ac:dyDescent="0.25">
      <c r="A95" s="36">
        <v>3.3</v>
      </c>
      <c r="B95" s="37" t="s">
        <v>129</v>
      </c>
      <c r="C95" s="32" t="s">
        <v>18</v>
      </c>
      <c r="D95" s="35"/>
      <c r="E95" s="19"/>
      <c r="F95" s="41"/>
      <c r="G95" s="9"/>
      <c r="H95" s="9"/>
      <c r="I95" s="9"/>
      <c r="J95" s="9"/>
      <c r="K95" s="9"/>
      <c r="L95" s="9"/>
      <c r="M95" s="9"/>
      <c r="N95" s="9"/>
      <c r="O95" s="9"/>
      <c r="P95" s="9"/>
      <c r="Q95" s="9"/>
      <c r="R95" s="9"/>
      <c r="S95" s="9"/>
      <c r="T95" s="9"/>
      <c r="U95" s="9"/>
      <c r="V95" s="9"/>
      <c r="W95" s="9"/>
      <c r="X95" s="9"/>
      <c r="Y95" s="9"/>
      <c r="Z95" s="9"/>
      <c r="AA95" s="9"/>
      <c r="AB95" s="9"/>
      <c r="AC95" s="9"/>
      <c r="AD95" s="9"/>
    </row>
    <row r="96" spans="1:30" ht="60" x14ac:dyDescent="0.25">
      <c r="A96" s="38" t="s">
        <v>77</v>
      </c>
      <c r="B96" s="32" t="s">
        <v>84</v>
      </c>
      <c r="C96" s="32" t="s">
        <v>135</v>
      </c>
      <c r="D96" s="35">
        <v>15</v>
      </c>
      <c r="E96" s="44"/>
      <c r="F96" s="45"/>
      <c r="G96" s="9"/>
      <c r="H96" s="9"/>
      <c r="I96" s="9"/>
      <c r="J96" s="9"/>
      <c r="K96" s="9"/>
      <c r="L96" s="9"/>
      <c r="M96" s="9"/>
      <c r="N96" s="9"/>
      <c r="O96" s="9"/>
      <c r="P96" s="9"/>
      <c r="Q96" s="9"/>
      <c r="R96" s="9"/>
      <c r="S96" s="9"/>
      <c r="T96" s="9"/>
      <c r="U96" s="9"/>
      <c r="V96" s="9"/>
      <c r="W96" s="9"/>
      <c r="X96" s="9"/>
      <c r="Y96" s="9"/>
      <c r="Z96" s="9"/>
      <c r="AA96" s="9"/>
      <c r="AB96" s="9"/>
      <c r="AC96" s="9"/>
      <c r="AD96" s="9"/>
    </row>
    <row r="97" spans="1:30" x14ac:dyDescent="0.25">
      <c r="A97" s="38" t="s">
        <v>78</v>
      </c>
      <c r="B97" s="32" t="s">
        <v>85</v>
      </c>
      <c r="C97" s="32" t="s">
        <v>14</v>
      </c>
      <c r="D97" s="35">
        <v>15</v>
      </c>
      <c r="E97" s="44"/>
      <c r="F97" s="45"/>
      <c r="G97" s="9"/>
      <c r="H97" s="9"/>
      <c r="I97" s="9"/>
      <c r="J97" s="9"/>
      <c r="K97" s="9"/>
      <c r="L97" s="9"/>
      <c r="M97" s="9"/>
      <c r="N97" s="9"/>
      <c r="O97" s="9"/>
      <c r="P97" s="9"/>
      <c r="Q97" s="9"/>
      <c r="R97" s="9"/>
      <c r="S97" s="9"/>
      <c r="T97" s="9"/>
      <c r="U97" s="9"/>
      <c r="V97" s="9"/>
      <c r="W97" s="9"/>
      <c r="X97" s="9"/>
      <c r="Y97" s="9"/>
      <c r="Z97" s="9"/>
      <c r="AA97" s="9"/>
      <c r="AB97" s="9"/>
      <c r="AC97" s="9"/>
      <c r="AD97" s="9"/>
    </row>
    <row r="98" spans="1:30" ht="60" x14ac:dyDescent="0.25">
      <c r="A98" s="38" t="s">
        <v>79</v>
      </c>
      <c r="B98" s="32" t="s">
        <v>86</v>
      </c>
      <c r="C98" s="32" t="s">
        <v>24</v>
      </c>
      <c r="D98" s="35">
        <v>15</v>
      </c>
      <c r="E98" s="44"/>
      <c r="F98" s="45"/>
      <c r="G98" s="9"/>
      <c r="H98" s="9"/>
      <c r="I98" s="9"/>
      <c r="J98" s="9"/>
      <c r="K98" s="9"/>
      <c r="L98" s="9"/>
      <c r="M98" s="9"/>
      <c r="N98" s="9"/>
      <c r="O98" s="9"/>
      <c r="P98" s="9"/>
      <c r="Q98" s="9"/>
      <c r="R98" s="9"/>
      <c r="S98" s="9"/>
      <c r="T98" s="9"/>
      <c r="U98" s="9"/>
      <c r="V98" s="9"/>
      <c r="W98" s="9"/>
      <c r="X98" s="9"/>
      <c r="Y98" s="9"/>
      <c r="Z98" s="9"/>
      <c r="AA98" s="9"/>
      <c r="AB98" s="9"/>
      <c r="AC98" s="9"/>
      <c r="AD98" s="9"/>
    </row>
    <row r="99" spans="1:30" ht="30" x14ac:dyDescent="0.25">
      <c r="A99" s="38" t="s">
        <v>80</v>
      </c>
      <c r="B99" s="32" t="s">
        <v>87</v>
      </c>
      <c r="C99" s="32" t="s">
        <v>25</v>
      </c>
      <c r="D99" s="35">
        <v>15</v>
      </c>
      <c r="E99" s="44"/>
      <c r="F99" s="45"/>
      <c r="G99" s="9"/>
      <c r="H99" s="9"/>
      <c r="I99" s="9"/>
      <c r="J99" s="9"/>
      <c r="K99" s="9"/>
      <c r="L99" s="9"/>
      <c r="M99" s="9"/>
      <c r="N99" s="9"/>
      <c r="O99" s="9"/>
      <c r="P99" s="9"/>
      <c r="Q99" s="9"/>
      <c r="R99" s="9"/>
      <c r="S99" s="9"/>
      <c r="T99" s="9"/>
      <c r="U99" s="9"/>
      <c r="V99" s="9"/>
      <c r="W99" s="9"/>
      <c r="X99" s="9"/>
      <c r="Y99" s="9"/>
      <c r="Z99" s="9"/>
      <c r="AA99" s="9"/>
      <c r="AB99" s="9"/>
      <c r="AC99" s="9"/>
      <c r="AD99" s="9"/>
    </row>
    <row r="100" spans="1:30" ht="165" x14ac:dyDescent="0.25">
      <c r="A100" s="38" t="s">
        <v>81</v>
      </c>
      <c r="B100" s="32" t="s">
        <v>88</v>
      </c>
      <c r="C100" s="32" t="s">
        <v>9</v>
      </c>
      <c r="D100" s="35">
        <v>15</v>
      </c>
      <c r="E100" s="44"/>
      <c r="F100" s="45"/>
      <c r="G100" s="9"/>
      <c r="H100" s="9"/>
      <c r="I100" s="9"/>
      <c r="J100" s="9"/>
      <c r="K100" s="9"/>
      <c r="L100" s="9"/>
      <c r="M100" s="9"/>
      <c r="N100" s="9"/>
      <c r="O100" s="9"/>
      <c r="P100" s="9"/>
      <c r="Q100" s="9"/>
      <c r="R100" s="9"/>
      <c r="S100" s="9"/>
      <c r="T100" s="9"/>
      <c r="U100" s="9"/>
      <c r="V100" s="9"/>
      <c r="W100" s="9"/>
      <c r="X100" s="9"/>
      <c r="Y100" s="9"/>
      <c r="Z100" s="9"/>
      <c r="AA100" s="9"/>
      <c r="AB100" s="9"/>
      <c r="AC100" s="9"/>
      <c r="AD100" s="9"/>
    </row>
    <row r="101" spans="1:30" ht="120" x14ac:dyDescent="0.25">
      <c r="A101" s="38" t="s">
        <v>82</v>
      </c>
      <c r="B101" s="32" t="s">
        <v>89</v>
      </c>
      <c r="C101" s="32" t="s">
        <v>8</v>
      </c>
      <c r="D101" s="35">
        <v>15</v>
      </c>
      <c r="E101" s="44"/>
      <c r="F101" s="45"/>
      <c r="G101" s="9"/>
      <c r="H101" s="9"/>
      <c r="I101" s="9"/>
      <c r="J101" s="9"/>
      <c r="K101" s="9"/>
      <c r="L101" s="9"/>
      <c r="M101" s="9"/>
      <c r="N101" s="9"/>
      <c r="O101" s="9"/>
      <c r="P101" s="9"/>
      <c r="Q101" s="9"/>
      <c r="R101" s="9"/>
      <c r="S101" s="9"/>
      <c r="T101" s="9"/>
      <c r="U101" s="9"/>
      <c r="V101" s="9"/>
      <c r="W101" s="9"/>
      <c r="X101" s="9"/>
      <c r="Y101" s="9"/>
      <c r="Z101" s="9"/>
      <c r="AA101" s="9"/>
      <c r="AB101" s="9"/>
      <c r="AC101" s="9"/>
      <c r="AD101" s="9"/>
    </row>
    <row r="102" spans="1:30" ht="195" x14ac:dyDescent="0.25">
      <c r="A102" s="38" t="s">
        <v>83</v>
      </c>
      <c r="B102" s="32" t="s">
        <v>90</v>
      </c>
      <c r="C102" s="32" t="s">
        <v>13</v>
      </c>
      <c r="D102" s="35">
        <v>15</v>
      </c>
      <c r="E102" s="44"/>
      <c r="F102" s="45"/>
      <c r="G102" s="9"/>
      <c r="H102" s="9"/>
      <c r="I102" s="9"/>
      <c r="J102" s="9"/>
      <c r="K102" s="9"/>
      <c r="L102" s="9"/>
      <c r="M102" s="9"/>
      <c r="N102" s="9"/>
      <c r="O102" s="9"/>
      <c r="P102" s="9"/>
      <c r="Q102" s="9"/>
      <c r="R102" s="9"/>
      <c r="S102" s="9"/>
      <c r="T102" s="9"/>
      <c r="U102" s="9"/>
      <c r="V102" s="9"/>
      <c r="W102" s="9"/>
      <c r="X102" s="9"/>
      <c r="Y102" s="9"/>
      <c r="Z102" s="9"/>
      <c r="AA102" s="9"/>
      <c r="AB102" s="9"/>
      <c r="AC102" s="9"/>
      <c r="AD102" s="9"/>
    </row>
    <row r="103" spans="1:30" x14ac:dyDescent="0.25">
      <c r="A103" s="9"/>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row>
    <row r="104" spans="1:30" ht="26.25" x14ac:dyDescent="0.4">
      <c r="A104" s="3" t="s">
        <v>35</v>
      </c>
      <c r="B104" s="4"/>
      <c r="C104" s="4"/>
      <c r="D104" s="49">
        <f>SUM(D106:D110)</f>
        <v>90</v>
      </c>
      <c r="E104" s="49">
        <f>SUM(E106:E110)</f>
        <v>0</v>
      </c>
      <c r="F104" s="53">
        <f>D104/TotalAvailable</f>
        <v>0.15625</v>
      </c>
      <c r="G104" s="53">
        <f>E104/TotalAvailable</f>
        <v>0</v>
      </c>
      <c r="H104" s="9"/>
      <c r="I104" s="9"/>
      <c r="J104" s="9"/>
      <c r="K104" s="9"/>
      <c r="L104" s="9"/>
      <c r="M104" s="9"/>
      <c r="N104" s="9"/>
      <c r="O104" s="9"/>
      <c r="P104" s="9"/>
      <c r="Q104" s="9"/>
      <c r="R104" s="9"/>
      <c r="S104" s="9"/>
      <c r="T104" s="9"/>
      <c r="U104" s="9"/>
      <c r="V104" s="9"/>
      <c r="W104" s="9"/>
      <c r="X104" s="9"/>
      <c r="Y104" s="9"/>
      <c r="Z104" s="9"/>
      <c r="AA104" s="9"/>
      <c r="AB104" s="9"/>
      <c r="AC104" s="9"/>
      <c r="AD104" s="9"/>
    </row>
    <row r="105" spans="1:30" ht="30" x14ac:dyDescent="0.25">
      <c r="A105" s="9"/>
      <c r="B105" s="9"/>
      <c r="C105" s="9"/>
      <c r="D105" s="39" t="s">
        <v>98</v>
      </c>
      <c r="E105" s="42" t="s">
        <v>99</v>
      </c>
      <c r="F105" s="43" t="s">
        <v>102</v>
      </c>
      <c r="G105" s="9"/>
      <c r="H105" s="9"/>
      <c r="I105" s="9"/>
      <c r="J105" s="9"/>
      <c r="K105" s="9"/>
      <c r="L105" s="9"/>
      <c r="M105" s="9"/>
      <c r="N105" s="9"/>
      <c r="O105" s="9"/>
      <c r="P105" s="9"/>
      <c r="Q105" s="9"/>
      <c r="R105" s="9"/>
      <c r="S105" s="9"/>
      <c r="T105" s="9"/>
      <c r="U105" s="9"/>
      <c r="V105" s="9"/>
      <c r="W105" s="9"/>
      <c r="X105" s="9"/>
      <c r="Y105" s="9"/>
      <c r="Z105" s="9"/>
      <c r="AA105" s="9"/>
      <c r="AB105" s="9"/>
      <c r="AC105" s="9"/>
      <c r="AD105" s="9"/>
    </row>
    <row r="106" spans="1:30" ht="60" x14ac:dyDescent="0.25">
      <c r="A106" s="36">
        <v>4.0999999999999996</v>
      </c>
      <c r="B106" s="37" t="s">
        <v>94</v>
      </c>
      <c r="C106" s="32" t="s">
        <v>20</v>
      </c>
      <c r="D106" s="35"/>
      <c r="E106" s="19"/>
      <c r="F106" s="46"/>
      <c r="G106" s="9"/>
      <c r="H106" s="9"/>
      <c r="I106" s="9"/>
      <c r="J106" s="9"/>
      <c r="K106" s="9"/>
      <c r="L106" s="9"/>
      <c r="M106" s="9"/>
      <c r="N106" s="9"/>
      <c r="O106" s="9"/>
      <c r="P106" s="9"/>
      <c r="Q106" s="9"/>
      <c r="R106" s="9"/>
      <c r="S106" s="9"/>
      <c r="T106" s="9"/>
      <c r="U106" s="9"/>
      <c r="V106" s="9"/>
      <c r="W106" s="9"/>
      <c r="X106" s="9"/>
      <c r="Y106" s="9"/>
      <c r="Z106" s="9"/>
      <c r="AA106" s="9"/>
      <c r="AB106" s="9"/>
      <c r="AC106" s="9"/>
      <c r="AD106" s="9"/>
    </row>
    <row r="107" spans="1:30" ht="135" x14ac:dyDescent="0.25">
      <c r="A107" s="38" t="s">
        <v>91</v>
      </c>
      <c r="B107" s="32" t="s">
        <v>95</v>
      </c>
      <c r="C107" s="32" t="s">
        <v>140</v>
      </c>
      <c r="D107" s="35">
        <v>25</v>
      </c>
      <c r="E107" s="44"/>
      <c r="F107" s="45"/>
      <c r="G107" s="9"/>
      <c r="H107" s="9"/>
      <c r="I107" s="9"/>
      <c r="J107" s="9"/>
      <c r="K107" s="9"/>
      <c r="L107" s="9"/>
      <c r="M107" s="9"/>
      <c r="N107" s="9"/>
      <c r="O107" s="9"/>
      <c r="P107" s="9"/>
      <c r="Q107" s="9"/>
      <c r="R107" s="9"/>
      <c r="S107" s="9"/>
      <c r="T107" s="9"/>
      <c r="U107" s="9"/>
      <c r="V107" s="9"/>
      <c r="W107" s="9"/>
      <c r="X107" s="9"/>
      <c r="Y107" s="9"/>
      <c r="Z107" s="9"/>
      <c r="AA107" s="9"/>
      <c r="AB107" s="9"/>
      <c r="AC107" s="9"/>
      <c r="AD107" s="9"/>
    </row>
    <row r="108" spans="1:30" ht="75" x14ac:dyDescent="0.25">
      <c r="A108" s="38" t="s">
        <v>92</v>
      </c>
      <c r="B108" s="32" t="s">
        <v>73</v>
      </c>
      <c r="C108" s="32" t="s">
        <v>12</v>
      </c>
      <c r="D108" s="35">
        <v>10</v>
      </c>
      <c r="E108" s="44"/>
      <c r="F108" s="45"/>
      <c r="G108" s="9"/>
      <c r="H108" s="9"/>
      <c r="I108" s="9"/>
      <c r="J108" s="9"/>
      <c r="K108" s="9"/>
      <c r="L108" s="9"/>
      <c r="M108" s="9"/>
      <c r="N108" s="9"/>
      <c r="O108" s="9"/>
      <c r="P108" s="9"/>
      <c r="Q108" s="9"/>
      <c r="R108" s="9"/>
      <c r="S108" s="9"/>
      <c r="T108" s="9"/>
      <c r="U108" s="9"/>
      <c r="V108" s="9"/>
      <c r="W108" s="9"/>
      <c r="X108" s="9"/>
      <c r="Y108" s="9"/>
      <c r="Z108" s="9"/>
      <c r="AA108" s="9"/>
      <c r="AB108" s="9"/>
      <c r="AC108" s="9"/>
      <c r="AD108" s="9"/>
    </row>
    <row r="109" spans="1:30" ht="120" x14ac:dyDescent="0.25">
      <c r="A109" s="38" t="s">
        <v>93</v>
      </c>
      <c r="B109" s="32" t="s">
        <v>96</v>
      </c>
      <c r="C109" s="32" t="s">
        <v>141</v>
      </c>
      <c r="D109" s="35">
        <v>25</v>
      </c>
      <c r="E109" s="44"/>
      <c r="F109" s="45"/>
      <c r="G109" s="9"/>
      <c r="H109" s="9"/>
      <c r="I109" s="9"/>
      <c r="J109" s="9"/>
      <c r="K109" s="9"/>
      <c r="L109" s="9"/>
      <c r="M109" s="9"/>
      <c r="N109" s="9"/>
      <c r="O109" s="9"/>
      <c r="P109" s="9"/>
      <c r="Q109" s="9"/>
      <c r="R109" s="9"/>
      <c r="S109" s="9"/>
      <c r="T109" s="9"/>
      <c r="U109" s="9"/>
      <c r="V109" s="9"/>
      <c r="W109" s="9"/>
      <c r="X109" s="9"/>
      <c r="Y109" s="9"/>
      <c r="Z109" s="9"/>
      <c r="AA109" s="9"/>
      <c r="AB109" s="9"/>
      <c r="AC109" s="9"/>
      <c r="AD109" s="9"/>
    </row>
    <row r="110" spans="1:30" ht="120" x14ac:dyDescent="0.25">
      <c r="A110" s="36">
        <v>4.2</v>
      </c>
      <c r="B110" s="37" t="s">
        <v>97</v>
      </c>
      <c r="C110" s="32" t="s">
        <v>7</v>
      </c>
      <c r="D110" s="35">
        <v>30</v>
      </c>
      <c r="E110" s="44"/>
      <c r="F110" s="45"/>
      <c r="G110" s="9"/>
      <c r="H110" s="9"/>
      <c r="I110" s="9"/>
      <c r="J110" s="9"/>
      <c r="K110" s="9"/>
      <c r="L110" s="9"/>
      <c r="M110" s="9"/>
      <c r="N110" s="9"/>
      <c r="O110" s="9"/>
      <c r="P110" s="9"/>
      <c r="Q110" s="9"/>
      <c r="R110" s="9"/>
      <c r="S110" s="9"/>
      <c r="T110" s="9"/>
      <c r="U110" s="9"/>
      <c r="V110" s="9"/>
      <c r="W110" s="9"/>
      <c r="X110" s="9"/>
      <c r="Y110" s="9"/>
      <c r="Z110" s="9"/>
      <c r="AA110" s="9"/>
      <c r="AB110" s="9"/>
      <c r="AC110" s="9"/>
      <c r="AD110" s="9"/>
    </row>
    <row r="111" spans="1:30" x14ac:dyDescent="0.25">
      <c r="A111" s="9"/>
      <c r="B111" s="9"/>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row>
    <row r="112" spans="1:30" ht="26.25" x14ac:dyDescent="0.4">
      <c r="A112" s="3" t="s">
        <v>36</v>
      </c>
      <c r="B112" s="4"/>
      <c r="C112" s="4"/>
      <c r="D112" s="49">
        <f>SUM(D114)</f>
        <v>15</v>
      </c>
      <c r="E112" s="49">
        <f>SUM(E114)</f>
        <v>0</v>
      </c>
      <c r="F112" s="53">
        <f>D112/TotalAvailable</f>
        <v>2.6041666666666668E-2</v>
      </c>
      <c r="G112" s="53">
        <f>E112/TotalAvailable</f>
        <v>0</v>
      </c>
      <c r="H112" s="9"/>
      <c r="I112" s="9"/>
      <c r="J112" s="9"/>
      <c r="K112" s="9"/>
      <c r="L112" s="9"/>
      <c r="M112" s="9"/>
      <c r="N112" s="9"/>
      <c r="O112" s="9"/>
      <c r="P112" s="9"/>
      <c r="Q112" s="9"/>
      <c r="R112" s="9"/>
      <c r="S112" s="9"/>
      <c r="T112" s="9"/>
      <c r="U112" s="9"/>
      <c r="V112" s="9"/>
      <c r="W112" s="9"/>
      <c r="X112" s="9"/>
      <c r="Y112" s="9"/>
      <c r="Z112" s="9"/>
      <c r="AA112" s="9"/>
      <c r="AB112" s="9"/>
      <c r="AC112" s="9"/>
      <c r="AD112" s="9"/>
    </row>
    <row r="113" spans="1:30" ht="30" x14ac:dyDescent="0.25">
      <c r="A113" s="9"/>
      <c r="B113" s="9"/>
      <c r="C113" s="9"/>
      <c r="D113" s="39" t="s">
        <v>98</v>
      </c>
      <c r="E113" s="42" t="s">
        <v>99</v>
      </c>
      <c r="F113" s="43" t="s">
        <v>102</v>
      </c>
      <c r="G113" s="9"/>
      <c r="H113" s="9"/>
      <c r="I113" s="9"/>
      <c r="J113" s="9"/>
      <c r="K113" s="9"/>
      <c r="L113" s="9"/>
      <c r="M113" s="9"/>
      <c r="N113" s="9"/>
      <c r="O113" s="9"/>
      <c r="P113" s="9"/>
      <c r="Q113" s="9"/>
      <c r="R113" s="9"/>
      <c r="S113" s="9"/>
      <c r="T113" s="9"/>
      <c r="U113" s="9"/>
      <c r="V113" s="9"/>
      <c r="W113" s="9"/>
      <c r="X113" s="9"/>
      <c r="Y113" s="9"/>
      <c r="Z113" s="9"/>
      <c r="AA113" s="9"/>
      <c r="AB113" s="9"/>
      <c r="AC113" s="9"/>
      <c r="AD113" s="9"/>
    </row>
    <row r="114" spans="1:30" ht="90" x14ac:dyDescent="0.25">
      <c r="A114" s="9"/>
      <c r="B114" s="9"/>
      <c r="C114" s="34" t="s">
        <v>4</v>
      </c>
      <c r="D114" s="35">
        <v>15</v>
      </c>
      <c r="E114" s="44"/>
      <c r="F114" s="45"/>
      <c r="G114" s="9"/>
      <c r="H114" s="9"/>
      <c r="I114" s="9"/>
      <c r="J114" s="9"/>
      <c r="K114" s="9"/>
      <c r="L114" s="9"/>
      <c r="M114" s="9"/>
      <c r="N114" s="9"/>
      <c r="O114" s="9"/>
      <c r="P114" s="9"/>
      <c r="Q114" s="9"/>
      <c r="R114" s="9"/>
      <c r="S114" s="9"/>
      <c r="T114" s="9"/>
      <c r="U114" s="9"/>
      <c r="V114" s="9"/>
      <c r="W114" s="9"/>
      <c r="X114" s="9"/>
      <c r="Y114" s="9"/>
      <c r="Z114" s="9"/>
      <c r="AA114" s="9"/>
      <c r="AB114" s="9"/>
      <c r="AC114" s="9"/>
      <c r="AD114" s="9"/>
    </row>
    <row r="115" spans="1:30" x14ac:dyDescent="0.25">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row>
    <row r="116" spans="1:30" x14ac:dyDescent="0.25">
      <c r="A116" s="9"/>
      <c r="B116" s="9"/>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row>
    <row r="117" spans="1:30" x14ac:dyDescent="0.25">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row>
    <row r="118" spans="1:30" x14ac:dyDescent="0.25">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row>
    <row r="119" spans="1:30" x14ac:dyDescent="0.25">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row>
    <row r="120" spans="1:30" x14ac:dyDescent="0.25">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row>
    <row r="121" spans="1:30" x14ac:dyDescent="0.25">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row>
    <row r="122" spans="1:30" x14ac:dyDescent="0.25">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row>
    <row r="123" spans="1:30" x14ac:dyDescent="0.25">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row>
    <row r="124" spans="1:30" x14ac:dyDescent="0.25">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row>
    <row r="125" spans="1:30" x14ac:dyDescent="0.25">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row>
    <row r="126" spans="1:30" x14ac:dyDescent="0.25">
      <c r="A126" s="9"/>
      <c r="B126" s="9"/>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row>
    <row r="127" spans="1:30" x14ac:dyDescent="0.25">
      <c r="A127" s="9"/>
      <c r="B127" s="9"/>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row>
    <row r="128" spans="1:30" x14ac:dyDescent="0.25">
      <c r="A128" s="9"/>
      <c r="B128" s="9"/>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row>
    <row r="129" spans="1:30" x14ac:dyDescent="0.25">
      <c r="A129" s="9"/>
      <c r="B129" s="9"/>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row>
    <row r="130" spans="1:30" x14ac:dyDescent="0.25">
      <c r="A130" s="9"/>
      <c r="B130" s="9"/>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row>
    <row r="131" spans="1:30" x14ac:dyDescent="0.25">
      <c r="A131" s="9"/>
      <c r="B131" s="9"/>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row>
    <row r="132" spans="1:30" x14ac:dyDescent="0.25">
      <c r="A132" s="9"/>
      <c r="B132" s="9"/>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row>
    <row r="133" spans="1:30" x14ac:dyDescent="0.25">
      <c r="A133" s="9"/>
      <c r="B133" s="9"/>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row>
    <row r="134" spans="1:30" x14ac:dyDescent="0.25">
      <c r="A134" s="9"/>
      <c r="B134" s="9"/>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row>
    <row r="135" spans="1:30" x14ac:dyDescent="0.25">
      <c r="A135" s="9"/>
      <c r="B135" s="9"/>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row>
    <row r="136" spans="1:30" x14ac:dyDescent="0.25">
      <c r="A136" s="9"/>
      <c r="B136" s="9"/>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row>
    <row r="137" spans="1:30" x14ac:dyDescent="0.25">
      <c r="A137" s="9"/>
      <c r="B137" s="9"/>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row>
    <row r="138" spans="1:30" x14ac:dyDescent="0.25">
      <c r="A138" s="9"/>
      <c r="B138" s="9"/>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row>
    <row r="139" spans="1:30" x14ac:dyDescent="0.25">
      <c r="A139" s="9"/>
      <c r="B139" s="9"/>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row>
    <row r="140" spans="1:30" x14ac:dyDescent="0.25">
      <c r="A140" s="9"/>
      <c r="B140" s="9"/>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row>
    <row r="141" spans="1:30" x14ac:dyDescent="0.25">
      <c r="A141" s="9"/>
      <c r="B141" s="9"/>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row>
    <row r="142" spans="1:30" x14ac:dyDescent="0.25">
      <c r="A142" s="9"/>
      <c r="B142" s="9"/>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row>
    <row r="143" spans="1:30" x14ac:dyDescent="0.25">
      <c r="A143" s="9"/>
      <c r="B143" s="9"/>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row>
    <row r="144" spans="1:30" x14ac:dyDescent="0.25">
      <c r="A144" s="9"/>
      <c r="B144" s="9"/>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row>
    <row r="145" spans="1:30" x14ac:dyDescent="0.25">
      <c r="A145" s="9"/>
      <c r="B145" s="9"/>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row>
    <row r="146" spans="1:30" x14ac:dyDescent="0.25">
      <c r="A146" s="9"/>
      <c r="B146" s="9"/>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row>
    <row r="147" spans="1:30" x14ac:dyDescent="0.25">
      <c r="A147" s="9"/>
      <c r="B147" s="9"/>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row>
    <row r="148" spans="1:30" x14ac:dyDescent="0.25">
      <c r="A148" s="9"/>
      <c r="B148" s="9"/>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row>
    <row r="149" spans="1:30" x14ac:dyDescent="0.25">
      <c r="A149" s="9"/>
      <c r="B149" s="9"/>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row>
    <row r="150" spans="1:30" x14ac:dyDescent="0.25">
      <c r="A150" s="9"/>
      <c r="B150" s="9"/>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row>
    <row r="151" spans="1:30" x14ac:dyDescent="0.25">
      <c r="A151" s="9"/>
      <c r="B151" s="9"/>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row>
    <row r="152" spans="1:30" x14ac:dyDescent="0.25">
      <c r="A152" s="9"/>
      <c r="B152" s="9"/>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row>
    <row r="153" spans="1:30" x14ac:dyDescent="0.25">
      <c r="A153" s="9"/>
      <c r="B153" s="9"/>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row>
    <row r="154" spans="1:30" x14ac:dyDescent="0.25">
      <c r="A154" s="9"/>
      <c r="B154" s="9"/>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row>
    <row r="155" spans="1:30" x14ac:dyDescent="0.25">
      <c r="A155" s="9"/>
      <c r="B155" s="9"/>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row>
    <row r="156" spans="1:30" x14ac:dyDescent="0.25">
      <c r="A156" s="9"/>
      <c r="B156" s="9"/>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row>
    <row r="157" spans="1:30" x14ac:dyDescent="0.25">
      <c r="A157" s="9"/>
      <c r="B157" s="9"/>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row>
    <row r="158" spans="1:30" x14ac:dyDescent="0.25">
      <c r="A158" s="9"/>
      <c r="B158" s="9"/>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row>
    <row r="159" spans="1:30" x14ac:dyDescent="0.25">
      <c r="A159" s="9"/>
      <c r="B159" s="9"/>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row>
    <row r="160" spans="1:30" x14ac:dyDescent="0.25">
      <c r="A160" s="9"/>
      <c r="B160" s="9"/>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row>
    <row r="161" spans="1:30" x14ac:dyDescent="0.25">
      <c r="A161" s="9"/>
      <c r="B161" s="9"/>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row>
    <row r="162" spans="1:30" x14ac:dyDescent="0.25">
      <c r="A162" s="9"/>
      <c r="B162" s="9"/>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row>
    <row r="163" spans="1:30" x14ac:dyDescent="0.25">
      <c r="A163" s="9"/>
      <c r="B163" s="9"/>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row>
    <row r="164" spans="1:30" x14ac:dyDescent="0.25">
      <c r="A164" s="9"/>
      <c r="B164" s="9"/>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row>
    <row r="165" spans="1:30" x14ac:dyDescent="0.25">
      <c r="A165" s="9"/>
      <c r="B165" s="9"/>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row>
    <row r="166" spans="1:30" x14ac:dyDescent="0.25">
      <c r="A166" s="9"/>
      <c r="B166" s="9"/>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row>
    <row r="167" spans="1:30" x14ac:dyDescent="0.25">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row>
    <row r="168" spans="1:30" x14ac:dyDescent="0.25">
      <c r="A168" s="9"/>
      <c r="B168" s="9"/>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row>
    <row r="169" spans="1:30" x14ac:dyDescent="0.25">
      <c r="A169" s="9"/>
      <c r="B169" s="9"/>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row>
    <row r="170" spans="1:30" x14ac:dyDescent="0.25">
      <c r="A170" s="9"/>
      <c r="B170" s="9"/>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row>
    <row r="171" spans="1:30" x14ac:dyDescent="0.25">
      <c r="A171" s="9"/>
      <c r="B171" s="9"/>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row>
    <row r="172" spans="1:30" x14ac:dyDescent="0.25">
      <c r="A172" s="9"/>
      <c r="B172" s="9"/>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row>
    <row r="173" spans="1:30" x14ac:dyDescent="0.25">
      <c r="A173" s="9"/>
      <c r="B173" s="9"/>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row>
    <row r="174" spans="1:30" x14ac:dyDescent="0.25">
      <c r="A174" s="9"/>
      <c r="B174" s="9"/>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row>
    <row r="175" spans="1:30" x14ac:dyDescent="0.25">
      <c r="A175" s="9"/>
      <c r="B175" s="9"/>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row>
    <row r="176" spans="1:30" x14ac:dyDescent="0.25">
      <c r="A176" s="9"/>
      <c r="B176" s="9"/>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row>
    <row r="177" spans="1:30" x14ac:dyDescent="0.25">
      <c r="A177" s="9"/>
      <c r="B177" s="9"/>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row>
    <row r="178" spans="1:30" x14ac:dyDescent="0.25">
      <c r="A178" s="9"/>
      <c r="B178" s="9"/>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row>
    <row r="179" spans="1:30" x14ac:dyDescent="0.25">
      <c r="A179" s="9"/>
      <c r="B179" s="9"/>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row>
    <row r="180" spans="1:30" x14ac:dyDescent="0.25">
      <c r="A180" s="9"/>
      <c r="B180" s="9"/>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row>
    <row r="181" spans="1:30" x14ac:dyDescent="0.25">
      <c r="A181" s="9"/>
      <c r="B181" s="9"/>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row>
    <row r="182" spans="1:30" x14ac:dyDescent="0.25">
      <c r="A182" s="9"/>
      <c r="B182" s="9"/>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row>
    <row r="183" spans="1:30" x14ac:dyDescent="0.25">
      <c r="A183" s="9"/>
      <c r="B183" s="9"/>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row>
    <row r="184" spans="1:30" x14ac:dyDescent="0.25">
      <c r="A184" s="9"/>
      <c r="B184" s="9"/>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row>
  </sheetData>
  <phoneticPr fontId="11" type="noConversion"/>
  <pageMargins left="0.7" right="0.7" top="0.75" bottom="0.75" header="0.3" footer="0.3"/>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TotalAvailable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2021-01-27T18:36:39Z</dcterms:modified>
</cp:coreProperties>
</file>