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110a78e1efa21dd/"/>
    </mc:Choice>
  </mc:AlternateContent>
  <xr:revisionPtr revIDLastSave="0" documentId="8_{84A65ADA-9E0D-4948-B80B-8D6664BDB16E}" xr6:coauthVersionLast="47" xr6:coauthVersionMax="47" xr10:uidLastSave="{00000000-0000-0000-0000-000000000000}"/>
  <bookViews>
    <workbookView xWindow="-108" yWindow="-108" windowWidth="23256" windowHeight="12456" xr2:uid="{B59BB488-A8EE-B545-B2D5-777A21DB0C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33" i="1"/>
  <c r="E6" i="1" s="1"/>
  <c r="G10" i="1"/>
  <c r="G28" i="1"/>
  <c r="G30" i="1" l="1"/>
  <c r="E28" i="1"/>
  <c r="E10" i="1" l="1"/>
  <c r="E30" i="1" s="1"/>
</calcChain>
</file>

<file path=xl/sharedStrings.xml><?xml version="1.0" encoding="utf-8"?>
<sst xmlns="http://schemas.openxmlformats.org/spreadsheetml/2006/main" count="26" uniqueCount="26">
  <si>
    <t>Notes</t>
  </si>
  <si>
    <t>Funds available</t>
  </si>
  <si>
    <t>Expenditures:</t>
  </si>
  <si>
    <t>Liability insurance</t>
  </si>
  <si>
    <t>Big Park Council</t>
  </si>
  <si>
    <t>PO Box Rental</t>
  </si>
  <si>
    <t>Office supplies, mailings</t>
  </si>
  <si>
    <t>AZ Corporation Fee</t>
  </si>
  <si>
    <t>Total expenditures</t>
  </si>
  <si>
    <t>Notes:</t>
  </si>
  <si>
    <t>Beginning cash balance at March 30</t>
  </si>
  <si>
    <t>Ending checkbook balance at March 30</t>
  </si>
  <si>
    <t>Annual dues minus prepaid dues</t>
  </si>
  <si>
    <t>In the budget, we do not anticipate any dues prepayment.</t>
  </si>
  <si>
    <t xml:space="preserve">Website costs </t>
  </si>
  <si>
    <t>Fiscal 2025 dues collected in fiscal 2024</t>
  </si>
  <si>
    <t>Fiscal 2025 Budget</t>
  </si>
  <si>
    <t>Fiscal 2024 Actual</t>
  </si>
  <si>
    <t>70 lots @ $31.50 per. Minus prepaid dues of:</t>
  </si>
  <si>
    <t>Big Park Dues were $160 in FY2024 and are likely to stay</t>
  </si>
  <si>
    <t>at the same level in FY2025.</t>
  </si>
  <si>
    <t>Bank Charges (checks and endorsement stamp)</t>
  </si>
  <si>
    <t>Have received invoice for $822 for FY2025.</t>
  </si>
  <si>
    <t>One year rate $293.74</t>
  </si>
  <si>
    <t>Renewed for two years in April 2023. Two year rate $442.67</t>
  </si>
  <si>
    <t>Obtained amount from USPS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</si>
</sst>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horizontal="center" wrapText="1"/>
    </xf>
    <xf numFmtId="43" fontId="0" fillId="0" borderId="0" xfId="1" applyFont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3" fontId="1" fillId="0" borderId="0" xfId="1"/>
    <xf numFmtId="43" fontId="1" fillId="0" borderId="1" xfId="1" applyBorder="1"/>
    <xf numFmtId="0" fontId="0" fillId="0" borderId="0" xfId="1" applyNumberFormat="1" applyFont="1" applyAlignment="1">
      <alignment horizontal="center"/>
    </xf>
    <xf numFmtId="44" fontId="0" fillId="0" borderId="0" xfId="2" applyFont="1"/>
    <xf numFmtId="44" fontId="1" fillId="0" borderId="2" xfId="2" applyBorder="1"/>
    <xf numFmtId="43" fontId="3" fillId="0" borderId="0" xfId="1" applyFont="1"/>
    <xf numFmtId="44" fontId="4" fillId="0" borderId="0" xfId="2" applyFont="1"/>
    <xf numFmtId="43" fontId="4" fillId="0" borderId="0" xfId="1" applyFont="1"/>
    <xf numFmtId="43" fontId="0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3" fontId="1" fillId="0" borderId="0" xfId="1" applyBorder="1"/>
    <xf numFmtId="44" fontId="1" fillId="0" borderId="0" xfId="2" applyBorder="1"/>
    <xf numFmtId="44" fontId="0" fillId="0" borderId="0" xfId="2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DB62F-3288-DC4C-9CB5-93BC70D2A98B}">
  <sheetPr>
    <pageSetUpPr fitToPage="1"/>
  </sheetPr>
  <dimension ref="A1:H41"/>
  <sheetViews>
    <sheetView tabSelected="1" topLeftCell="A9" zoomScaleNormal="100" workbookViewId="0">
      <selection activeCell="C9" sqref="C9"/>
    </sheetView>
  </sheetViews>
  <sheetFormatPr defaultColWidth="11.19921875" defaultRowHeight="15.6" x14ac:dyDescent="0.3"/>
  <cols>
    <col min="3" max="3" width="34.296875" customWidth="1"/>
    <col min="4" max="4" width="3.5" customWidth="1"/>
    <col min="5" max="5" width="10.796875" style="6"/>
    <col min="6" max="6" width="1.69921875" style="6" customWidth="1"/>
    <col min="7" max="7" width="10.796875" style="6"/>
    <col min="8" max="8" width="8.19921875" style="5" customWidth="1"/>
    <col min="9" max="9" width="8.19921875" customWidth="1"/>
  </cols>
  <sheetData>
    <row r="1" spans="1:8" s="1" customFormat="1" ht="33" customHeight="1" x14ac:dyDescent="0.3">
      <c r="C1" s="16"/>
      <c r="E1" s="2" t="s">
        <v>16</v>
      </c>
      <c r="F1" s="2"/>
      <c r="G1" s="2" t="s">
        <v>17</v>
      </c>
      <c r="H1" s="1" t="s">
        <v>0</v>
      </c>
    </row>
    <row r="4" spans="1:8" x14ac:dyDescent="0.3">
      <c r="A4" s="3" t="s">
        <v>10</v>
      </c>
      <c r="B4" s="3"/>
      <c r="C4" s="4"/>
      <c r="E4" s="12">
        <f>G30</f>
        <v>6165.4900000000007</v>
      </c>
      <c r="F4" s="12"/>
      <c r="G4" s="12">
        <v>5560.02</v>
      </c>
      <c r="H4" s="15"/>
    </row>
    <row r="5" spans="1:8" x14ac:dyDescent="0.3">
      <c r="A5" s="3"/>
      <c r="B5" s="3"/>
      <c r="C5" s="4"/>
      <c r="E5" s="11"/>
      <c r="F5" s="11"/>
      <c r="G5" s="11"/>
    </row>
    <row r="6" spans="1:8" x14ac:dyDescent="0.3">
      <c r="A6" s="3" t="s">
        <v>12</v>
      </c>
      <c r="B6" s="3"/>
      <c r="C6" s="4"/>
      <c r="E6" s="13">
        <f>(70*31.5)-E33</f>
        <v>252</v>
      </c>
      <c r="F6" s="13"/>
      <c r="G6" s="13">
        <v>360</v>
      </c>
      <c r="H6" s="5">
        <v>1</v>
      </c>
    </row>
    <row r="7" spans="1:8" x14ac:dyDescent="0.3">
      <c r="A7" s="3"/>
      <c r="B7" s="3"/>
      <c r="C7" s="4"/>
      <c r="E7" s="13"/>
      <c r="F7" s="13"/>
      <c r="G7" s="13"/>
    </row>
    <row r="8" spans="1:8" x14ac:dyDescent="0.3">
      <c r="A8" s="3" t="s">
        <v>15</v>
      </c>
      <c r="B8" s="3"/>
      <c r="C8" s="4"/>
      <c r="E8" s="13"/>
      <c r="F8" s="13"/>
      <c r="G8" s="13">
        <v>1953</v>
      </c>
      <c r="H8" s="5">
        <v>2</v>
      </c>
    </row>
    <row r="9" spans="1:8" x14ac:dyDescent="0.3">
      <c r="A9" s="3"/>
      <c r="B9" s="3"/>
      <c r="C9" s="14"/>
    </row>
    <row r="10" spans="1:8" x14ac:dyDescent="0.3">
      <c r="A10" s="3"/>
      <c r="B10" s="3" t="s">
        <v>1</v>
      </c>
      <c r="C10" s="4"/>
      <c r="D10" s="3"/>
      <c r="E10" s="7">
        <f>SUM(E4:E9)</f>
        <v>6417.4900000000007</v>
      </c>
      <c r="F10" s="17"/>
      <c r="G10" s="7">
        <f>SUM(G4:G9)</f>
        <v>7873.02</v>
      </c>
    </row>
    <row r="11" spans="1:8" x14ac:dyDescent="0.3">
      <c r="A11" s="3"/>
      <c r="B11" s="3"/>
      <c r="C11" s="4"/>
    </row>
    <row r="12" spans="1:8" x14ac:dyDescent="0.3">
      <c r="A12" s="3" t="s">
        <v>2</v>
      </c>
      <c r="B12" s="3"/>
      <c r="C12" s="14"/>
    </row>
    <row r="13" spans="1:8" x14ac:dyDescent="0.3">
      <c r="A13" s="3"/>
      <c r="B13" s="3"/>
      <c r="C13" s="4"/>
    </row>
    <row r="14" spans="1:8" x14ac:dyDescent="0.3">
      <c r="A14" s="3"/>
      <c r="B14" s="3" t="s">
        <v>3</v>
      </c>
      <c r="C14" s="4"/>
      <c r="E14" s="6">
        <v>822</v>
      </c>
      <c r="G14" s="6">
        <v>757</v>
      </c>
      <c r="H14" s="5">
        <v>3</v>
      </c>
    </row>
    <row r="15" spans="1:8" x14ac:dyDescent="0.3">
      <c r="A15" s="3"/>
      <c r="B15" s="3"/>
      <c r="C15" s="4"/>
    </row>
    <row r="16" spans="1:8" x14ac:dyDescent="0.3">
      <c r="A16" s="3"/>
      <c r="B16" s="3" t="s">
        <v>14</v>
      </c>
      <c r="C16" s="4"/>
      <c r="E16" s="6">
        <v>0</v>
      </c>
      <c r="G16" s="6">
        <v>442.67</v>
      </c>
      <c r="H16" s="5">
        <v>4</v>
      </c>
    </row>
    <row r="17" spans="1:8" x14ac:dyDescent="0.3">
      <c r="A17" s="3"/>
      <c r="B17" s="3"/>
      <c r="C17" s="4"/>
    </row>
    <row r="18" spans="1:8" x14ac:dyDescent="0.3">
      <c r="A18" s="3"/>
      <c r="B18" s="3" t="s">
        <v>4</v>
      </c>
      <c r="C18" s="4"/>
      <c r="E18" s="6">
        <v>160</v>
      </c>
      <c r="G18" s="6">
        <v>160</v>
      </c>
      <c r="H18" s="5">
        <v>5</v>
      </c>
    </row>
    <row r="19" spans="1:8" x14ac:dyDescent="0.3">
      <c r="A19" s="3"/>
      <c r="B19" s="3"/>
      <c r="C19" s="14"/>
    </row>
    <row r="20" spans="1:8" x14ac:dyDescent="0.3">
      <c r="B20" s="3" t="s">
        <v>6</v>
      </c>
      <c r="C20" s="4"/>
      <c r="E20" s="6">
        <v>200</v>
      </c>
      <c r="G20" s="6">
        <v>61.34</v>
      </c>
      <c r="H20" s="8"/>
    </row>
    <row r="21" spans="1:8" x14ac:dyDescent="0.3">
      <c r="B21" s="3"/>
      <c r="C21" s="4"/>
      <c r="H21" s="8"/>
    </row>
    <row r="22" spans="1:8" x14ac:dyDescent="0.3">
      <c r="B22" s="3" t="s">
        <v>21</v>
      </c>
      <c r="C22" s="4"/>
      <c r="G22" s="6">
        <v>110.52</v>
      </c>
      <c r="H22" s="8"/>
    </row>
    <row r="23" spans="1:8" x14ac:dyDescent="0.3">
      <c r="A23" s="3"/>
      <c r="B23" s="3"/>
      <c r="C23" s="4"/>
    </row>
    <row r="24" spans="1:8" x14ac:dyDescent="0.3">
      <c r="A24" s="3"/>
      <c r="B24" s="3" t="s">
        <v>5</v>
      </c>
      <c r="C24" s="4"/>
      <c r="E24" s="6">
        <v>170</v>
      </c>
      <c r="G24" s="6">
        <v>166</v>
      </c>
      <c r="H24" s="5">
        <v>6</v>
      </c>
    </row>
    <row r="25" spans="1:8" x14ac:dyDescent="0.3">
      <c r="A25" s="3"/>
      <c r="B25" s="3"/>
      <c r="C25" s="4"/>
    </row>
    <row r="26" spans="1:8" x14ac:dyDescent="0.3">
      <c r="A26" s="3"/>
      <c r="B26" s="3" t="s">
        <v>7</v>
      </c>
      <c r="C26" s="4"/>
      <c r="E26" s="6">
        <v>10</v>
      </c>
      <c r="G26" s="6">
        <v>10</v>
      </c>
    </row>
    <row r="27" spans="1:8" x14ac:dyDescent="0.3">
      <c r="A27" s="3"/>
      <c r="B27" s="3"/>
      <c r="C27" s="4"/>
    </row>
    <row r="28" spans="1:8" x14ac:dyDescent="0.3">
      <c r="A28" s="3"/>
      <c r="B28" s="3" t="s">
        <v>8</v>
      </c>
      <c r="C28" s="4"/>
      <c r="D28" s="3"/>
      <c r="E28" s="7">
        <f>SUM(E14:E27)</f>
        <v>1362</v>
      </c>
      <c r="F28" s="17"/>
      <c r="G28" s="7">
        <f>SUM(G14:G27)</f>
        <v>1707.53</v>
      </c>
    </row>
    <row r="29" spans="1:8" x14ac:dyDescent="0.3">
      <c r="A29" s="3"/>
      <c r="B29" s="3"/>
      <c r="C29" s="4"/>
    </row>
    <row r="30" spans="1:8" ht="16.2" thickBot="1" x14ac:dyDescent="0.35">
      <c r="A30" s="3" t="s">
        <v>11</v>
      </c>
      <c r="B30" s="3"/>
      <c r="C30" s="4"/>
      <c r="D30" s="9"/>
      <c r="E30" s="10">
        <f>E10-E28</f>
        <v>5055.4900000000007</v>
      </c>
      <c r="F30" s="18"/>
      <c r="G30" s="10">
        <f>G10-G28</f>
        <v>6165.4900000000007</v>
      </c>
    </row>
    <row r="31" spans="1:8" ht="16.2" thickTop="1" x14ac:dyDescent="0.3"/>
    <row r="33" spans="1:7" x14ac:dyDescent="0.3">
      <c r="A33" t="s">
        <v>9</v>
      </c>
      <c r="B33" s="5">
        <v>1</v>
      </c>
      <c r="C33" t="s">
        <v>18</v>
      </c>
      <c r="E33" s="19">
        <f>G8</f>
        <v>1953</v>
      </c>
      <c r="F33" s="9"/>
      <c r="G33" s="9"/>
    </row>
    <row r="34" spans="1:7" x14ac:dyDescent="0.3">
      <c r="B34" s="5">
        <v>2</v>
      </c>
      <c r="C34" t="s">
        <v>13</v>
      </c>
    </row>
    <row r="35" spans="1:7" x14ac:dyDescent="0.3">
      <c r="B35" s="5">
        <v>3</v>
      </c>
      <c r="C35" t="s">
        <v>22</v>
      </c>
    </row>
    <row r="36" spans="1:7" x14ac:dyDescent="0.3">
      <c r="B36" s="5">
        <v>4</v>
      </c>
      <c r="C36" t="s">
        <v>24</v>
      </c>
    </row>
    <row r="37" spans="1:7" x14ac:dyDescent="0.3">
      <c r="B37" s="5"/>
      <c r="C37" t="s">
        <v>23</v>
      </c>
    </row>
    <row r="38" spans="1:7" x14ac:dyDescent="0.3">
      <c r="B38" s="5">
        <v>5</v>
      </c>
      <c r="C38" t="s">
        <v>19</v>
      </c>
    </row>
    <row r="39" spans="1:7" x14ac:dyDescent="0.3">
      <c r="C39" t="s">
        <v>20</v>
      </c>
    </row>
    <row r="40" spans="1:7" x14ac:dyDescent="0.3">
      <c r="B40" s="5">
        <v>6</v>
      </c>
      <c r="C40" t="s">
        <v>25</v>
      </c>
    </row>
    <row r="41" spans="1:7" x14ac:dyDescent="0.3">
      <c r="B41" s="5"/>
    </row>
  </sheetData>
  <pageMargins left="0.7" right="0.7" top="0.75" bottom="0.75" header="0.3" footer="0.3"/>
  <pageSetup scale="93" orientation="portrait" horizontalDpi="0" verticalDpi="0"/>
  <headerFooter>
    <oddHeader xml:space="preserve">&amp;CPWIII HOA
Budget for year ending March 30, 2025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Darcey Philpot</cp:lastModifiedBy>
  <cp:lastPrinted>2024-03-30T14:40:00Z</cp:lastPrinted>
  <dcterms:created xsi:type="dcterms:W3CDTF">2019-03-04T20:20:57Z</dcterms:created>
  <dcterms:modified xsi:type="dcterms:W3CDTF">2024-04-01T21:29:07Z</dcterms:modified>
</cp:coreProperties>
</file>