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10a78e1efa21dd/"/>
    </mc:Choice>
  </mc:AlternateContent>
  <xr:revisionPtr revIDLastSave="0" documentId="8_{84A36CE5-AC8E-4415-AAD5-65843CE0B791}" xr6:coauthVersionLast="47" xr6:coauthVersionMax="47" xr10:uidLastSave="{00000000-0000-0000-0000-000000000000}"/>
  <bookViews>
    <workbookView xWindow="-108" yWindow="-108" windowWidth="23256" windowHeight="12456" xr2:uid="{B59BB488-A8EE-B545-B2D5-777A21DB0C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30" i="1" s="1"/>
  <c r="F8" i="1"/>
  <c r="D12" i="1"/>
  <c r="D32" i="1" l="1"/>
  <c r="F30" i="1"/>
  <c r="F12" i="1" l="1"/>
  <c r="F32" i="1" s="1"/>
</calcChain>
</file>

<file path=xl/sharedStrings.xml><?xml version="1.0" encoding="utf-8"?>
<sst xmlns="http://schemas.openxmlformats.org/spreadsheetml/2006/main" count="26" uniqueCount="26">
  <si>
    <t>Notes</t>
  </si>
  <si>
    <t>Funds available</t>
  </si>
  <si>
    <t>Expenditures:</t>
  </si>
  <si>
    <t>Liability insurance</t>
  </si>
  <si>
    <t>Big Park Council</t>
  </si>
  <si>
    <t>PO Box Rental</t>
  </si>
  <si>
    <t>Office supplies, mailings</t>
  </si>
  <si>
    <t>AZ Corporation Fee</t>
  </si>
  <si>
    <t>Total expenditures</t>
  </si>
  <si>
    <t>Notes:</t>
  </si>
  <si>
    <t>Beginning cash balance at March 30</t>
  </si>
  <si>
    <t>Annual dues minus prepaid dues</t>
  </si>
  <si>
    <t>Fiscal 2024 Budget</t>
  </si>
  <si>
    <t>70 lots @ $30 per. Minus prepaid dues of:</t>
  </si>
  <si>
    <t xml:space="preserve">Website costs </t>
  </si>
  <si>
    <t xml:space="preserve">Ending checkbook balance </t>
  </si>
  <si>
    <t>Fiscal 2024 Actual</t>
  </si>
  <si>
    <t>Fiscal 2025 dues collected in fiscal 2024</t>
  </si>
  <si>
    <t>Chase charges for checks and endorsement stamp</t>
  </si>
  <si>
    <t>Changed banks during the year. Charges</t>
  </si>
  <si>
    <t xml:space="preserve"> are for blank checks ($30.00) and </t>
  </si>
  <si>
    <t xml:space="preserve">  endorsement stamp ($80.52)</t>
  </si>
  <si>
    <t>By March 30, 2024, 62 lots had prepaid dues</t>
  </si>
  <si>
    <t xml:space="preserve">  for the year ending March 30, 2025.</t>
  </si>
  <si>
    <t>Post Office increased PO Box rates</t>
  </si>
  <si>
    <t xml:space="preserve">  considerably this past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</si>
</sst>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1" fillId="0" borderId="0" xfId="1"/>
    <xf numFmtId="43" fontId="1" fillId="0" borderId="1" xfId="1" applyBorder="1"/>
    <xf numFmtId="0" fontId="0" fillId="0" borderId="0" xfId="1" applyNumberFormat="1" applyFont="1" applyAlignment="1">
      <alignment horizontal="center"/>
    </xf>
    <xf numFmtId="44" fontId="0" fillId="0" borderId="0" xfId="2" applyFont="1"/>
    <xf numFmtId="44" fontId="1" fillId="0" borderId="2" xfId="2" applyBorder="1"/>
    <xf numFmtId="43" fontId="3" fillId="0" borderId="0" xfId="1" applyFont="1"/>
    <xf numFmtId="44" fontId="4" fillId="0" borderId="0" xfId="2" applyFont="1"/>
    <xf numFmtId="43" fontId="4" fillId="0" borderId="0" xfId="1" applyFont="1"/>
    <xf numFmtId="43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1" fillId="0" borderId="0" xfId="1" applyBorder="1"/>
    <xf numFmtId="44" fontId="1" fillId="0" borderId="0" xfId="2" applyBorder="1"/>
    <xf numFmtId="44" fontId="0" fillId="0" borderId="0" xfId="2" applyFont="1" applyFill="1"/>
    <xf numFmtId="43" fontId="5" fillId="0" borderId="0" xfId="1" applyFont="1" applyAlignment="1">
      <alignment horizontal="center" wrapText="1"/>
    </xf>
    <xf numFmtId="43" fontId="0" fillId="0" borderId="0" xfId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B62F-3288-DC4C-9CB5-93BC70D2A98B}">
  <sheetPr>
    <pageSetUpPr fitToPage="1"/>
  </sheetPr>
  <dimension ref="A3:H49"/>
  <sheetViews>
    <sheetView tabSelected="1" topLeftCell="A23" zoomScaleNormal="100" workbookViewId="0">
      <selection activeCell="D49" sqref="D49"/>
    </sheetView>
  </sheetViews>
  <sheetFormatPr defaultColWidth="11.19921875" defaultRowHeight="15.6" x14ac:dyDescent="0.3"/>
  <cols>
    <col min="3" max="3" width="34.296875" customWidth="1"/>
    <col min="4" max="4" width="10.796875" style="6"/>
    <col min="5" max="5" width="3.5" customWidth="1"/>
    <col min="6" max="6" width="10.796875" style="6"/>
    <col min="7" max="7" width="1.69921875" style="6" customWidth="1"/>
    <col min="8" max="8" width="8.19921875" style="5" customWidth="1"/>
    <col min="9" max="9" width="8.19921875" customWidth="1"/>
  </cols>
  <sheetData>
    <row r="3" spans="1:8" s="1" customFormat="1" ht="33" customHeight="1" x14ac:dyDescent="0.3">
      <c r="C3" s="16"/>
      <c r="D3" s="20" t="s">
        <v>16</v>
      </c>
      <c r="F3" s="2" t="s">
        <v>12</v>
      </c>
      <c r="G3" s="2"/>
      <c r="H3" s="1" t="s">
        <v>0</v>
      </c>
    </row>
    <row r="6" spans="1:8" x14ac:dyDescent="0.3">
      <c r="A6" s="3" t="s">
        <v>10</v>
      </c>
      <c r="B6" s="3"/>
      <c r="C6" s="4"/>
      <c r="D6" s="12">
        <v>5560.02</v>
      </c>
      <c r="F6" s="12">
        <v>5560.02</v>
      </c>
      <c r="G6" s="12"/>
      <c r="H6" s="15"/>
    </row>
    <row r="7" spans="1:8" x14ac:dyDescent="0.3">
      <c r="A7" s="3"/>
      <c r="B7" s="3"/>
      <c r="C7" s="4"/>
      <c r="D7" s="11"/>
      <c r="F7" s="11"/>
      <c r="G7" s="11"/>
    </row>
    <row r="8" spans="1:8" x14ac:dyDescent="0.3">
      <c r="A8" s="3" t="s">
        <v>11</v>
      </c>
      <c r="B8" s="3"/>
      <c r="C8" s="4"/>
      <c r="D8" s="13">
        <v>360</v>
      </c>
      <c r="F8" s="13">
        <f>(70*30)-F35</f>
        <v>360</v>
      </c>
      <c r="G8" s="13"/>
      <c r="H8" s="5">
        <v>1</v>
      </c>
    </row>
    <row r="9" spans="1:8" x14ac:dyDescent="0.3">
      <c r="A9" s="3"/>
      <c r="B9" s="3"/>
      <c r="C9" s="4"/>
      <c r="D9" s="13"/>
      <c r="F9" s="13"/>
      <c r="G9" s="13"/>
    </row>
    <row r="10" spans="1:8" x14ac:dyDescent="0.3">
      <c r="A10" s="3" t="s">
        <v>17</v>
      </c>
      <c r="B10" s="3"/>
      <c r="C10" s="4"/>
      <c r="D10" s="13">
        <v>1953</v>
      </c>
      <c r="F10" s="13"/>
      <c r="G10" s="13"/>
      <c r="H10" s="5">
        <v>2</v>
      </c>
    </row>
    <row r="11" spans="1:8" x14ac:dyDescent="0.3">
      <c r="A11" s="3"/>
      <c r="B11" s="3"/>
      <c r="C11" s="14"/>
    </row>
    <row r="12" spans="1:8" x14ac:dyDescent="0.3">
      <c r="A12" s="3"/>
      <c r="B12" s="3" t="s">
        <v>1</v>
      </c>
      <c r="C12" s="4"/>
      <c r="D12" s="7">
        <f>SUM(D6:D11)</f>
        <v>7873.02</v>
      </c>
      <c r="E12" s="3"/>
      <c r="F12" s="7">
        <f>SUM(F6:F11)</f>
        <v>5920.02</v>
      </c>
      <c r="G12" s="17"/>
    </row>
    <row r="13" spans="1:8" x14ac:dyDescent="0.3">
      <c r="A13" s="3"/>
      <c r="B13" s="3"/>
      <c r="C13" s="4"/>
    </row>
    <row r="14" spans="1:8" x14ac:dyDescent="0.3">
      <c r="A14" s="3" t="s">
        <v>2</v>
      </c>
      <c r="B14" s="3"/>
      <c r="C14" s="14"/>
    </row>
    <row r="15" spans="1:8" x14ac:dyDescent="0.3">
      <c r="A15" s="3"/>
      <c r="B15" s="3"/>
      <c r="C15" s="4"/>
    </row>
    <row r="16" spans="1:8" x14ac:dyDescent="0.3">
      <c r="A16" s="3"/>
      <c r="B16" s="3" t="s">
        <v>3</v>
      </c>
      <c r="C16" s="4"/>
      <c r="D16" s="6">
        <v>757</v>
      </c>
      <c r="F16" s="6">
        <v>757</v>
      </c>
    </row>
    <row r="17" spans="1:8" x14ac:dyDescent="0.3">
      <c r="A17" s="3"/>
      <c r="B17" s="3"/>
      <c r="C17" s="4"/>
    </row>
    <row r="18" spans="1:8" x14ac:dyDescent="0.3">
      <c r="A18" s="3"/>
      <c r="B18" s="3" t="s">
        <v>14</v>
      </c>
      <c r="C18" s="4"/>
      <c r="D18" s="6">
        <v>442.67</v>
      </c>
      <c r="F18" s="6">
        <v>442.67</v>
      </c>
    </row>
    <row r="19" spans="1:8" x14ac:dyDescent="0.3">
      <c r="A19" s="3"/>
      <c r="B19" s="3"/>
      <c r="C19" s="4"/>
    </row>
    <row r="20" spans="1:8" x14ac:dyDescent="0.3">
      <c r="A20" s="3"/>
      <c r="B20" s="3" t="s">
        <v>4</v>
      </c>
      <c r="C20" s="4"/>
      <c r="D20" s="6">
        <v>160</v>
      </c>
      <c r="F20" s="6">
        <v>160</v>
      </c>
    </row>
    <row r="21" spans="1:8" x14ac:dyDescent="0.3">
      <c r="A21" s="3"/>
      <c r="B21" s="3"/>
      <c r="C21" s="14"/>
    </row>
    <row r="22" spans="1:8" x14ac:dyDescent="0.3">
      <c r="B22" s="3" t="s">
        <v>6</v>
      </c>
      <c r="C22" s="4"/>
      <c r="D22" s="6">
        <f>33.2+28.14</f>
        <v>61.34</v>
      </c>
      <c r="F22" s="6">
        <v>200</v>
      </c>
      <c r="H22" s="8"/>
    </row>
    <row r="23" spans="1:8" x14ac:dyDescent="0.3">
      <c r="A23" s="3"/>
      <c r="B23" s="3"/>
      <c r="C23" s="4"/>
    </row>
    <row r="24" spans="1:8" x14ac:dyDescent="0.3">
      <c r="A24" s="3"/>
      <c r="B24" s="3" t="s">
        <v>5</v>
      </c>
      <c r="C24" s="4"/>
      <c r="D24" s="6">
        <v>166</v>
      </c>
      <c r="F24" s="6">
        <v>64</v>
      </c>
      <c r="H24" s="5">
        <v>3</v>
      </c>
    </row>
    <row r="25" spans="1:8" x14ac:dyDescent="0.3">
      <c r="A25" s="3"/>
      <c r="B25" s="3"/>
      <c r="C25" s="4"/>
    </row>
    <row r="26" spans="1:8" x14ac:dyDescent="0.3">
      <c r="A26" s="3"/>
      <c r="B26" s="3" t="s">
        <v>18</v>
      </c>
      <c r="C26" s="4"/>
      <c r="D26" s="6">
        <v>110.52</v>
      </c>
      <c r="H26" s="5">
        <v>4</v>
      </c>
    </row>
    <row r="27" spans="1:8" x14ac:dyDescent="0.3">
      <c r="A27" s="3"/>
      <c r="B27" s="3"/>
      <c r="C27" s="4"/>
    </row>
    <row r="28" spans="1:8" x14ac:dyDescent="0.3">
      <c r="A28" s="3"/>
      <c r="B28" s="3" t="s">
        <v>7</v>
      </c>
      <c r="C28" s="4"/>
      <c r="D28" s="6">
        <v>10</v>
      </c>
      <c r="F28" s="6">
        <v>10</v>
      </c>
    </row>
    <row r="29" spans="1:8" x14ac:dyDescent="0.3">
      <c r="A29" s="3"/>
      <c r="B29" s="3"/>
      <c r="C29" s="14"/>
    </row>
    <row r="30" spans="1:8" x14ac:dyDescent="0.3">
      <c r="A30" s="3"/>
      <c r="B30" s="3" t="s">
        <v>8</v>
      </c>
      <c r="C30" s="4"/>
      <c r="D30" s="7">
        <f>SUM(D16:D29)</f>
        <v>1707.53</v>
      </c>
      <c r="E30" s="3"/>
      <c r="F30" s="7">
        <f>SUM(F16:F29)</f>
        <v>1633.67</v>
      </c>
      <c r="G30" s="17"/>
    </row>
    <row r="31" spans="1:8" x14ac:dyDescent="0.3">
      <c r="A31" s="3"/>
      <c r="B31" s="3"/>
      <c r="C31" s="4"/>
    </row>
    <row r="32" spans="1:8" ht="16.2" thickBot="1" x14ac:dyDescent="0.35">
      <c r="A32" s="3" t="s">
        <v>15</v>
      </c>
      <c r="B32" s="3"/>
      <c r="C32" s="4"/>
      <c r="D32" s="10">
        <f>D12-D30</f>
        <v>6165.4900000000007</v>
      </c>
      <c r="E32" s="9"/>
      <c r="F32" s="10">
        <f>F12-F30</f>
        <v>4286.3500000000004</v>
      </c>
      <c r="G32" s="18"/>
    </row>
    <row r="33" spans="1:8" ht="16.2" thickTop="1" x14ac:dyDescent="0.3"/>
    <row r="35" spans="1:8" x14ac:dyDescent="0.3">
      <c r="A35" t="s">
        <v>9</v>
      </c>
      <c r="B35" s="5">
        <v>1</v>
      </c>
      <c r="C35" t="s">
        <v>13</v>
      </c>
      <c r="D35" s="9"/>
      <c r="F35" s="19">
        <v>1740</v>
      </c>
      <c r="G35" s="9"/>
    </row>
    <row r="36" spans="1:8" x14ac:dyDescent="0.3">
      <c r="B36" s="5"/>
      <c r="D36" s="9"/>
      <c r="F36" s="19"/>
      <c r="G36" s="9"/>
    </row>
    <row r="37" spans="1:8" x14ac:dyDescent="0.3">
      <c r="B37" s="5">
        <v>2</v>
      </c>
      <c r="C37" t="s">
        <v>22</v>
      </c>
      <c r="D37" s="9"/>
      <c r="F37" s="19"/>
      <c r="G37" s="9"/>
    </row>
    <row r="38" spans="1:8" x14ac:dyDescent="0.3">
      <c r="B38" s="5"/>
      <c r="C38" t="s">
        <v>23</v>
      </c>
      <c r="D38" s="9"/>
      <c r="F38" s="19"/>
      <c r="G38" s="9"/>
    </row>
    <row r="39" spans="1:8" x14ac:dyDescent="0.3">
      <c r="B39" s="5"/>
      <c r="D39" s="9"/>
      <c r="F39" s="19"/>
      <c r="G39" s="9"/>
    </row>
    <row r="40" spans="1:8" x14ac:dyDescent="0.3">
      <c r="B40" s="5">
        <v>3</v>
      </c>
      <c r="C40" t="s">
        <v>24</v>
      </c>
      <c r="D40" s="9"/>
      <c r="F40" s="19"/>
      <c r="G40" s="9"/>
    </row>
    <row r="41" spans="1:8" x14ac:dyDescent="0.3">
      <c r="C41" s="3" t="s">
        <v>25</v>
      </c>
      <c r="D41"/>
      <c r="E41" s="6"/>
      <c r="G41" s="5"/>
      <c r="H41"/>
    </row>
    <row r="42" spans="1:8" x14ac:dyDescent="0.3">
      <c r="C42" s="3"/>
      <c r="D42"/>
      <c r="E42" s="6"/>
      <c r="G42" s="5"/>
      <c r="H42"/>
    </row>
    <row r="43" spans="1:8" x14ac:dyDescent="0.3">
      <c r="B43" s="5">
        <v>4</v>
      </c>
      <c r="C43" s="21" t="s">
        <v>19</v>
      </c>
      <c r="D43"/>
      <c r="E43" s="6"/>
      <c r="G43" s="5"/>
      <c r="H43"/>
    </row>
    <row r="44" spans="1:8" x14ac:dyDescent="0.3">
      <c r="C44" s="3" t="s">
        <v>20</v>
      </c>
      <c r="D44"/>
      <c r="E44" s="6"/>
      <c r="G44" s="5"/>
      <c r="H44"/>
    </row>
    <row r="45" spans="1:8" x14ac:dyDescent="0.3">
      <c r="C45" s="3" t="s">
        <v>21</v>
      </c>
      <c r="D45"/>
      <c r="E45" s="6"/>
      <c r="G45" s="5"/>
      <c r="H45"/>
    </row>
    <row r="46" spans="1:8" x14ac:dyDescent="0.3">
      <c r="C46" s="6"/>
      <c r="D46"/>
      <c r="E46" s="6"/>
      <c r="G46" s="5"/>
      <c r="H46"/>
    </row>
    <row r="47" spans="1:8" x14ac:dyDescent="0.3">
      <c r="C47" s="6"/>
      <c r="D47"/>
      <c r="E47" s="6"/>
      <c r="G47" s="5"/>
      <c r="H47"/>
    </row>
    <row r="48" spans="1:8" x14ac:dyDescent="0.3">
      <c r="C48" s="6"/>
      <c r="D48"/>
      <c r="E48" s="6"/>
      <c r="G48" s="5"/>
      <c r="H48"/>
    </row>
    <row r="49" spans="3:8" x14ac:dyDescent="0.3">
      <c r="C49" s="6"/>
      <c r="D49"/>
      <c r="E49" s="6"/>
      <c r="G49" s="5"/>
      <c r="H49"/>
    </row>
  </sheetData>
  <pageMargins left="0.7" right="0.7" top="0.75" bottom="0.75" header="0.3" footer="0.3"/>
  <pageSetup scale="93" orientation="portrait" horizontalDpi="0" verticalDpi="0"/>
  <headerFooter>
    <oddHeader xml:space="preserve">&amp;CPWIII HOA
March 30, 2024 
Financial Statement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Darcey Philpot</cp:lastModifiedBy>
  <cp:lastPrinted>2024-03-30T14:27:43Z</cp:lastPrinted>
  <dcterms:created xsi:type="dcterms:W3CDTF">2019-03-04T20:20:57Z</dcterms:created>
  <dcterms:modified xsi:type="dcterms:W3CDTF">2024-04-01T21:27:16Z</dcterms:modified>
</cp:coreProperties>
</file>