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110a78e1efa21dd/"/>
    </mc:Choice>
  </mc:AlternateContent>
  <xr:revisionPtr revIDLastSave="0" documentId="8_{F6BD34BC-8AA9-452F-A191-B91D2D54A688}" xr6:coauthVersionLast="47" xr6:coauthVersionMax="47" xr10:uidLastSave="{00000000-0000-0000-0000-000000000000}"/>
  <bookViews>
    <workbookView xWindow="-108" yWindow="-108" windowWidth="23256" windowHeight="12456" xr2:uid="{B59BB488-A8EE-B545-B2D5-777A21DB0C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0" i="1" l="1"/>
  <c r="D10" i="1"/>
  <c r="D39" i="1" s="1"/>
  <c r="F42" i="1"/>
  <c r="D46" i="1"/>
  <c r="D6" i="1" s="1"/>
  <c r="F14" i="1"/>
  <c r="F32" i="1"/>
  <c r="F35" i="1" l="1"/>
  <c r="D32" i="1"/>
  <c r="D4" i="1" l="1"/>
  <c r="D42" i="1"/>
  <c r="D14" i="1" l="1"/>
  <c r="D35" i="1" s="1"/>
</calcChain>
</file>

<file path=xl/sharedStrings.xml><?xml version="1.0" encoding="utf-8"?>
<sst xmlns="http://schemas.openxmlformats.org/spreadsheetml/2006/main" count="34" uniqueCount="34">
  <si>
    <t>Notes</t>
  </si>
  <si>
    <t>Funds available</t>
  </si>
  <si>
    <t>Expenditures:</t>
  </si>
  <si>
    <t>Liability insurance</t>
  </si>
  <si>
    <t>Big Park Council</t>
  </si>
  <si>
    <t>PO Box Rental</t>
  </si>
  <si>
    <t>Office supplies, mailings</t>
  </si>
  <si>
    <t>AZ Corporation Fee</t>
  </si>
  <si>
    <t>Total expenditures</t>
  </si>
  <si>
    <t>Notes:</t>
  </si>
  <si>
    <t>Annual dues minus prepaid dues</t>
  </si>
  <si>
    <t>In the budget, we do not anticipate any dues prepayment.</t>
  </si>
  <si>
    <t xml:space="preserve">Website costs </t>
  </si>
  <si>
    <t>Obtained amount from USPS website.</t>
  </si>
  <si>
    <t>Fiscal 2025 Actual</t>
  </si>
  <si>
    <t>Fiscal 2026 Budget</t>
  </si>
  <si>
    <t>Fiscal 2026 dues collected in fiscal 2025</t>
  </si>
  <si>
    <t>Cash available for operations</t>
  </si>
  <si>
    <t>70 lots @ $33.00 per. Minus prepaid dues of:</t>
  </si>
  <si>
    <t>Big Park Dues were $160 in FY2025 and are likely to stay</t>
  </si>
  <si>
    <t>at the same level in FY2026.</t>
  </si>
  <si>
    <t>Assumed interest rate of 3% for year. Current best Chase rate is 3.5%.</t>
  </si>
  <si>
    <t>Have received invoice for $912 for FY2026.</t>
  </si>
  <si>
    <t>Last renewed for two years in April 2023.</t>
  </si>
  <si>
    <t xml:space="preserve">Will renew for two years in April 2025; amount per website. </t>
  </si>
  <si>
    <t>Penalty for late dues</t>
  </si>
  <si>
    <t>Recording HOA action with Yavapai County</t>
  </si>
  <si>
    <t>Obtained via discussion with Yavapai County representative.</t>
  </si>
  <si>
    <t>CD interest</t>
  </si>
  <si>
    <t>Contingencty reserve (held in CD)</t>
  </si>
  <si>
    <t>Beginning cash balance at March 30</t>
  </si>
  <si>
    <t>Cash At March 30</t>
  </si>
  <si>
    <t>Cash composition:</t>
  </si>
  <si>
    <t>Cash at March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</si>
</sst>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wrapText="1"/>
    </xf>
    <xf numFmtId="43" fontId="2" fillId="0" borderId="0" xfId="1" applyFont="1" applyAlignment="1">
      <alignment horizontal="center" wrapText="1"/>
    </xf>
    <xf numFmtId="43" fontId="0" fillId="0" borderId="0" xfId="1" applyFont="1"/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43" fontId="1" fillId="0" borderId="0" xfId="1"/>
    <xf numFmtId="43" fontId="1" fillId="0" borderId="1" xfId="1" applyBorder="1"/>
    <xf numFmtId="0" fontId="0" fillId="0" borderId="0" xfId="1" applyNumberFormat="1" applyFont="1" applyAlignment="1">
      <alignment horizontal="center"/>
    </xf>
    <xf numFmtId="44" fontId="0" fillId="0" borderId="0" xfId="2" applyFont="1"/>
    <xf numFmtId="43" fontId="3" fillId="0" borderId="0" xfId="1" applyFont="1"/>
    <xf numFmtId="44" fontId="4" fillId="0" borderId="0" xfId="2" applyFont="1"/>
    <xf numFmtId="43" fontId="4" fillId="0" borderId="0" xfId="1" applyFont="1"/>
    <xf numFmtId="43" fontId="0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3" fontId="1" fillId="0" borderId="0" xfId="1" applyBorder="1"/>
    <xf numFmtId="43" fontId="2" fillId="0" borderId="2" xfId="1" applyFont="1" applyBorder="1" applyAlignment="1">
      <alignment horizontal="center" wrapText="1"/>
    </xf>
    <xf numFmtId="44" fontId="3" fillId="0" borderId="0" xfId="2" applyFont="1" applyBorder="1"/>
    <xf numFmtId="44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43" fontId="4" fillId="0" borderId="0" xfId="1" applyFont="1" applyBorder="1"/>
    <xf numFmtId="44" fontId="4" fillId="0" borderId="0" xfId="2" applyFont="1" applyFill="1"/>
    <xf numFmtId="44" fontId="4" fillId="0" borderId="0" xfId="2" applyFont="1" applyBorder="1"/>
    <xf numFmtId="43" fontId="0" fillId="0" borderId="0" xfId="1" applyFont="1" applyFill="1"/>
    <xf numFmtId="44" fontId="4" fillId="0" borderId="3" xfId="2" applyFont="1" applyBorder="1"/>
    <xf numFmtId="44" fontId="1" fillId="0" borderId="0" xfId="2" applyBorder="1"/>
    <xf numFmtId="43" fontId="2" fillId="0" borderId="0" xfId="1" applyFont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DB62F-3288-DC4C-9CB5-93BC70D2A98B}">
  <sheetPr>
    <pageSetUpPr fitToPage="1"/>
  </sheetPr>
  <dimension ref="A1:H55"/>
  <sheetViews>
    <sheetView tabSelected="1" zoomScaleNormal="100" workbookViewId="0">
      <selection activeCell="A43" sqref="A43"/>
    </sheetView>
  </sheetViews>
  <sheetFormatPr defaultColWidth="11.19921875" defaultRowHeight="15.6" x14ac:dyDescent="0.3"/>
  <cols>
    <col min="3" max="3" width="34.296875" customWidth="1"/>
    <col min="4" max="4" width="10.796875" style="6"/>
    <col min="5" max="5" width="1.69921875" style="6" customWidth="1"/>
    <col min="6" max="6" width="10.796875" style="6"/>
    <col min="7" max="7" width="3" style="6" customWidth="1"/>
    <col min="8" max="8" width="21.5" style="5" customWidth="1"/>
    <col min="9" max="9" width="12.296875" customWidth="1"/>
  </cols>
  <sheetData>
    <row r="1" spans="1:8" s="1" customFormat="1" ht="33" customHeight="1" x14ac:dyDescent="0.3">
      <c r="C1" s="15"/>
      <c r="D1" s="17" t="s">
        <v>15</v>
      </c>
      <c r="E1" s="2"/>
      <c r="F1" s="17" t="s">
        <v>14</v>
      </c>
      <c r="G1" s="27"/>
      <c r="H1" s="1" t="s">
        <v>0</v>
      </c>
    </row>
    <row r="4" spans="1:8" x14ac:dyDescent="0.3">
      <c r="A4" s="3" t="s">
        <v>30</v>
      </c>
      <c r="B4" s="3"/>
      <c r="C4" s="4"/>
      <c r="D4" s="11">
        <f>F35</f>
        <v>7471.8399999999992</v>
      </c>
      <c r="E4" s="11"/>
      <c r="F4" s="11">
        <v>6165.49</v>
      </c>
      <c r="G4" s="11"/>
      <c r="H4" s="14"/>
    </row>
    <row r="5" spans="1:8" x14ac:dyDescent="0.3">
      <c r="A5" s="3"/>
      <c r="B5" s="3"/>
      <c r="C5" s="4"/>
      <c r="D5" s="10"/>
      <c r="E5" s="10"/>
      <c r="F5" s="10"/>
      <c r="G5" s="10"/>
    </row>
    <row r="6" spans="1:8" x14ac:dyDescent="0.3">
      <c r="A6" s="3" t="s">
        <v>10</v>
      </c>
      <c r="B6" s="3"/>
      <c r="C6" s="4"/>
      <c r="D6" s="12">
        <f>(70*33)-D46</f>
        <v>99</v>
      </c>
      <c r="E6" s="12"/>
      <c r="F6" s="12">
        <v>252</v>
      </c>
      <c r="G6" s="12"/>
      <c r="H6" s="5">
        <v>1</v>
      </c>
    </row>
    <row r="7" spans="1:8" x14ac:dyDescent="0.3">
      <c r="A7" s="3"/>
      <c r="B7" s="3"/>
      <c r="C7" s="4"/>
      <c r="D7" s="12"/>
      <c r="E7" s="12"/>
      <c r="F7" s="12"/>
      <c r="G7" s="12"/>
    </row>
    <row r="8" spans="1:8" x14ac:dyDescent="0.3">
      <c r="A8" s="3" t="s">
        <v>16</v>
      </c>
      <c r="B8" s="3"/>
      <c r="C8" s="4"/>
      <c r="D8" s="12"/>
      <c r="E8" s="12"/>
      <c r="F8" s="12">
        <v>2211</v>
      </c>
      <c r="G8" s="12"/>
      <c r="H8" s="5">
        <v>2</v>
      </c>
    </row>
    <row r="9" spans="1:8" x14ac:dyDescent="0.3">
      <c r="A9" s="3"/>
      <c r="B9" s="3"/>
      <c r="C9" s="4"/>
      <c r="D9" s="12"/>
      <c r="E9" s="12"/>
      <c r="F9" s="12"/>
      <c r="G9" s="12"/>
    </row>
    <row r="10" spans="1:8" x14ac:dyDescent="0.3">
      <c r="A10" t="s">
        <v>28</v>
      </c>
      <c r="B10" s="3"/>
      <c r="C10" s="4"/>
      <c r="D10" s="12">
        <f>F39*0.03</f>
        <v>120.669</v>
      </c>
      <c r="E10" s="12"/>
      <c r="F10" s="12">
        <v>22.3</v>
      </c>
      <c r="G10" s="12"/>
      <c r="H10" s="5">
        <v>3</v>
      </c>
    </row>
    <row r="11" spans="1:8" x14ac:dyDescent="0.3">
      <c r="B11" s="3"/>
      <c r="C11" s="4"/>
      <c r="D11" s="10"/>
      <c r="E11" s="10"/>
      <c r="F11" s="10"/>
      <c r="G11" s="10"/>
    </row>
    <row r="12" spans="1:8" x14ac:dyDescent="0.3">
      <c r="A12" t="s">
        <v>25</v>
      </c>
      <c r="B12" s="3"/>
      <c r="C12" s="4"/>
      <c r="D12" s="12"/>
      <c r="E12" s="10"/>
      <c r="F12" s="12">
        <v>10</v>
      </c>
      <c r="G12" s="12"/>
    </row>
    <row r="13" spans="1:8" x14ac:dyDescent="0.3">
      <c r="A13" s="3"/>
      <c r="B13" s="3"/>
      <c r="C13" s="13"/>
      <c r="F13" s="24"/>
      <c r="G13" s="24"/>
    </row>
    <row r="14" spans="1:8" x14ac:dyDescent="0.3">
      <c r="A14" s="3"/>
      <c r="B14" s="3" t="s">
        <v>1</v>
      </c>
      <c r="C14" s="4"/>
      <c r="D14" s="7">
        <f>SUM(D4:D13)</f>
        <v>7691.5089999999991</v>
      </c>
      <c r="E14" s="16"/>
      <c r="F14" s="7">
        <f>SUM(F4:F13)</f>
        <v>8660.7899999999991</v>
      </c>
      <c r="G14" s="16"/>
      <c r="H14" s="19"/>
    </row>
    <row r="15" spans="1:8" x14ac:dyDescent="0.3">
      <c r="A15" s="3"/>
      <c r="B15" s="3"/>
      <c r="C15" s="4"/>
    </row>
    <row r="16" spans="1:8" x14ac:dyDescent="0.3">
      <c r="A16" s="3" t="s">
        <v>2</v>
      </c>
      <c r="B16" s="3"/>
      <c r="C16" s="13"/>
    </row>
    <row r="17" spans="1:8" x14ac:dyDescent="0.3">
      <c r="A17" s="3"/>
      <c r="B17" s="3"/>
      <c r="C17" s="4"/>
    </row>
    <row r="18" spans="1:8" x14ac:dyDescent="0.3">
      <c r="A18" s="3"/>
      <c r="B18" s="3" t="s">
        <v>3</v>
      </c>
      <c r="C18" s="4"/>
      <c r="D18" s="6">
        <v>912</v>
      </c>
      <c r="F18" s="6">
        <v>822</v>
      </c>
      <c r="H18" s="5">
        <v>4</v>
      </c>
    </row>
    <row r="19" spans="1:8" x14ac:dyDescent="0.3">
      <c r="A19" s="3"/>
      <c r="B19" s="3"/>
      <c r="C19" s="4"/>
    </row>
    <row r="20" spans="1:8" x14ac:dyDescent="0.3">
      <c r="A20" s="3"/>
      <c r="B20" s="3" t="s">
        <v>12</v>
      </c>
      <c r="C20" s="4"/>
      <c r="D20" s="6">
        <v>827.48</v>
      </c>
      <c r="F20" s="6">
        <v>0</v>
      </c>
      <c r="H20" s="5">
        <v>5</v>
      </c>
    </row>
    <row r="21" spans="1:8" x14ac:dyDescent="0.3">
      <c r="A21" s="3"/>
      <c r="B21" s="3"/>
      <c r="C21" s="4"/>
    </row>
    <row r="22" spans="1:8" x14ac:dyDescent="0.3">
      <c r="A22" s="3"/>
      <c r="B22" s="3" t="s">
        <v>4</v>
      </c>
      <c r="C22" s="4"/>
      <c r="D22" s="6">
        <v>160</v>
      </c>
      <c r="F22" s="6">
        <v>160</v>
      </c>
      <c r="H22" s="5">
        <v>6</v>
      </c>
    </row>
    <row r="23" spans="1:8" x14ac:dyDescent="0.3">
      <c r="A23" s="3"/>
      <c r="B23" s="3"/>
      <c r="C23" s="13"/>
    </row>
    <row r="24" spans="1:8" x14ac:dyDescent="0.3">
      <c r="B24" s="3" t="s">
        <v>6</v>
      </c>
      <c r="C24" s="4"/>
      <c r="D24" s="6">
        <v>150</v>
      </c>
      <c r="F24" s="6">
        <v>26.95</v>
      </c>
      <c r="H24" s="8"/>
    </row>
    <row r="25" spans="1:8" x14ac:dyDescent="0.3">
      <c r="B25" s="3"/>
      <c r="C25" s="4"/>
      <c r="H25" s="8"/>
    </row>
    <row r="26" spans="1:8" x14ac:dyDescent="0.3">
      <c r="A26" s="3"/>
      <c r="B26" s="3" t="s">
        <v>5</v>
      </c>
      <c r="C26" s="4"/>
      <c r="D26" s="6">
        <v>188</v>
      </c>
      <c r="F26" s="6">
        <v>170</v>
      </c>
      <c r="H26" s="5">
        <v>7</v>
      </c>
    </row>
    <row r="27" spans="1:8" x14ac:dyDescent="0.3">
      <c r="A27" s="3"/>
      <c r="B27" s="3"/>
      <c r="C27" s="4"/>
    </row>
    <row r="28" spans="1:8" x14ac:dyDescent="0.3">
      <c r="A28" s="3"/>
      <c r="B28" s="3" t="s">
        <v>26</v>
      </c>
      <c r="C28" s="4"/>
      <c r="D28" s="12">
        <v>30</v>
      </c>
      <c r="H28" s="5">
        <v>8</v>
      </c>
    </row>
    <row r="29" spans="1:8" x14ac:dyDescent="0.3">
      <c r="A29" s="3"/>
      <c r="B29" s="3"/>
      <c r="C29" s="4"/>
    </row>
    <row r="30" spans="1:8" x14ac:dyDescent="0.3">
      <c r="A30" s="3"/>
      <c r="B30" s="3" t="s">
        <v>7</v>
      </c>
      <c r="C30" s="4"/>
      <c r="D30" s="6">
        <v>10</v>
      </c>
      <c r="F30" s="6">
        <v>10</v>
      </c>
    </row>
    <row r="31" spans="1:8" x14ac:dyDescent="0.3">
      <c r="A31" s="3"/>
      <c r="B31" s="3"/>
      <c r="C31" s="4"/>
    </row>
    <row r="32" spans="1:8" x14ac:dyDescent="0.3">
      <c r="A32" s="3"/>
      <c r="B32" s="3" t="s">
        <v>8</v>
      </c>
      <c r="C32" s="4"/>
      <c r="D32" s="7">
        <f>SUM(D18:D31)</f>
        <v>2277.48</v>
      </c>
      <c r="E32" s="16"/>
      <c r="F32" s="7">
        <f>SUM(F18:F31)</f>
        <v>1188.95</v>
      </c>
      <c r="G32" s="16"/>
      <c r="H32" s="20"/>
    </row>
    <row r="33" spans="1:8" x14ac:dyDescent="0.3">
      <c r="A33" s="3"/>
      <c r="B33" s="3"/>
      <c r="C33" s="4"/>
      <c r="D33" s="16"/>
      <c r="E33" s="16"/>
      <c r="F33" s="16"/>
      <c r="G33" s="16"/>
    </row>
    <row r="34" spans="1:8" x14ac:dyDescent="0.3">
      <c r="A34" s="3"/>
      <c r="B34" s="3"/>
      <c r="C34" s="4"/>
    </row>
    <row r="35" spans="1:8" ht="16.2" thickBot="1" x14ac:dyDescent="0.35">
      <c r="A35" s="3" t="s">
        <v>31</v>
      </c>
      <c r="B35" s="3"/>
      <c r="C35" s="4"/>
      <c r="D35" s="25">
        <f>D14-D32</f>
        <v>5414.0289999999986</v>
      </c>
      <c r="E35" s="18"/>
      <c r="F35" s="25">
        <f>F14-F32</f>
        <v>7471.8399999999992</v>
      </c>
      <c r="G35" s="23"/>
    </row>
    <row r="36" spans="1:8" ht="16.2" thickTop="1" x14ac:dyDescent="0.3">
      <c r="A36" s="3"/>
      <c r="B36" s="3"/>
      <c r="C36" s="4"/>
      <c r="D36" s="23"/>
      <c r="E36" s="18"/>
      <c r="F36" s="23"/>
      <c r="G36" s="23"/>
    </row>
    <row r="37" spans="1:8" x14ac:dyDescent="0.3">
      <c r="A37" s="3"/>
      <c r="B37" s="3"/>
      <c r="C37" s="4"/>
      <c r="D37" s="18"/>
      <c r="E37" s="18"/>
      <c r="F37" s="23"/>
      <c r="G37" s="23"/>
    </row>
    <row r="38" spans="1:8" x14ac:dyDescent="0.3">
      <c r="A38" s="3" t="s">
        <v>32</v>
      </c>
      <c r="B38" s="3"/>
      <c r="C38" s="4"/>
      <c r="D38" s="16"/>
      <c r="E38" s="16"/>
      <c r="F38" s="16"/>
      <c r="G38" s="16"/>
    </row>
    <row r="39" spans="1:8" x14ac:dyDescent="0.3">
      <c r="B39" s="3" t="s">
        <v>29</v>
      </c>
      <c r="C39" s="4"/>
      <c r="D39" s="23">
        <f>F39+D10</f>
        <v>4142.9690000000001</v>
      </c>
      <c r="E39" s="26"/>
      <c r="F39" s="26">
        <v>4022.3</v>
      </c>
      <c r="G39" s="26"/>
      <c r="H39" s="20"/>
    </row>
    <row r="40" spans="1:8" x14ac:dyDescent="0.3">
      <c r="A40" s="3"/>
      <c r="B40" s="3" t="s">
        <v>17</v>
      </c>
      <c r="C40" s="4"/>
      <c r="D40" s="21">
        <f>D14-D32-D39</f>
        <v>1271.0599999999986</v>
      </c>
      <c r="E40" s="16"/>
      <c r="F40" s="21">
        <v>3449.54</v>
      </c>
      <c r="G40" s="21"/>
    </row>
    <row r="41" spans="1:8" x14ac:dyDescent="0.3">
      <c r="A41" s="3"/>
      <c r="B41" s="3"/>
      <c r="C41" s="4"/>
      <c r="D41" s="21"/>
      <c r="E41" s="16"/>
      <c r="F41" s="21"/>
      <c r="G41" s="21"/>
    </row>
    <row r="42" spans="1:8" ht="16.2" thickBot="1" x14ac:dyDescent="0.35">
      <c r="A42" s="3" t="s">
        <v>33</v>
      </c>
      <c r="B42" s="3"/>
      <c r="C42" s="4"/>
      <c r="D42" s="25">
        <f>SUM(D39:D40)</f>
        <v>5414.0289999999986</v>
      </c>
      <c r="E42" s="26"/>
      <c r="F42" s="25">
        <f>SUM(F39:F40)</f>
        <v>7471.84</v>
      </c>
      <c r="G42" s="23"/>
      <c r="H42" s="20"/>
    </row>
    <row r="43" spans="1:8" ht="16.2" thickTop="1" x14ac:dyDescent="0.3">
      <c r="A43" s="3"/>
      <c r="B43" s="3"/>
      <c r="C43" s="4"/>
      <c r="D43" s="18"/>
      <c r="E43" s="18"/>
      <c r="F43" s="18"/>
      <c r="G43" s="18"/>
    </row>
    <row r="46" spans="1:8" x14ac:dyDescent="0.3">
      <c r="A46" t="s">
        <v>9</v>
      </c>
      <c r="B46" s="5">
        <v>1</v>
      </c>
      <c r="C46" t="s">
        <v>18</v>
      </c>
      <c r="D46" s="22">
        <f>F8</f>
        <v>2211</v>
      </c>
      <c r="E46" s="9"/>
      <c r="F46" s="9"/>
      <c r="G46" s="9"/>
    </row>
    <row r="47" spans="1:8" x14ac:dyDescent="0.3">
      <c r="B47" s="5">
        <v>2</v>
      </c>
      <c r="C47" t="s">
        <v>11</v>
      </c>
    </row>
    <row r="48" spans="1:8" x14ac:dyDescent="0.3">
      <c r="B48" s="5">
        <v>3</v>
      </c>
      <c r="C48" t="s">
        <v>21</v>
      </c>
    </row>
    <row r="49" spans="2:3" x14ac:dyDescent="0.3">
      <c r="B49" s="5">
        <v>4</v>
      </c>
      <c r="C49" t="s">
        <v>22</v>
      </c>
    </row>
    <row r="50" spans="2:3" x14ac:dyDescent="0.3">
      <c r="B50" s="5">
        <v>5</v>
      </c>
      <c r="C50" t="s">
        <v>23</v>
      </c>
    </row>
    <row r="51" spans="2:3" x14ac:dyDescent="0.3">
      <c r="B51" s="5"/>
      <c r="C51" t="s">
        <v>24</v>
      </c>
    </row>
    <row r="52" spans="2:3" x14ac:dyDescent="0.3">
      <c r="B52" s="5">
        <v>6</v>
      </c>
      <c r="C52" t="s">
        <v>19</v>
      </c>
    </row>
    <row r="53" spans="2:3" x14ac:dyDescent="0.3">
      <c r="C53" t="s">
        <v>20</v>
      </c>
    </row>
    <row r="54" spans="2:3" x14ac:dyDescent="0.3">
      <c r="B54" s="5">
        <v>7</v>
      </c>
      <c r="C54" t="s">
        <v>13</v>
      </c>
    </row>
    <row r="55" spans="2:3" x14ac:dyDescent="0.3">
      <c r="B55" s="5">
        <v>8</v>
      </c>
      <c r="C55" t="s">
        <v>27</v>
      </c>
    </row>
  </sheetData>
  <pageMargins left="0.7" right="0.7" top="0.75" bottom="0.75" header="0.3" footer="0.3"/>
  <pageSetup scale="80" orientation="portrait" horizontalDpi="0" verticalDpi="0" copies="3"/>
  <headerFooter>
    <oddHeader xml:space="preserve">&amp;CPWIII HOA
Budget for year ending March 30, 2026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Darcey Philpot</cp:lastModifiedBy>
  <cp:lastPrinted>2025-04-01T11:55:47Z</cp:lastPrinted>
  <dcterms:created xsi:type="dcterms:W3CDTF">2019-03-04T20:20:57Z</dcterms:created>
  <dcterms:modified xsi:type="dcterms:W3CDTF">2025-04-01T17:22:51Z</dcterms:modified>
</cp:coreProperties>
</file>