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e3e613fb48af4182/Documents/MTU/Season 4/"/>
    </mc:Choice>
  </mc:AlternateContent>
  <xr:revisionPtr revIDLastSave="109" documentId="8_{1BAA0082-C42F-485D-8393-E81A2DC5C861}" xr6:coauthVersionLast="47" xr6:coauthVersionMax="47" xr10:uidLastSave="{33FC4F41-97E9-4944-830E-AB5873076AC2}"/>
  <bookViews>
    <workbookView xWindow="-120" yWindow="-120" windowWidth="29040" windowHeight="15840" xr2:uid="{00000000-000D-0000-FFFF-FFFF00000000}"/>
  </bookViews>
  <sheets>
    <sheet name="Team Calculator" sheetId="1" r:id="rId1"/>
    <sheet name="Age Categori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4" i="1"/>
  <c r="B24" i="1"/>
  <c r="B25" i="1"/>
  <c r="B26" i="1"/>
  <c r="B23" i="1"/>
  <c r="B22" i="1"/>
  <c r="B21" i="1"/>
  <c r="B20" i="1"/>
  <c r="B19" i="1"/>
  <c r="B18" i="1"/>
  <c r="B17" i="1"/>
  <c r="B16" i="1"/>
  <c r="B5" i="1" l="1"/>
  <c r="B6" i="1" s="1"/>
  <c r="B7" i="1"/>
</calcChain>
</file>

<file path=xl/sharedStrings.xml><?xml version="1.0" encoding="utf-8"?>
<sst xmlns="http://schemas.openxmlformats.org/spreadsheetml/2006/main" count="34" uniqueCount="31">
  <si>
    <t>Team Average Age Calculator</t>
  </si>
  <si>
    <t>Team Summary</t>
  </si>
  <si>
    <t>How to use</t>
  </si>
  <si>
    <t>Number of twirlers entered</t>
  </si>
  <si>
    <t>Team average age</t>
  </si>
  <si>
    <t>Do not enter ages manually. Column B auto-fills.</t>
  </si>
  <si>
    <t>Team section</t>
  </si>
  <si>
    <t>The team average and section appear in the summary.</t>
  </si>
  <si>
    <t>Twirlers</t>
  </si>
  <si>
    <t>Age Category</t>
  </si>
  <si>
    <t>Average Age</t>
  </si>
  <si>
    <t>Pre-Teen Yr5</t>
  </si>
  <si>
    <t>Youth Yr6</t>
  </si>
  <si>
    <t>Youth Yr8</t>
  </si>
  <si>
    <t>Junior Yr10</t>
  </si>
  <si>
    <t>Tiny R</t>
  </si>
  <si>
    <t>Tiny Yr1</t>
  </si>
  <si>
    <t>Mini Yr2</t>
  </si>
  <si>
    <t>Mini Yr3</t>
  </si>
  <si>
    <t>Pre-Teen Yr4</t>
  </si>
  <si>
    <t>Youth Yr7</t>
  </si>
  <si>
    <t>Junior Yr9</t>
  </si>
  <si>
    <t>Junior Yr11</t>
  </si>
  <si>
    <t>Junior Yr12</t>
  </si>
  <si>
    <t>Senior Yr13</t>
  </si>
  <si>
    <t>Senior X</t>
  </si>
  <si>
    <t>Adult Y</t>
  </si>
  <si>
    <t>Adult Z</t>
  </si>
  <si>
    <r>
      <rPr>
        <b/>
        <i/>
        <sz val="11"/>
        <color rgb="FF1F2937"/>
        <rFont val="Carlito"/>
      </rPr>
      <t>Enter each twirler's age category only</t>
    </r>
    <r>
      <rPr>
        <i/>
        <sz val="11"/>
        <color rgb="FF1F2937"/>
        <rFont val="Carlito"/>
      </rPr>
      <t>. The calculator fills the average age and section automatically.</t>
    </r>
  </si>
  <si>
    <t>Select each twirler's age category in column A.</t>
  </si>
  <si>
    <t>Form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</si>
</sst>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name val="Carlito"/>
    </font>
    <font>
      <b/>
      <sz val="16"/>
      <color rgb="FFFFFFFF"/>
      <name val="Carlito"/>
    </font>
    <font>
      <i/>
      <sz val="11"/>
      <color rgb="FF1F2937"/>
      <name val="Carlito"/>
    </font>
    <font>
      <b/>
      <sz val="11"/>
      <name val="Carlito"/>
    </font>
    <font>
      <b/>
      <sz val="11"/>
      <color rgb="FFFFFFFF"/>
      <name val="Carlito"/>
    </font>
    <font>
      <b/>
      <i/>
      <sz val="11"/>
      <color rgb="FF1F2937"/>
      <name val="Carlito"/>
    </font>
    <font>
      <b/>
      <sz val="11"/>
      <color theme="1"/>
      <name val="Carlito"/>
    </font>
    <font>
      <b/>
      <sz val="11"/>
      <color theme="0"/>
      <name val="Carlito"/>
    </font>
    <font>
      <sz val="8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E2F0D9"/>
      </patternFill>
    </fill>
    <fill>
      <patternFill patternType="solid">
        <fgColor rgb="FF4472C4"/>
      </patternFill>
    </fill>
    <fill>
      <patternFill patternType="solid">
        <fgColor rgb="FFF2F2F2"/>
      </patternFill>
    </fill>
    <fill>
      <patternFill patternType="solid">
        <fgColor rgb="FFF8F9FA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3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2" fontId="0" fillId="9" borderId="12" xfId="0" applyNumberForma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9" borderId="10" xfId="0" applyFill="1" applyBorder="1" applyAlignment="1">
      <alignment horizontal="left" vertical="center" wrapText="1"/>
    </xf>
    <xf numFmtId="0" fontId="0" fillId="9" borderId="12" xfId="0" applyFill="1" applyBorder="1" applyAlignment="1">
      <alignment horizontal="left" vertical="center" wrapText="1"/>
    </xf>
    <xf numFmtId="0" fontId="0" fillId="9" borderId="14" xfId="0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wirlerEntries" displayName="TwirlerEntries" ref="A10:B26" headerRowDxfId="4" dataDxfId="3" totalsRowDxfId="2">
  <tableColumns count="2">
    <tableColumn id="1" xr3:uid="{00000000-0010-0000-0000-000001000000}" name="Age Category" dataDxfId="1"/>
    <tableColumn id="2" xr3:uid="{00000000-0010-0000-0000-000002000000}" name="Average Ag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geCategoryLookup" displayName="AgeCategoryLookup" ref="A1:B18">
  <tableColumns count="2">
    <tableColumn id="1" xr3:uid="{00000000-0010-0000-0100-000001000000}" name="Age Category"/>
    <tableColumn id="2" xr3:uid="{00000000-0010-0000-0100-000002000000}" name="Average 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5" zoomScale="123" workbookViewId="0">
      <selection activeCell="A13" sqref="A13"/>
    </sheetView>
  </sheetViews>
  <sheetFormatPr defaultColWidth="9" defaultRowHeight="14.25"/>
  <cols>
    <col min="1" max="1" width="26.375" style="3" customWidth="1"/>
    <col min="2" max="2" width="30" style="3" customWidth="1"/>
    <col min="3" max="3" width="4" style="3" customWidth="1"/>
    <col min="4" max="4" width="14" style="3" customWidth="1"/>
    <col min="5" max="5" width="34" style="3" customWidth="1"/>
    <col min="6" max="16384" width="9" style="3"/>
  </cols>
  <sheetData>
    <row r="1" spans="1:5" ht="27.95" customHeight="1">
      <c r="A1" s="27" t="s">
        <v>0</v>
      </c>
      <c r="B1" s="28"/>
      <c r="C1" s="28"/>
      <c r="D1" s="29"/>
    </row>
    <row r="2" spans="1:5" ht="32.1" customHeight="1" thickBot="1">
      <c r="A2" s="30" t="s">
        <v>28</v>
      </c>
      <c r="B2" s="31"/>
      <c r="C2" s="31"/>
      <c r="D2" s="32"/>
    </row>
    <row r="3" spans="1:5" ht="15.75" thickBot="1">
      <c r="A3" s="16" t="s">
        <v>1</v>
      </c>
      <c r="B3" s="17"/>
      <c r="C3" s="6"/>
      <c r="D3" s="7" t="s">
        <v>2</v>
      </c>
      <c r="E3" s="5"/>
    </row>
    <row r="4" spans="1:5" ht="28.5">
      <c r="A4" s="18" t="s">
        <v>3</v>
      </c>
      <c r="B4" s="19">
        <f>COUNTIF(A11:A26,"&lt;&gt;")</f>
        <v>2</v>
      </c>
      <c r="D4" s="8">
        <v>1</v>
      </c>
      <c r="E4" s="24" t="s">
        <v>29</v>
      </c>
    </row>
    <row r="5" spans="1:5" ht="28.5">
      <c r="A5" s="18" t="s">
        <v>4</v>
      </c>
      <c r="B5" s="20">
        <f>IF(B4=0,"",ROUND(SUM(B11:B26)/B4,2))</f>
        <v>4.25</v>
      </c>
      <c r="D5" s="18">
        <v>2</v>
      </c>
      <c r="E5" s="25" t="s">
        <v>5</v>
      </c>
    </row>
    <row r="6" spans="1:5" ht="29.25" thickBot="1">
      <c r="A6" s="18" t="s">
        <v>6</v>
      </c>
      <c r="B6" s="21" t="str">
        <f>IF(B5="","",_xlfn.IFS(ROUND(B5,1)&lt;=6.5,"Section 1",ROUND(B5,1)&lt;=9.5,"Section 2",ROUND(B5,1)&lt;=13.5,"Section 3",ROUND(B5,1)&lt;=17.5,"Section 4",ROUND(B5,1)&lt;=22.5,"Section 5",ROUND(B5,1)&gt;=22.6,"Section 6"))</f>
        <v>Section 1</v>
      </c>
      <c r="D6" s="22">
        <v>3</v>
      </c>
      <c r="E6" s="26" t="s">
        <v>7</v>
      </c>
    </row>
    <row r="7" spans="1:5" ht="15.75" thickBot="1">
      <c r="A7" s="22" t="s">
        <v>30</v>
      </c>
      <c r="B7" s="23" t="str">
        <f>IF(B4=0,"Enter age categories","Ready - blank rows ignored")</f>
        <v>Ready - blank rows ignored</v>
      </c>
    </row>
    <row r="8" spans="1:5" ht="15" thickBot="1"/>
    <row r="9" spans="1:5" ht="15">
      <c r="A9" s="8" t="s">
        <v>8</v>
      </c>
      <c r="B9" s="9"/>
    </row>
    <row r="10" spans="1:5" ht="15">
      <c r="A10" s="10" t="s">
        <v>9</v>
      </c>
      <c r="B10" s="11" t="s">
        <v>10</v>
      </c>
    </row>
    <row r="11" spans="1:5">
      <c r="A11" s="12" t="s">
        <v>19</v>
      </c>
      <c r="B11" s="13">
        <f>IF(A11="","",IFERROR(VLOOKUP(A11,'Age Categories'!$A$2:$B$18,2,FALSE),"Check category"))</f>
        <v>8.5</v>
      </c>
    </row>
    <row r="12" spans="1:5">
      <c r="A12" s="12">
        <v>5</v>
      </c>
      <c r="B12" s="13" t="str">
        <f>IF(A12="","",IFERROR(VLOOKUP(A12,'Age Categories'!$A$2:$B$18,2,FALSE),"Check category"))</f>
        <v>Check category</v>
      </c>
    </row>
    <row r="13" spans="1:5">
      <c r="A13" s="12"/>
      <c r="B13" s="13" t="str">
        <f>IF(A13="","",IFERROR(VLOOKUP(A13,'Age Categories'!$A$2:$B$18,2,FALSE),"Check category"))</f>
        <v/>
      </c>
    </row>
    <row r="14" spans="1:5">
      <c r="A14" s="12"/>
      <c r="B14" s="13" t="str">
        <f>IF(A14="","",IFERROR(VLOOKUP(A14,'Age Categories'!$A$2:$B$18,2,FALSE),"Check category"))</f>
        <v/>
      </c>
    </row>
    <row r="15" spans="1:5">
      <c r="A15" s="12"/>
      <c r="B15" s="13" t="str">
        <f>IF(A15="","",IFERROR(VLOOKUP(A15,'Age Categories'!$A$2:$B$18,2,FALSE),"Check category"))</f>
        <v/>
      </c>
    </row>
    <row r="16" spans="1:5">
      <c r="A16" s="12"/>
      <c r="B16" s="13" t="str">
        <f>IF(A16="","",IFERROR(VLOOKUP(A16,'Age Categories'!$A$2:$B$18,2,FALSE),"Check category"))</f>
        <v/>
      </c>
    </row>
    <row r="17" spans="1:5">
      <c r="A17" s="12"/>
      <c r="B17" s="13" t="str">
        <f>IF(A17="","",IFERROR(VLOOKUP(A17,'Age Categories'!$A$2:$B$18,2,FALSE),"Check category"))</f>
        <v/>
      </c>
      <c r="D17" s="4"/>
      <c r="E17" s="4"/>
    </row>
    <row r="18" spans="1:5">
      <c r="A18" s="12"/>
      <c r="B18" s="13" t="str">
        <f>IF(A18="","",IFERROR(VLOOKUP(A18,'Age Categories'!$A$2:$B$18,2,FALSE),"Check category"))</f>
        <v/>
      </c>
    </row>
    <row r="19" spans="1:5">
      <c r="A19" s="12"/>
      <c r="B19" s="13" t="str">
        <f>IF(A19="","",IFERROR(VLOOKUP(A19,'Age Categories'!$A$2:$B$18,2,FALSE),"Check category"))</f>
        <v/>
      </c>
    </row>
    <row r="20" spans="1:5">
      <c r="A20" s="12"/>
      <c r="B20" s="13" t="str">
        <f>IF(A20="","",IFERROR(VLOOKUP(A20,'Age Categories'!$A$2:$B$18,2,FALSE),"Check category"))</f>
        <v/>
      </c>
    </row>
    <row r="21" spans="1:5">
      <c r="A21" s="12"/>
      <c r="B21" s="13" t="str">
        <f>IF(A21="","",IFERROR(VLOOKUP(A21,'Age Categories'!$A$2:$B$18,2,FALSE),"Check category"))</f>
        <v/>
      </c>
    </row>
    <row r="22" spans="1:5">
      <c r="A22" s="12"/>
      <c r="B22" s="13" t="str">
        <f>IF(A22="","",IFERROR(VLOOKUP(A22,'Age Categories'!$A$2:$B$18,2,FALSE),"Check category"))</f>
        <v/>
      </c>
    </row>
    <row r="23" spans="1:5">
      <c r="A23" s="12"/>
      <c r="B23" s="13" t="str">
        <f>IF(A23="","",IFERROR(VLOOKUP(A23,'Age Categories'!$A$2:$B$18,2,FALSE),"Check category"))</f>
        <v/>
      </c>
    </row>
    <row r="24" spans="1:5">
      <c r="A24" s="12"/>
      <c r="B24" s="13" t="str">
        <f>IF(A24="","",IFERROR(VLOOKUP(A24,'Age Categories'!$A$2:$B$18,2,FALSE),"Check category"))</f>
        <v/>
      </c>
    </row>
    <row r="25" spans="1:5">
      <c r="A25" s="12"/>
      <c r="B25" s="13" t="str">
        <f>IF(A25="","",IFERROR(VLOOKUP(A25,'Age Categories'!$A$2:$B$18,2,FALSE),"Check category"))</f>
        <v/>
      </c>
    </row>
    <row r="26" spans="1:5" ht="15" thickBot="1">
      <c r="A26" s="14"/>
      <c r="B26" s="15" t="str">
        <f>IF(A26="","",IFERROR(VLOOKUP(A26,'Age Categories'!$A$2:$B$18,2,FALSE),"Check category"))</f>
        <v/>
      </c>
    </row>
  </sheetData>
  <mergeCells count="2">
    <mergeCell ref="A1:D1"/>
    <mergeCell ref="A2:D2"/>
  </mergeCells>
  <phoneticPr fontId="8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'Age Categories'!$A$2:$A$18</xm:f>
          </x14:formula1>
          <xm:sqref>A11:A26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4.25"/>
  <cols>
    <col min="1" max="1" width="20" customWidth="1"/>
    <col min="2" max="2" width="14" customWidth="1"/>
  </cols>
  <sheetData>
    <row r="1" spans="1:2" ht="15">
      <c r="A1" s="1" t="s">
        <v>9</v>
      </c>
      <c r="B1" s="1" t="s">
        <v>10</v>
      </c>
    </row>
    <row r="2" spans="1:2">
      <c r="A2" t="s">
        <v>15</v>
      </c>
      <c r="B2" s="2">
        <v>4.5</v>
      </c>
    </row>
    <row r="3" spans="1:2">
      <c r="A3" t="s">
        <v>16</v>
      </c>
      <c r="B3" s="2">
        <v>5.5</v>
      </c>
    </row>
    <row r="4" spans="1:2">
      <c r="A4" t="s">
        <v>17</v>
      </c>
      <c r="B4" s="2">
        <v>6.5</v>
      </c>
    </row>
    <row r="5" spans="1:2">
      <c r="A5" t="s">
        <v>18</v>
      </c>
      <c r="B5" s="2">
        <v>7.5</v>
      </c>
    </row>
    <row r="6" spans="1:2">
      <c r="A6" t="s">
        <v>19</v>
      </c>
      <c r="B6" s="2">
        <v>8.5</v>
      </c>
    </row>
    <row r="7" spans="1:2">
      <c r="A7" t="s">
        <v>11</v>
      </c>
      <c r="B7" s="2">
        <v>9.5</v>
      </c>
    </row>
    <row r="8" spans="1:2">
      <c r="A8" t="s">
        <v>12</v>
      </c>
      <c r="B8" s="2">
        <v>10.5</v>
      </c>
    </row>
    <row r="9" spans="1:2">
      <c r="A9" t="s">
        <v>20</v>
      </c>
      <c r="B9" s="2">
        <v>11.5</v>
      </c>
    </row>
    <row r="10" spans="1:2">
      <c r="A10" t="s">
        <v>13</v>
      </c>
      <c r="B10" s="2">
        <v>12.5</v>
      </c>
    </row>
    <row r="11" spans="1:2">
      <c r="A11" t="s">
        <v>21</v>
      </c>
      <c r="B11" s="2">
        <v>13.5</v>
      </c>
    </row>
    <row r="12" spans="1:2">
      <c r="A12" t="s">
        <v>14</v>
      </c>
      <c r="B12" s="2">
        <v>14.5</v>
      </c>
    </row>
    <row r="13" spans="1:2">
      <c r="A13" t="s">
        <v>22</v>
      </c>
      <c r="B13" s="2">
        <v>15.5</v>
      </c>
    </row>
    <row r="14" spans="1:2">
      <c r="A14" t="s">
        <v>23</v>
      </c>
      <c r="B14" s="2">
        <v>16.5</v>
      </c>
    </row>
    <row r="15" spans="1:2">
      <c r="A15" t="s">
        <v>24</v>
      </c>
      <c r="B15" s="2">
        <v>17.5</v>
      </c>
    </row>
    <row r="16" spans="1:2">
      <c r="A16" t="s">
        <v>25</v>
      </c>
      <c r="B16" s="2">
        <v>20</v>
      </c>
    </row>
    <row r="17" spans="1:2">
      <c r="A17" t="s">
        <v>26</v>
      </c>
      <c r="B17" s="2">
        <v>23.5</v>
      </c>
    </row>
    <row r="18" spans="1:2">
      <c r="A18" t="s">
        <v>27</v>
      </c>
      <c r="B18" s="2">
        <v>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Calculator</vt:lpstr>
      <vt:lpstr>Age 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Francis</dc:creator>
  <cp:lastModifiedBy>Jody Francis</cp:lastModifiedBy>
  <dcterms:created xsi:type="dcterms:W3CDTF">2026-05-14T16:05:21Z</dcterms:created>
  <dcterms:modified xsi:type="dcterms:W3CDTF">2026-06-22T13:16:44Z</dcterms:modified>
</cp:coreProperties>
</file>