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Sheyan Inventory Info\Availability By Date\"/>
    </mc:Choice>
  </mc:AlternateContent>
  <xr:revisionPtr revIDLastSave="0" documentId="8_{82269B03-7D30-4A0D-A217-D86B69F6AAF0}" xr6:coauthVersionLast="47" xr6:coauthVersionMax="47" xr10:uidLastSave="{00000000-0000-0000-0000-000000000000}"/>
  <bookViews>
    <workbookView xWindow="-120" yWindow="-120" windowWidth="29040" windowHeight="15720" xr2:uid="{EDD50529-B039-4145-94DB-D67D8035808C}"/>
  </bookViews>
  <sheets>
    <sheet name="Availability" sheetId="1" r:id="rId1"/>
  </sheets>
  <definedNames>
    <definedName name="_xlnm._FilterDatabase" localSheetId="0" hidden="1">Availability!$A$5:$R$302</definedName>
    <definedName name="_xlnm.Print_Area" localSheetId="0">Availability!$A$1:$R$300</definedName>
    <definedName name="_xlnm.Print_Titles" localSheetId="0">Availability!$5:$5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5" i="1" l="1"/>
  <c r="C295" i="1"/>
  <c r="R294" i="1"/>
  <c r="L294" i="1"/>
  <c r="C294" i="1"/>
  <c r="L293" i="1"/>
  <c r="I293" i="1"/>
  <c r="C293" i="1"/>
  <c r="L292" i="1"/>
  <c r="I292" i="1"/>
  <c r="C292" i="1"/>
  <c r="L291" i="1"/>
  <c r="I291" i="1"/>
  <c r="C291" i="1"/>
  <c r="L290" i="1"/>
  <c r="I290" i="1"/>
  <c r="C290" i="1"/>
  <c r="L289" i="1"/>
  <c r="I289" i="1"/>
  <c r="C289" i="1"/>
  <c r="R288" i="1"/>
  <c r="L288" i="1"/>
  <c r="I288" i="1"/>
  <c r="C288" i="1"/>
  <c r="L287" i="1"/>
  <c r="I287" i="1"/>
  <c r="C287" i="1"/>
  <c r="L286" i="1"/>
  <c r="I286" i="1"/>
  <c r="C286" i="1"/>
  <c r="L285" i="1"/>
  <c r="I285" i="1"/>
  <c r="C285" i="1"/>
  <c r="L284" i="1"/>
  <c r="I284" i="1"/>
  <c r="C284" i="1"/>
  <c r="L283" i="1"/>
  <c r="I283" i="1"/>
  <c r="C283" i="1"/>
  <c r="R282" i="1"/>
  <c r="L282" i="1"/>
  <c r="I282" i="1"/>
  <c r="C282" i="1"/>
  <c r="R281" i="1"/>
  <c r="L281" i="1"/>
  <c r="I281" i="1"/>
  <c r="C281" i="1"/>
  <c r="R280" i="1"/>
  <c r="L280" i="1"/>
  <c r="I280" i="1"/>
  <c r="C280" i="1"/>
  <c r="R279" i="1"/>
  <c r="L279" i="1"/>
  <c r="I279" i="1"/>
  <c r="C279" i="1"/>
  <c r="R278" i="1"/>
  <c r="L278" i="1"/>
  <c r="I278" i="1"/>
  <c r="C278" i="1"/>
  <c r="R277" i="1"/>
  <c r="L277" i="1"/>
  <c r="I277" i="1"/>
  <c r="C277" i="1"/>
  <c r="R276" i="1"/>
  <c r="L276" i="1"/>
  <c r="I276" i="1"/>
  <c r="C276" i="1"/>
  <c r="R275" i="1"/>
  <c r="L275" i="1"/>
  <c r="I275" i="1"/>
  <c r="C275" i="1"/>
  <c r="R274" i="1"/>
  <c r="L274" i="1"/>
  <c r="I274" i="1"/>
  <c r="C274" i="1"/>
  <c r="R273" i="1"/>
  <c r="L273" i="1"/>
  <c r="I273" i="1"/>
  <c r="C273" i="1"/>
  <c r="R272" i="1"/>
  <c r="L272" i="1"/>
  <c r="I272" i="1"/>
  <c r="C272" i="1"/>
  <c r="R271" i="1"/>
  <c r="L271" i="1"/>
  <c r="I271" i="1"/>
  <c r="C271" i="1"/>
  <c r="R270" i="1"/>
  <c r="L270" i="1"/>
  <c r="I270" i="1"/>
  <c r="C270" i="1"/>
  <c r="R269" i="1"/>
  <c r="L269" i="1"/>
  <c r="I269" i="1"/>
  <c r="C269" i="1"/>
  <c r="R268" i="1"/>
  <c r="L268" i="1"/>
  <c r="I268" i="1"/>
  <c r="C268" i="1"/>
  <c r="R267" i="1"/>
  <c r="L267" i="1"/>
  <c r="I267" i="1"/>
  <c r="C267" i="1"/>
  <c r="R266" i="1"/>
  <c r="L266" i="1"/>
  <c r="I266" i="1"/>
  <c r="C266" i="1"/>
  <c r="R265" i="1"/>
  <c r="L265" i="1"/>
  <c r="I265" i="1"/>
  <c r="C265" i="1"/>
  <c r="I256" i="1"/>
  <c r="C256" i="1"/>
  <c r="I255" i="1"/>
  <c r="C255" i="1"/>
  <c r="R254" i="1"/>
  <c r="L254" i="1"/>
  <c r="I254" i="1"/>
  <c r="C254" i="1"/>
  <c r="R253" i="1"/>
  <c r="L253" i="1"/>
  <c r="I253" i="1"/>
  <c r="C253" i="1"/>
  <c r="R252" i="1"/>
  <c r="L252" i="1"/>
  <c r="I252" i="1"/>
  <c r="C252" i="1"/>
  <c r="R251" i="1"/>
  <c r="L251" i="1"/>
  <c r="I251" i="1"/>
  <c r="C251" i="1"/>
  <c r="R250" i="1"/>
  <c r="L250" i="1"/>
  <c r="I250" i="1"/>
  <c r="C250" i="1"/>
  <c r="R249" i="1"/>
  <c r="L249" i="1"/>
  <c r="I249" i="1"/>
  <c r="C249" i="1"/>
  <c r="R248" i="1"/>
  <c r="L248" i="1"/>
  <c r="I248" i="1"/>
  <c r="C248" i="1"/>
  <c r="R247" i="1"/>
  <c r="L247" i="1"/>
  <c r="I247" i="1"/>
  <c r="C247" i="1"/>
  <c r="R246" i="1"/>
  <c r="L246" i="1"/>
  <c r="I246" i="1"/>
  <c r="C246" i="1"/>
  <c r="R245" i="1"/>
  <c r="L245" i="1"/>
  <c r="I245" i="1"/>
  <c r="C245" i="1"/>
  <c r="R244" i="1"/>
  <c r="L244" i="1"/>
  <c r="I244" i="1"/>
  <c r="C244" i="1"/>
  <c r="R243" i="1"/>
  <c r="L243" i="1"/>
  <c r="I243" i="1"/>
  <c r="C243" i="1"/>
  <c r="R242" i="1"/>
  <c r="L242" i="1"/>
  <c r="I242" i="1"/>
  <c r="C242" i="1"/>
  <c r="R241" i="1"/>
  <c r="L241" i="1"/>
  <c r="I241" i="1"/>
  <c r="C241" i="1"/>
  <c r="R240" i="1"/>
  <c r="L240" i="1"/>
  <c r="I240" i="1"/>
  <c r="C240" i="1"/>
  <c r="R239" i="1"/>
  <c r="L239" i="1"/>
  <c r="I239" i="1"/>
  <c r="C239" i="1"/>
  <c r="R238" i="1"/>
  <c r="L238" i="1"/>
  <c r="I238" i="1"/>
  <c r="C238" i="1"/>
  <c r="R237" i="1"/>
  <c r="L237" i="1"/>
  <c r="I237" i="1"/>
  <c r="C237" i="1"/>
  <c r="R236" i="1"/>
  <c r="L236" i="1"/>
  <c r="I236" i="1"/>
  <c r="C236" i="1"/>
  <c r="R235" i="1"/>
  <c r="L235" i="1"/>
  <c r="I235" i="1"/>
  <c r="C235" i="1"/>
  <c r="R234" i="1"/>
  <c r="L234" i="1"/>
  <c r="I234" i="1"/>
  <c r="C234" i="1"/>
  <c r="R233" i="1"/>
  <c r="L233" i="1"/>
  <c r="I233" i="1"/>
  <c r="C233" i="1"/>
  <c r="R232" i="1"/>
  <c r="L232" i="1"/>
  <c r="I232" i="1"/>
  <c r="C232" i="1"/>
  <c r="R231" i="1"/>
  <c r="L231" i="1"/>
  <c r="I231" i="1"/>
  <c r="C231" i="1"/>
  <c r="R230" i="1"/>
  <c r="L230" i="1"/>
  <c r="I230" i="1"/>
  <c r="C230" i="1"/>
  <c r="R229" i="1"/>
  <c r="L229" i="1"/>
  <c r="I229" i="1"/>
  <c r="C229" i="1"/>
  <c r="R228" i="1"/>
  <c r="L228" i="1"/>
  <c r="I228" i="1"/>
  <c r="C228" i="1"/>
  <c r="R227" i="1"/>
  <c r="L227" i="1"/>
  <c r="I227" i="1"/>
  <c r="C227" i="1"/>
  <c r="R226" i="1"/>
  <c r="L226" i="1"/>
  <c r="I226" i="1"/>
  <c r="C226" i="1"/>
  <c r="R225" i="1"/>
  <c r="L225" i="1"/>
  <c r="I225" i="1"/>
  <c r="R224" i="1"/>
  <c r="L224" i="1"/>
  <c r="R223" i="1"/>
  <c r="L223" i="1"/>
  <c r="I223" i="1"/>
  <c r="C223" i="1"/>
  <c r="R222" i="1"/>
  <c r="L222" i="1"/>
  <c r="I222" i="1"/>
  <c r="C222" i="1"/>
  <c r="R221" i="1"/>
  <c r="L221" i="1"/>
  <c r="I221" i="1"/>
  <c r="C221" i="1"/>
  <c r="R220" i="1"/>
  <c r="L220" i="1"/>
  <c r="I220" i="1"/>
  <c r="C220" i="1"/>
  <c r="R219" i="1"/>
  <c r="L219" i="1"/>
  <c r="I219" i="1"/>
  <c r="C219" i="1"/>
  <c r="R218" i="1"/>
  <c r="L218" i="1"/>
  <c r="I218" i="1"/>
  <c r="C218" i="1"/>
  <c r="R217" i="1"/>
  <c r="L217" i="1"/>
  <c r="I217" i="1"/>
  <c r="C217" i="1"/>
  <c r="R216" i="1"/>
  <c r="L216" i="1"/>
  <c r="I216" i="1"/>
  <c r="C216" i="1"/>
  <c r="R215" i="1"/>
  <c r="L215" i="1"/>
  <c r="I215" i="1"/>
  <c r="C215" i="1"/>
  <c r="R214" i="1"/>
  <c r="L214" i="1"/>
  <c r="I214" i="1"/>
  <c r="C214" i="1"/>
  <c r="R213" i="1"/>
  <c r="L213" i="1"/>
  <c r="I213" i="1"/>
  <c r="C213" i="1"/>
  <c r="R212" i="1"/>
  <c r="L212" i="1"/>
  <c r="I212" i="1"/>
  <c r="C212" i="1"/>
  <c r="R211" i="1"/>
  <c r="L211" i="1"/>
  <c r="I211" i="1"/>
  <c r="C211" i="1"/>
  <c r="R210" i="1"/>
  <c r="L210" i="1"/>
  <c r="I210" i="1"/>
  <c r="C210" i="1"/>
  <c r="R209" i="1"/>
  <c r="L209" i="1"/>
  <c r="I209" i="1"/>
  <c r="C209" i="1"/>
  <c r="R208" i="1"/>
  <c r="L208" i="1"/>
  <c r="I208" i="1"/>
  <c r="C208" i="1"/>
  <c r="R207" i="1"/>
  <c r="L207" i="1"/>
  <c r="I207" i="1"/>
  <c r="C207" i="1"/>
  <c r="R206" i="1"/>
  <c r="L206" i="1"/>
  <c r="I206" i="1"/>
  <c r="C206" i="1"/>
  <c r="R205" i="1"/>
  <c r="L205" i="1"/>
  <c r="I205" i="1"/>
  <c r="C205" i="1"/>
  <c r="R204" i="1"/>
  <c r="L204" i="1"/>
  <c r="I204" i="1"/>
  <c r="C204" i="1"/>
  <c r="R203" i="1"/>
  <c r="L203" i="1"/>
  <c r="I203" i="1"/>
  <c r="C203" i="1"/>
  <c r="R202" i="1"/>
  <c r="L202" i="1"/>
  <c r="I202" i="1"/>
  <c r="C202" i="1"/>
  <c r="R201" i="1"/>
  <c r="L201" i="1"/>
  <c r="I201" i="1"/>
  <c r="C201" i="1"/>
  <c r="R200" i="1"/>
  <c r="L200" i="1"/>
  <c r="I200" i="1"/>
  <c r="C200" i="1"/>
  <c r="R199" i="1"/>
  <c r="L199" i="1"/>
  <c r="I199" i="1"/>
  <c r="C199" i="1"/>
  <c r="R198" i="1"/>
  <c r="L198" i="1"/>
  <c r="I198" i="1"/>
  <c r="C198" i="1"/>
  <c r="R197" i="1"/>
  <c r="L197" i="1"/>
  <c r="I197" i="1"/>
  <c r="C197" i="1"/>
  <c r="R196" i="1"/>
  <c r="L196" i="1"/>
  <c r="I196" i="1"/>
  <c r="C196" i="1"/>
  <c r="R195" i="1"/>
  <c r="L195" i="1"/>
  <c r="I195" i="1"/>
  <c r="C195" i="1"/>
  <c r="R194" i="1"/>
  <c r="L194" i="1"/>
  <c r="I194" i="1"/>
  <c r="C194" i="1"/>
  <c r="R193" i="1"/>
  <c r="L193" i="1"/>
  <c r="I193" i="1"/>
  <c r="C193" i="1"/>
  <c r="R192" i="1"/>
  <c r="L192" i="1"/>
  <c r="I192" i="1"/>
  <c r="C192" i="1"/>
  <c r="R191" i="1"/>
  <c r="L191" i="1"/>
  <c r="I191" i="1"/>
  <c r="C191" i="1"/>
  <c r="R190" i="1"/>
  <c r="L190" i="1"/>
  <c r="I190" i="1"/>
  <c r="C190" i="1"/>
  <c r="R189" i="1"/>
  <c r="L189" i="1"/>
  <c r="I189" i="1"/>
  <c r="C189" i="1"/>
  <c r="R188" i="1"/>
  <c r="L188" i="1"/>
  <c r="I188" i="1"/>
  <c r="C188" i="1"/>
  <c r="R187" i="1"/>
  <c r="L187" i="1"/>
  <c r="I187" i="1"/>
  <c r="C187" i="1"/>
  <c r="R186" i="1"/>
  <c r="L186" i="1"/>
  <c r="I186" i="1"/>
  <c r="C186" i="1"/>
  <c r="R185" i="1"/>
  <c r="L185" i="1"/>
  <c r="I185" i="1"/>
  <c r="C185" i="1"/>
  <c r="R184" i="1"/>
  <c r="L184" i="1"/>
  <c r="I184" i="1"/>
  <c r="C184" i="1"/>
  <c r="R183" i="1"/>
  <c r="L183" i="1"/>
  <c r="I183" i="1"/>
  <c r="C183" i="1"/>
  <c r="R182" i="1"/>
  <c r="L182" i="1"/>
  <c r="I182" i="1"/>
  <c r="C182" i="1"/>
  <c r="R181" i="1"/>
  <c r="L181" i="1"/>
  <c r="I181" i="1"/>
  <c r="C181" i="1"/>
  <c r="R180" i="1"/>
  <c r="L180" i="1"/>
  <c r="I180" i="1"/>
  <c r="C180" i="1"/>
  <c r="R179" i="1"/>
  <c r="L179" i="1"/>
  <c r="I179" i="1"/>
  <c r="C179" i="1"/>
  <c r="R178" i="1"/>
  <c r="L178" i="1"/>
  <c r="I178" i="1"/>
  <c r="C178" i="1"/>
  <c r="R177" i="1"/>
  <c r="L177" i="1"/>
  <c r="I177" i="1"/>
  <c r="C177" i="1"/>
  <c r="R176" i="1"/>
  <c r="L176" i="1"/>
  <c r="I176" i="1"/>
  <c r="C176" i="1"/>
  <c r="R175" i="1"/>
  <c r="L175" i="1"/>
  <c r="I175" i="1"/>
  <c r="C175" i="1"/>
  <c r="R174" i="1"/>
  <c r="L174" i="1"/>
  <c r="I174" i="1"/>
  <c r="C174" i="1"/>
  <c r="R173" i="1"/>
  <c r="L173" i="1"/>
  <c r="I173" i="1"/>
  <c r="C173" i="1"/>
  <c r="R172" i="1"/>
  <c r="L172" i="1"/>
  <c r="I172" i="1"/>
  <c r="C172" i="1"/>
  <c r="R171" i="1"/>
  <c r="L171" i="1"/>
  <c r="I171" i="1"/>
  <c r="C171" i="1"/>
  <c r="R170" i="1"/>
  <c r="L170" i="1"/>
  <c r="I170" i="1"/>
  <c r="C170" i="1"/>
  <c r="R169" i="1"/>
  <c r="L169" i="1"/>
  <c r="I169" i="1"/>
  <c r="C169" i="1"/>
  <c r="R168" i="1"/>
  <c r="L168" i="1"/>
  <c r="I168" i="1"/>
  <c r="C168" i="1"/>
  <c r="R167" i="1"/>
  <c r="L167" i="1"/>
  <c r="I167" i="1"/>
  <c r="C167" i="1"/>
  <c r="R166" i="1"/>
  <c r="L166" i="1"/>
  <c r="I166" i="1"/>
  <c r="C166" i="1"/>
  <c r="R165" i="1"/>
  <c r="L165" i="1"/>
  <c r="I165" i="1"/>
  <c r="C165" i="1"/>
  <c r="R164" i="1"/>
  <c r="L164" i="1"/>
  <c r="I164" i="1"/>
  <c r="C164" i="1"/>
  <c r="R163" i="1"/>
  <c r="L163" i="1"/>
  <c r="I163" i="1"/>
  <c r="C163" i="1"/>
  <c r="R162" i="1"/>
  <c r="L162" i="1"/>
  <c r="I162" i="1"/>
  <c r="C162" i="1"/>
  <c r="R161" i="1"/>
  <c r="L161" i="1"/>
  <c r="I161" i="1"/>
  <c r="C161" i="1"/>
  <c r="R160" i="1"/>
  <c r="L160" i="1"/>
  <c r="I160" i="1"/>
  <c r="C160" i="1"/>
  <c r="R159" i="1"/>
  <c r="L159" i="1"/>
  <c r="I159" i="1"/>
  <c r="C159" i="1"/>
  <c r="R158" i="1"/>
  <c r="L158" i="1"/>
  <c r="I158" i="1"/>
  <c r="C158" i="1"/>
  <c r="R157" i="1"/>
  <c r="L157" i="1"/>
  <c r="I157" i="1"/>
  <c r="C157" i="1"/>
  <c r="R156" i="1"/>
  <c r="L156" i="1"/>
  <c r="I156" i="1"/>
  <c r="C156" i="1"/>
  <c r="R155" i="1"/>
  <c r="L155" i="1"/>
  <c r="I155" i="1"/>
  <c r="C155" i="1"/>
  <c r="R154" i="1"/>
  <c r="L154" i="1"/>
  <c r="I154" i="1"/>
  <c r="C154" i="1"/>
  <c r="R153" i="1"/>
  <c r="L153" i="1"/>
  <c r="I153" i="1"/>
  <c r="C153" i="1"/>
  <c r="R152" i="1"/>
  <c r="L152" i="1"/>
  <c r="I152" i="1"/>
  <c r="C152" i="1"/>
  <c r="R151" i="1"/>
  <c r="L151" i="1"/>
  <c r="I151" i="1"/>
  <c r="C151" i="1"/>
  <c r="R150" i="1"/>
  <c r="L150" i="1"/>
  <c r="I150" i="1"/>
  <c r="C150" i="1"/>
  <c r="R149" i="1"/>
  <c r="L149" i="1"/>
  <c r="I149" i="1"/>
  <c r="C149" i="1"/>
  <c r="R148" i="1"/>
  <c r="L148" i="1"/>
  <c r="I148" i="1"/>
  <c r="C148" i="1"/>
  <c r="R147" i="1"/>
  <c r="L147" i="1"/>
  <c r="I147" i="1"/>
  <c r="C147" i="1"/>
  <c r="R146" i="1"/>
  <c r="L146" i="1"/>
  <c r="I146" i="1"/>
  <c r="C146" i="1"/>
  <c r="R145" i="1"/>
  <c r="L145" i="1"/>
  <c r="I145" i="1"/>
  <c r="C145" i="1"/>
  <c r="R144" i="1"/>
  <c r="L144" i="1"/>
  <c r="I144" i="1"/>
  <c r="C144" i="1"/>
  <c r="R143" i="1"/>
  <c r="L143" i="1"/>
  <c r="I143" i="1"/>
  <c r="C143" i="1"/>
  <c r="R142" i="1"/>
  <c r="L142" i="1"/>
  <c r="I142" i="1"/>
  <c r="C142" i="1"/>
  <c r="R141" i="1"/>
  <c r="L141" i="1"/>
  <c r="I141" i="1"/>
  <c r="C141" i="1"/>
  <c r="R140" i="1"/>
  <c r="L140" i="1"/>
  <c r="I140" i="1"/>
  <c r="C140" i="1"/>
  <c r="R139" i="1"/>
  <c r="L139" i="1"/>
  <c r="I139" i="1"/>
  <c r="C139" i="1"/>
  <c r="R138" i="1"/>
  <c r="L138" i="1"/>
  <c r="I138" i="1"/>
  <c r="C138" i="1"/>
  <c r="R137" i="1"/>
  <c r="L137" i="1"/>
  <c r="I137" i="1"/>
  <c r="C137" i="1"/>
  <c r="R136" i="1"/>
  <c r="L136" i="1"/>
  <c r="I136" i="1"/>
  <c r="C136" i="1"/>
  <c r="R135" i="1"/>
  <c r="L135" i="1"/>
  <c r="I135" i="1"/>
  <c r="C135" i="1"/>
  <c r="R134" i="1"/>
  <c r="L134" i="1"/>
  <c r="I134" i="1"/>
  <c r="C134" i="1"/>
  <c r="R133" i="1"/>
  <c r="L133" i="1"/>
  <c r="I133" i="1"/>
  <c r="C133" i="1"/>
  <c r="R132" i="1"/>
  <c r="L132" i="1"/>
  <c r="I132" i="1"/>
  <c r="C132" i="1"/>
  <c r="R131" i="1"/>
  <c r="L131" i="1"/>
  <c r="I131" i="1"/>
  <c r="C131" i="1"/>
  <c r="R130" i="1"/>
  <c r="L130" i="1"/>
  <c r="I130" i="1"/>
  <c r="C130" i="1"/>
  <c r="R129" i="1"/>
  <c r="L129" i="1"/>
  <c r="I129" i="1"/>
  <c r="C129" i="1"/>
  <c r="R128" i="1"/>
  <c r="L128" i="1"/>
  <c r="I128" i="1"/>
  <c r="C128" i="1"/>
  <c r="R127" i="1"/>
  <c r="L127" i="1"/>
  <c r="I127" i="1"/>
  <c r="C127" i="1"/>
  <c r="R126" i="1"/>
  <c r="L126" i="1"/>
  <c r="I126" i="1"/>
  <c r="C126" i="1"/>
  <c r="R125" i="1"/>
  <c r="L125" i="1"/>
  <c r="I125" i="1"/>
  <c r="C125" i="1"/>
  <c r="R124" i="1"/>
  <c r="L124" i="1"/>
  <c r="I124" i="1"/>
  <c r="C124" i="1"/>
  <c r="R123" i="1"/>
  <c r="L123" i="1"/>
  <c r="I123" i="1"/>
  <c r="C123" i="1"/>
  <c r="R122" i="1"/>
  <c r="L122" i="1"/>
  <c r="I122" i="1"/>
  <c r="C122" i="1"/>
  <c r="R121" i="1"/>
  <c r="L121" i="1"/>
  <c r="I121" i="1"/>
  <c r="C121" i="1"/>
  <c r="R120" i="1"/>
  <c r="L120" i="1"/>
  <c r="I120" i="1"/>
  <c r="C120" i="1"/>
  <c r="R119" i="1"/>
  <c r="L119" i="1"/>
  <c r="I119" i="1"/>
  <c r="C119" i="1"/>
  <c r="R118" i="1"/>
  <c r="L118" i="1"/>
  <c r="I118" i="1"/>
  <c r="C118" i="1"/>
  <c r="R117" i="1"/>
  <c r="L117" i="1"/>
  <c r="I117" i="1"/>
  <c r="C117" i="1"/>
  <c r="R116" i="1"/>
  <c r="L116" i="1"/>
  <c r="I116" i="1"/>
  <c r="C116" i="1"/>
  <c r="R115" i="1"/>
  <c r="L115" i="1"/>
  <c r="I115" i="1"/>
  <c r="C115" i="1"/>
  <c r="R114" i="1"/>
  <c r="L114" i="1"/>
  <c r="I114" i="1"/>
  <c r="C114" i="1"/>
  <c r="R113" i="1"/>
  <c r="L113" i="1"/>
  <c r="I113" i="1"/>
  <c r="C113" i="1"/>
  <c r="R112" i="1"/>
  <c r="L112" i="1"/>
  <c r="I112" i="1"/>
  <c r="C112" i="1"/>
  <c r="R111" i="1"/>
  <c r="L111" i="1"/>
  <c r="I111" i="1"/>
  <c r="C111" i="1"/>
  <c r="R110" i="1"/>
  <c r="L110" i="1"/>
  <c r="I110" i="1"/>
  <c r="C110" i="1"/>
  <c r="R109" i="1"/>
  <c r="L109" i="1"/>
  <c r="I109" i="1"/>
  <c r="C109" i="1"/>
  <c r="R108" i="1"/>
  <c r="L108" i="1"/>
  <c r="I108" i="1"/>
  <c r="C108" i="1"/>
  <c r="R107" i="1"/>
  <c r="L107" i="1"/>
  <c r="I107" i="1"/>
  <c r="C107" i="1"/>
  <c r="R106" i="1"/>
  <c r="L106" i="1"/>
  <c r="I106" i="1"/>
  <c r="C106" i="1"/>
  <c r="R105" i="1"/>
  <c r="L105" i="1"/>
  <c r="I105" i="1"/>
  <c r="C105" i="1"/>
  <c r="L104" i="1"/>
  <c r="I104" i="1"/>
  <c r="C104" i="1"/>
  <c r="L103" i="1"/>
  <c r="I103" i="1"/>
  <c r="C103" i="1"/>
  <c r="L102" i="1"/>
  <c r="I102" i="1"/>
  <c r="C102" i="1"/>
  <c r="R101" i="1"/>
  <c r="L101" i="1"/>
  <c r="I101" i="1"/>
  <c r="C101" i="1"/>
  <c r="R100" i="1"/>
  <c r="L100" i="1"/>
  <c r="I100" i="1"/>
  <c r="C100" i="1"/>
  <c r="R99" i="1"/>
  <c r="L99" i="1"/>
  <c r="I99" i="1"/>
  <c r="C99" i="1"/>
  <c r="R98" i="1"/>
  <c r="L98" i="1"/>
  <c r="I98" i="1"/>
  <c r="C98" i="1"/>
  <c r="R97" i="1"/>
  <c r="L97" i="1"/>
  <c r="I97" i="1"/>
  <c r="C97" i="1"/>
  <c r="R96" i="1"/>
  <c r="L96" i="1"/>
  <c r="I96" i="1"/>
  <c r="C96" i="1"/>
  <c r="R95" i="1"/>
  <c r="L95" i="1"/>
  <c r="I95" i="1"/>
  <c r="C95" i="1"/>
  <c r="R94" i="1"/>
  <c r="L94" i="1"/>
  <c r="I94" i="1"/>
  <c r="C94" i="1"/>
  <c r="R93" i="1"/>
  <c r="L93" i="1"/>
  <c r="I93" i="1"/>
  <c r="C93" i="1"/>
  <c r="R92" i="1"/>
  <c r="L92" i="1"/>
  <c r="I92" i="1"/>
  <c r="C92" i="1"/>
  <c r="R91" i="1"/>
  <c r="L91" i="1"/>
  <c r="I91" i="1"/>
  <c r="C91" i="1"/>
  <c r="R90" i="1"/>
  <c r="L90" i="1"/>
  <c r="I90" i="1"/>
  <c r="C90" i="1"/>
  <c r="R89" i="1"/>
  <c r="L89" i="1"/>
  <c r="I89" i="1"/>
  <c r="C89" i="1"/>
  <c r="R88" i="1"/>
  <c r="L88" i="1"/>
  <c r="I88" i="1"/>
  <c r="C88" i="1"/>
  <c r="R87" i="1"/>
  <c r="L87" i="1"/>
  <c r="I87" i="1"/>
  <c r="C87" i="1"/>
  <c r="R86" i="1"/>
  <c r="L86" i="1"/>
  <c r="I86" i="1"/>
  <c r="C86" i="1"/>
  <c r="R85" i="1"/>
  <c r="L85" i="1"/>
  <c r="I85" i="1"/>
  <c r="C85" i="1"/>
  <c r="R84" i="1"/>
  <c r="L84" i="1"/>
  <c r="I84" i="1"/>
  <c r="C84" i="1"/>
  <c r="R83" i="1"/>
  <c r="L83" i="1"/>
  <c r="I83" i="1"/>
  <c r="C83" i="1"/>
  <c r="R82" i="1"/>
  <c r="L82" i="1"/>
  <c r="I82" i="1"/>
  <c r="C82" i="1"/>
  <c r="R81" i="1"/>
  <c r="L81" i="1"/>
  <c r="I81" i="1"/>
  <c r="C81" i="1"/>
  <c r="R80" i="1"/>
  <c r="L80" i="1"/>
  <c r="I80" i="1"/>
  <c r="C80" i="1"/>
  <c r="R79" i="1"/>
  <c r="L79" i="1"/>
  <c r="I79" i="1"/>
  <c r="C79" i="1"/>
  <c r="R78" i="1"/>
  <c r="L78" i="1"/>
  <c r="I78" i="1"/>
  <c r="C78" i="1"/>
  <c r="R77" i="1"/>
  <c r="L77" i="1"/>
  <c r="I77" i="1"/>
  <c r="C77" i="1"/>
  <c r="R76" i="1"/>
  <c r="L76" i="1"/>
  <c r="I76" i="1"/>
  <c r="C76" i="1"/>
  <c r="R75" i="1"/>
  <c r="L75" i="1"/>
  <c r="I75" i="1"/>
  <c r="C75" i="1"/>
  <c r="R74" i="1"/>
  <c r="L74" i="1"/>
  <c r="I74" i="1"/>
  <c r="C74" i="1"/>
  <c r="I73" i="1"/>
  <c r="C73" i="1"/>
  <c r="R72" i="1"/>
  <c r="L72" i="1"/>
  <c r="I72" i="1"/>
  <c r="C72" i="1"/>
  <c r="R71" i="1"/>
  <c r="L71" i="1"/>
  <c r="I71" i="1"/>
  <c r="C71" i="1"/>
  <c r="R70" i="1"/>
  <c r="L70" i="1"/>
  <c r="I70" i="1"/>
  <c r="C70" i="1"/>
  <c r="R69" i="1"/>
  <c r="L69" i="1"/>
  <c r="I69" i="1"/>
  <c r="C69" i="1"/>
  <c r="R68" i="1"/>
  <c r="L68" i="1"/>
  <c r="I68" i="1"/>
  <c r="C68" i="1"/>
  <c r="R67" i="1"/>
  <c r="L67" i="1"/>
  <c r="I67" i="1"/>
  <c r="C67" i="1"/>
  <c r="R66" i="1"/>
  <c r="L66" i="1"/>
  <c r="I66" i="1"/>
  <c r="C66" i="1"/>
  <c r="R65" i="1"/>
  <c r="L65" i="1"/>
  <c r="I65" i="1"/>
  <c r="C65" i="1"/>
  <c r="R64" i="1"/>
  <c r="L64" i="1"/>
  <c r="I64" i="1"/>
  <c r="C64" i="1"/>
  <c r="R63" i="1"/>
  <c r="L63" i="1"/>
  <c r="I63" i="1"/>
  <c r="C63" i="1"/>
  <c r="R62" i="1"/>
  <c r="L62" i="1"/>
  <c r="I62" i="1"/>
  <c r="C62" i="1"/>
  <c r="R61" i="1"/>
  <c r="L61" i="1"/>
  <c r="I61" i="1"/>
  <c r="C61" i="1"/>
  <c r="R60" i="1"/>
  <c r="L60" i="1"/>
  <c r="I60" i="1"/>
  <c r="C60" i="1"/>
  <c r="R59" i="1"/>
  <c r="L59" i="1"/>
  <c r="I59" i="1"/>
  <c r="C59" i="1"/>
  <c r="R58" i="1"/>
  <c r="L58" i="1"/>
  <c r="I58" i="1"/>
  <c r="C58" i="1"/>
  <c r="R57" i="1"/>
  <c r="L57" i="1"/>
  <c r="I57" i="1"/>
  <c r="C57" i="1"/>
  <c r="R56" i="1"/>
  <c r="L56" i="1"/>
  <c r="I56" i="1"/>
  <c r="C56" i="1"/>
  <c r="R55" i="1"/>
  <c r="L55" i="1"/>
  <c r="I55" i="1"/>
  <c r="C55" i="1"/>
  <c r="R54" i="1"/>
  <c r="L54" i="1"/>
  <c r="I54" i="1"/>
  <c r="C54" i="1"/>
  <c r="R53" i="1"/>
  <c r="L53" i="1"/>
  <c r="I53" i="1"/>
  <c r="C53" i="1"/>
  <c r="R52" i="1"/>
  <c r="L52" i="1"/>
  <c r="C52" i="1"/>
  <c r="R51" i="1"/>
  <c r="L51" i="1"/>
  <c r="C51" i="1"/>
  <c r="R50" i="1"/>
  <c r="L50" i="1"/>
  <c r="I50" i="1"/>
  <c r="C50" i="1"/>
  <c r="R49" i="1"/>
  <c r="L49" i="1"/>
  <c r="I49" i="1"/>
  <c r="C49" i="1"/>
  <c r="R48" i="1"/>
  <c r="L48" i="1"/>
  <c r="I48" i="1"/>
  <c r="C48" i="1"/>
  <c r="R47" i="1"/>
  <c r="L47" i="1"/>
  <c r="I47" i="1"/>
  <c r="C47" i="1"/>
  <c r="R46" i="1"/>
  <c r="L46" i="1"/>
  <c r="I46" i="1"/>
  <c r="C46" i="1"/>
  <c r="R45" i="1"/>
  <c r="L45" i="1"/>
  <c r="I45" i="1"/>
  <c r="C45" i="1"/>
  <c r="R44" i="1"/>
  <c r="L44" i="1"/>
  <c r="I44" i="1"/>
  <c r="C44" i="1"/>
  <c r="R43" i="1"/>
  <c r="L43" i="1"/>
  <c r="I43" i="1"/>
  <c r="C43" i="1"/>
  <c r="R42" i="1"/>
  <c r="L42" i="1"/>
  <c r="I42" i="1"/>
  <c r="C42" i="1"/>
  <c r="R41" i="1"/>
  <c r="L41" i="1"/>
  <c r="I41" i="1"/>
  <c r="C41" i="1"/>
  <c r="R40" i="1"/>
  <c r="L40" i="1"/>
  <c r="I40" i="1"/>
  <c r="C40" i="1"/>
  <c r="R39" i="1"/>
  <c r="L39" i="1"/>
  <c r="I39" i="1"/>
  <c r="C39" i="1"/>
  <c r="R38" i="1"/>
  <c r="L38" i="1"/>
  <c r="I38" i="1"/>
  <c r="C38" i="1"/>
  <c r="R37" i="1"/>
  <c r="L37" i="1"/>
  <c r="I37" i="1"/>
  <c r="C37" i="1"/>
  <c r="R36" i="1"/>
  <c r="L36" i="1"/>
  <c r="I36" i="1"/>
  <c r="C36" i="1"/>
  <c r="R35" i="1"/>
  <c r="L35" i="1"/>
  <c r="I35" i="1"/>
  <c r="C35" i="1"/>
  <c r="R34" i="1"/>
  <c r="L34" i="1"/>
  <c r="I34" i="1"/>
  <c r="C34" i="1"/>
  <c r="R33" i="1"/>
  <c r="L33" i="1"/>
  <c r="I33" i="1"/>
  <c r="C33" i="1"/>
  <c r="R32" i="1"/>
  <c r="L32" i="1"/>
  <c r="I32" i="1"/>
  <c r="C32" i="1"/>
  <c r="R31" i="1"/>
  <c r="L31" i="1"/>
  <c r="I31" i="1"/>
  <c r="C31" i="1"/>
  <c r="R30" i="1"/>
  <c r="L30" i="1"/>
  <c r="I30" i="1"/>
  <c r="C30" i="1"/>
  <c r="R29" i="1"/>
  <c r="L29" i="1"/>
  <c r="I29" i="1"/>
  <c r="C29" i="1"/>
  <c r="R28" i="1"/>
  <c r="L28" i="1"/>
  <c r="I28" i="1"/>
  <c r="C28" i="1"/>
  <c r="R27" i="1"/>
  <c r="L27" i="1"/>
  <c r="I27" i="1"/>
  <c r="C27" i="1"/>
  <c r="R26" i="1"/>
  <c r="L26" i="1"/>
  <c r="I26" i="1"/>
  <c r="C26" i="1"/>
  <c r="R25" i="1"/>
  <c r="L25" i="1"/>
  <c r="I25" i="1"/>
  <c r="C25" i="1"/>
  <c r="R24" i="1"/>
  <c r="L24" i="1"/>
  <c r="I24" i="1"/>
  <c r="C24" i="1"/>
  <c r="R23" i="1"/>
  <c r="L23" i="1"/>
  <c r="I23" i="1"/>
  <c r="C23" i="1"/>
  <c r="R22" i="1"/>
  <c r="L22" i="1"/>
  <c r="I22" i="1"/>
  <c r="C22" i="1"/>
  <c r="R21" i="1"/>
  <c r="L21" i="1"/>
  <c r="I21" i="1"/>
  <c r="C21" i="1"/>
  <c r="R20" i="1"/>
  <c r="L20" i="1"/>
  <c r="I20" i="1"/>
  <c r="C20" i="1"/>
  <c r="R19" i="1"/>
  <c r="L19" i="1"/>
  <c r="I19" i="1"/>
  <c r="C19" i="1"/>
  <c r="R18" i="1"/>
  <c r="L18" i="1"/>
  <c r="I18" i="1"/>
  <c r="C18" i="1"/>
  <c r="R17" i="1"/>
  <c r="L17" i="1"/>
  <c r="I17" i="1"/>
  <c r="C17" i="1"/>
  <c r="R16" i="1"/>
  <c r="L16" i="1"/>
  <c r="I16" i="1"/>
  <c r="C16" i="1"/>
  <c r="R15" i="1"/>
  <c r="L15" i="1"/>
  <c r="I15" i="1"/>
  <c r="C15" i="1"/>
  <c r="R14" i="1"/>
  <c r="L14" i="1"/>
  <c r="I14" i="1"/>
  <c r="C14" i="1"/>
  <c r="R13" i="1"/>
  <c r="L13" i="1"/>
  <c r="I13" i="1"/>
  <c r="C13" i="1"/>
  <c r="R12" i="1"/>
  <c r="L12" i="1"/>
  <c r="C12" i="1"/>
  <c r="R11" i="1"/>
  <c r="L11" i="1"/>
  <c r="C11" i="1"/>
  <c r="R10" i="1"/>
  <c r="L10" i="1"/>
  <c r="C10" i="1"/>
  <c r="R9" i="1"/>
  <c r="L9" i="1"/>
  <c r="C9" i="1"/>
  <c r="R8" i="1"/>
  <c r="L8" i="1"/>
  <c r="I8" i="1"/>
  <c r="C8" i="1"/>
  <c r="R7" i="1"/>
  <c r="L7" i="1"/>
  <c r="I7" i="1"/>
  <c r="C7" i="1"/>
  <c r="R6" i="1"/>
  <c r="L6" i="1"/>
  <c r="C6" i="1"/>
  <c r="I6" i="1" s="1"/>
  <c r="K5" i="1"/>
  <c r="I10" i="1" l="1"/>
  <c r="I11" i="1"/>
  <c r="I9" i="1"/>
  <c r="I12" i="1"/>
  <c r="R291" i="1"/>
  <c r="R293" i="1"/>
  <c r="I295" i="1"/>
  <c r="R283" i="1"/>
  <c r="R284" i="1"/>
  <c r="R286" i="1"/>
  <c r="I294" i="1"/>
  <c r="R285" i="1"/>
  <c r="R287" i="1"/>
  <c r="R289" i="1"/>
  <c r="R290" i="1"/>
  <c r="R292" i="1"/>
  <c r="R295" i="1"/>
</calcChain>
</file>

<file path=xl/sharedStrings.xml><?xml version="1.0" encoding="utf-8"?>
<sst xmlns="http://schemas.openxmlformats.org/spreadsheetml/2006/main" count="2517" uniqueCount="620">
  <si>
    <t>1-800-342-7134 Office</t>
  </si>
  <si>
    <t>1-888-242-8271 Fax</t>
  </si>
  <si>
    <t xml:space="preserve">Show ready by </t>
  </si>
  <si>
    <t>Fount@maynursery.com</t>
  </si>
  <si>
    <t>Richard@maynursery.com</t>
  </si>
  <si>
    <t>Max future qty</t>
  </si>
  <si>
    <t>JB@maynursery.com</t>
  </si>
  <si>
    <t>Jenni@maynursery.com</t>
  </si>
  <si>
    <t>Max qty label</t>
  </si>
  <si>
    <t>5,000+</t>
  </si>
  <si>
    <t>Item Description</t>
  </si>
  <si>
    <t>Pot Size</t>
  </si>
  <si>
    <t>Combo</t>
  </si>
  <si>
    <t>SKU</t>
  </si>
  <si>
    <t>Ready Now</t>
  </si>
  <si>
    <t>Specs./Notes</t>
  </si>
  <si>
    <t>Future Date</t>
  </si>
  <si>
    <t>Future Qty.</t>
  </si>
  <si>
    <t>Abelia, Edward Goucher</t>
  </si>
  <si>
    <t>#3</t>
  </si>
  <si>
    <t>Buddleia, Royal Red</t>
  </si>
  <si>
    <t>Abelia, Grandiflora</t>
  </si>
  <si>
    <t>Buddleia, Ultra Violet™ SL®</t>
  </si>
  <si>
    <t xml:space="preserve">Abelia, Kaleidoscope </t>
  </si>
  <si>
    <t>Buddleia, White Profusion</t>
  </si>
  <si>
    <t>Abelia, Little Richard</t>
  </si>
  <si>
    <t>Callicarpa, Americana</t>
  </si>
  <si>
    <t>Abelia, Radiance</t>
  </si>
  <si>
    <t>Callicarpa, Early Amethyst</t>
  </si>
  <si>
    <t>Abelia, Rose Creek</t>
  </si>
  <si>
    <t>Callicarpa, Issai</t>
  </si>
  <si>
    <t>Aronia, Low Scape Mound® PW®</t>
  </si>
  <si>
    <t>Calycanthus, 'Aphrodite' PW®</t>
  </si>
  <si>
    <t>Aucuba, Goldust</t>
  </si>
  <si>
    <t>Camellia, October Magic® Carpet™ SL®</t>
  </si>
  <si>
    <t>#7</t>
  </si>
  <si>
    <t>Camellia, October Magic® Orchid™ SL®</t>
  </si>
  <si>
    <t>Azalea, Amagasa (Satsuki)</t>
  </si>
  <si>
    <t>Camellia, October Magic® Ruby™ SL®</t>
  </si>
  <si>
    <t>Azalea, Coral Bell</t>
  </si>
  <si>
    <t xml:space="preserve">Camellia, Sas. Alabama Beauty™ (Rose) </t>
  </si>
  <si>
    <t>Azalea, Delware Valley White</t>
  </si>
  <si>
    <t>Camellia, Sas. Falling Star (White)</t>
  </si>
  <si>
    <t xml:space="preserve">Azalea, Encore® Autumn Angel® </t>
  </si>
  <si>
    <t>Camellia, Sas. Kanjiro</t>
  </si>
  <si>
    <t>#15</t>
  </si>
  <si>
    <t>Azalea, Encore® Autumn Bonfire®</t>
  </si>
  <si>
    <t>Camellia, Sas. Leslie Ann</t>
  </si>
  <si>
    <t>Azalea, Encore® Autumn Carnation®</t>
  </si>
  <si>
    <t>Camellia, Sas. Our Linda (Pink)</t>
  </si>
  <si>
    <t xml:space="preserve">Azalea, Encore® Autumn Chiffon™ </t>
  </si>
  <si>
    <t>Camellia, Sas. Pink Snow</t>
  </si>
  <si>
    <t>Azalea, Encore® Autumn Coral®</t>
  </si>
  <si>
    <t>Camellia, Sas. Shishi Gashira</t>
  </si>
  <si>
    <t>Azalea, Encore® Autumn Embers®</t>
  </si>
  <si>
    <t>Camellia, Sas. Yuletide</t>
  </si>
  <si>
    <t xml:space="preserve">Azalea, Encore® Autumn Empress™ </t>
  </si>
  <si>
    <t>Cephalotaxus, Drupacea</t>
  </si>
  <si>
    <t>Azalea, Encore® Autumn Fire®</t>
  </si>
  <si>
    <t>Cephalotaxus, Prostrata</t>
  </si>
  <si>
    <t>#1</t>
  </si>
  <si>
    <t xml:space="preserve">Azalea, Encore® Autumn Lily® </t>
  </si>
  <si>
    <t>Azalea, Encore® Autumn Majesty®</t>
  </si>
  <si>
    <t>Azalea, Encore® Autumn Princess®</t>
  </si>
  <si>
    <t>Clethra, Hummingbird</t>
  </si>
  <si>
    <t>Azalea, Encore® Autumn Royalty®</t>
  </si>
  <si>
    <t>Clethra, Ruby Spice</t>
  </si>
  <si>
    <t>Azalea, Encore® Autumn Starburst®</t>
  </si>
  <si>
    <t>Clethra, Sixteen Candles</t>
  </si>
  <si>
    <t>Azalea, Encore® Autumn Sunburst®</t>
  </si>
  <si>
    <t>Cleyera, Japonica</t>
  </si>
  <si>
    <t xml:space="preserve">Azalea, Encore® Autumn Twist® </t>
  </si>
  <si>
    <t>Azalea, Fashion</t>
  </si>
  <si>
    <t>Azalea, Formosa</t>
  </si>
  <si>
    <t>Cleyera, Romeo®</t>
  </si>
  <si>
    <t>Azalea, G.G. Gerbing</t>
  </si>
  <si>
    <t>Cryptomeria, Globosa Nana</t>
  </si>
  <si>
    <t>Azalea, George Tabor</t>
  </si>
  <si>
    <t>Azalea, Girard Crimson</t>
  </si>
  <si>
    <t>Azalea, Gumpo Pink</t>
  </si>
  <si>
    <t>Cryptomeria, Radicans</t>
  </si>
  <si>
    <t>Azalea, Gumpo White</t>
  </si>
  <si>
    <t>#30</t>
  </si>
  <si>
    <t>Azalea, Higasa</t>
  </si>
  <si>
    <t>Cupressus, Italian Cypress</t>
  </si>
  <si>
    <t>Azalea, Hino Crimson</t>
  </si>
  <si>
    <t>Azalea, Karen</t>
  </si>
  <si>
    <t>Cupressus, x Leylandii Cypress</t>
  </si>
  <si>
    <t>Azalea, Poukhanensis Comp.</t>
  </si>
  <si>
    <t>Azalea, Stewartstonian</t>
  </si>
  <si>
    <t>#5</t>
  </si>
  <si>
    <t>Azalea, Tradition</t>
  </si>
  <si>
    <t>Berberis, Crimson Pygmy</t>
  </si>
  <si>
    <t>Buxus, Better Boxwood® Babylon Beauty™</t>
  </si>
  <si>
    <t>Buxus, Better Boxwood® Heritage™</t>
  </si>
  <si>
    <t>Distylium, Blue Cascade® GC®</t>
  </si>
  <si>
    <t>Buxus, Better Boxwood® Renaissance™</t>
  </si>
  <si>
    <t>Distylium, Cinnamon Girl® FE®</t>
  </si>
  <si>
    <t>Buxus, Better Boxwood® Skylight™</t>
  </si>
  <si>
    <t>Buxus, Green Velvet</t>
  </si>
  <si>
    <t>Distylium, Coppertone™ FE®</t>
  </si>
  <si>
    <t>Distylium, Linebacker™ FE®</t>
  </si>
  <si>
    <t>Buxus, Little Missy SR®</t>
  </si>
  <si>
    <t>Buxus, Little Mister™ SR®</t>
  </si>
  <si>
    <t>Distylium, Swing Low® FE®</t>
  </si>
  <si>
    <t>Buxus, NewGen® Freedom®</t>
  </si>
  <si>
    <t>Distylium, Vintage Jade FE®</t>
  </si>
  <si>
    <t>Buxus, NewGen® Independence®</t>
  </si>
  <si>
    <t>Buxus, NewGen® Liberty Belle®</t>
  </si>
  <si>
    <t>Euonymus, Manhattan</t>
  </si>
  <si>
    <t>Buxus, Winter Gem</t>
  </si>
  <si>
    <t>Fern, Arborvitae</t>
  </si>
  <si>
    <t>Fern, Autumn Brilliance</t>
  </si>
  <si>
    <t>Buxus, Wintergreen</t>
  </si>
  <si>
    <t xml:space="preserve">Buxus, Wintergreen </t>
  </si>
  <si>
    <t>Forsythia, Lynwood Gold</t>
  </si>
  <si>
    <t>Buddleia, Black Knight</t>
  </si>
  <si>
    <t>Fothergilla, Mt. Airy</t>
  </si>
  <si>
    <t>Buddleia, Dapper® Lavender</t>
  </si>
  <si>
    <t>Gardenia, August Beauty</t>
  </si>
  <si>
    <t>Buddleia, Dapper® Pink</t>
  </si>
  <si>
    <t>Gardenia, Diamond Spire®  SL®</t>
  </si>
  <si>
    <t>Buddleia, Dapper® White</t>
  </si>
  <si>
    <t>Gardenia, Frost Proof</t>
  </si>
  <si>
    <t>Buddleia, 'Miss Molly' PWCC®</t>
  </si>
  <si>
    <t>Gardenia, Jubilation™ SL®</t>
  </si>
  <si>
    <t>Buddleia, Nanho Blue</t>
  </si>
  <si>
    <t>Buddleia, Pink Delight</t>
  </si>
  <si>
    <t>Buddleia, Pugster Blue® PWCC®</t>
  </si>
  <si>
    <t>Gardenia, Kleim's Hardy (Daisy)</t>
  </si>
  <si>
    <t>Buddleia, Pugster Pico Punch™ PWCC®</t>
  </si>
  <si>
    <t>Gardenia, Radicans</t>
  </si>
  <si>
    <t>Buddleia, Pugster Pinker® PW®</t>
  </si>
  <si>
    <t>Buddleia, Pugster Sorbet™ PWCC®</t>
  </si>
  <si>
    <t>Gardenia, Steady As She Goes® PWCC®</t>
  </si>
  <si>
    <t>Buddleia, Pugster® Amethyst PWCC®</t>
  </si>
  <si>
    <t xml:space="preserve">Grass, Acorus Ogon Gold </t>
  </si>
  <si>
    <t>Hyd., quer. Alice</t>
  </si>
  <si>
    <t>Grass, Cal. Karl Foerster</t>
  </si>
  <si>
    <t>#2</t>
  </si>
  <si>
    <t>Hyd., quer. Autumn Reprise™</t>
  </si>
  <si>
    <t>Hyd., quer. Jetstream™ FE®</t>
  </si>
  <si>
    <t>Grass, Carex divulsa Berkeley Sedge</t>
  </si>
  <si>
    <t>Hyd., quer. Li'l Annie Oakleaf™</t>
  </si>
  <si>
    <t>Grass, Carex flacca 'Blue Zinger'</t>
  </si>
  <si>
    <t>Hyd., quer. Ruby Slippers</t>
  </si>
  <si>
    <t>Grass, Carex mor. 'Ice Dance'</t>
  </si>
  <si>
    <t>Hyd., quer. Sike's Dwarf</t>
  </si>
  <si>
    <t>Grass, Carex osh. Evercolor® 'Everest'</t>
  </si>
  <si>
    <t>Hyd., ser. Tuff Stuff Top Fun™ PWCC®</t>
  </si>
  <si>
    <t>Grass, Carex osh. Evercolor® 'Everillo'</t>
  </si>
  <si>
    <t>Hyd., ser. Tuff Stuff™ PWCC®</t>
  </si>
  <si>
    <t>Grass, Carex osh. 'Evergold'</t>
  </si>
  <si>
    <t>Hypericum, calycinum St. Johns Wort</t>
  </si>
  <si>
    <t>Grass, Carex pen. Pennsylvanica</t>
  </si>
  <si>
    <t>Ilex, Blue Prince</t>
  </si>
  <si>
    <t>Grass, Carex x Feather Falls</t>
  </si>
  <si>
    <t>Ilex, Blue Princess</t>
  </si>
  <si>
    <t>Grass, Cort. Pampas Grass</t>
  </si>
  <si>
    <t>Ilex, Carissa</t>
  </si>
  <si>
    <t>Grass, Festuca Blue Fescue</t>
  </si>
  <si>
    <t>Grass, Misc. Adagio Dwarf Maiden</t>
  </si>
  <si>
    <t>Ilex, China Boy</t>
  </si>
  <si>
    <t>Grass, Misc. Gracillimus Maiden</t>
  </si>
  <si>
    <t xml:space="preserve">Ilex, China Girl </t>
  </si>
  <si>
    <t>Grass, Misc. Little Kitten</t>
  </si>
  <si>
    <t>Grass, Misc. Little Zebra</t>
  </si>
  <si>
    <t>Ilex, Christmas Jewel® SL®</t>
  </si>
  <si>
    <t>Grass, Misc. Morning Light</t>
  </si>
  <si>
    <t>Ilex, cren. Compacta</t>
  </si>
  <si>
    <t>Grass, Misc. Strictus</t>
  </si>
  <si>
    <t>Grass, Misc. Variegata</t>
  </si>
  <si>
    <t>Ilex, cren. Glow Pop® PWCC®</t>
  </si>
  <si>
    <t>Grass, Misc. Zebra</t>
  </si>
  <si>
    <t>Ilex, cren. Glow Stick® PWCC®</t>
  </si>
  <si>
    <t>Grass, Muhl. Pink Muhly</t>
  </si>
  <si>
    <t>Ilex, Dwarf Burfordi</t>
  </si>
  <si>
    <t xml:space="preserve">Grass, Muhl. White Cloud Muhly       </t>
  </si>
  <si>
    <t>Ilex, Glabra Densa</t>
  </si>
  <si>
    <t>Grass, Nass. Mexican Feather (Stipa)</t>
  </si>
  <si>
    <t>Ilex, Glabra Shamrock</t>
  </si>
  <si>
    <t>Grass, Pan. Heavy Metal</t>
  </si>
  <si>
    <t>Ilex, Glabra Gem Box® PW®</t>
  </si>
  <si>
    <t>Grass, Pan. Northwind</t>
  </si>
  <si>
    <t>Ilex, Glabra Squeeze Box® PW®</t>
  </si>
  <si>
    <t>Ilex, Glabra Strongbox® PW®</t>
  </si>
  <si>
    <t>Grass, Pan. Ruby Ribbons</t>
  </si>
  <si>
    <t>Ilex, Green Luster</t>
  </si>
  <si>
    <t xml:space="preserve">Grass, Pan. Shenandoah </t>
  </si>
  <si>
    <t>Ilex, Helleri</t>
  </si>
  <si>
    <t>Grass, Penn. Cassian Dwarf Fountain</t>
  </si>
  <si>
    <t>Ilex, Hoogendoorn</t>
  </si>
  <si>
    <t>Grass, Penn. Hameln Dwarf Fountain</t>
  </si>
  <si>
    <t>Ilex, Needlepoint</t>
  </si>
  <si>
    <t xml:space="preserve">Ilex, Needlepoint </t>
  </si>
  <si>
    <t>Ilex, Nellie R. Stevens</t>
  </si>
  <si>
    <t>Grass, Penn. Karley Rose</t>
  </si>
  <si>
    <t>Grass, Penn. Rubrum Red Fountain</t>
  </si>
  <si>
    <t>Grass, Schiz. 'Ha Ha Tonka' Little Bluestem</t>
  </si>
  <si>
    <t>Grass, Schiz. 'Prarie Blues' Little Bluestem</t>
  </si>
  <si>
    <t>Ilex, Sky Pencil</t>
  </si>
  <si>
    <t>Grass, Schiz. 'Standing Ovation' Little Bluestem</t>
  </si>
  <si>
    <t>Grass, Schiz. 'The Blues' Little Bluestem</t>
  </si>
  <si>
    <t>Hyd., ES® Bloomstruck®</t>
  </si>
  <si>
    <t>Ilex, Soft Touch</t>
  </si>
  <si>
    <t>Hyd., ES® Blushing Bride</t>
  </si>
  <si>
    <t>Hyd., ES® Endless Summer®</t>
  </si>
  <si>
    <t>Ilex, Steeds</t>
  </si>
  <si>
    <t>Hyd., ES® Popstar®</t>
  </si>
  <si>
    <t>Hyd., ES® Summer Crush®</t>
  </si>
  <si>
    <t>Ilex, Straight &amp; Narrow</t>
  </si>
  <si>
    <t>Hyd., ES® Twist-N-Shout®</t>
  </si>
  <si>
    <t>Hyd., mac. All Summer Beauty</t>
  </si>
  <si>
    <t>Hyd., mac. Blue Wave Lacecap</t>
  </si>
  <si>
    <t>Ilex, Touch of Gold® SL®</t>
  </si>
  <si>
    <t>Hyd., mac. Dreamcloud® ES®</t>
  </si>
  <si>
    <t>Ilex, vert. Apollo</t>
  </si>
  <si>
    <t>Hyd., mac. Eclipse® FE®</t>
  </si>
  <si>
    <t>Ilex, vert. Jim Dandy</t>
  </si>
  <si>
    <t>Hyd., mac. LD® Blue Jangles® PWCC®</t>
  </si>
  <si>
    <t>Ilex, vert. Red Sprite</t>
  </si>
  <si>
    <t>Hyd., mac. LD® Rhythmic Blue® PWCC®</t>
  </si>
  <si>
    <t>Ilex, vert. Winter Red</t>
  </si>
  <si>
    <t>Hyd., mac. LD® Sky View® PWCC®</t>
  </si>
  <si>
    <t>Ilex, vom. Dwarf Yaupon Schillings</t>
  </si>
  <si>
    <t>Hyd., mac. Nikko Blue</t>
  </si>
  <si>
    <t>Ilex, x Eagleston</t>
  </si>
  <si>
    <t>Hyd., mac. Penny Mac</t>
  </si>
  <si>
    <t>Ilex, x East Palatka</t>
  </si>
  <si>
    <t>Hyd., pan. Berry White® FE®</t>
  </si>
  <si>
    <t>Hyd., pan. Bobo® PWCC®</t>
  </si>
  <si>
    <t>Ilex, x Oak Leaf™</t>
  </si>
  <si>
    <t>Hyd., pan. Fire Light Tidbit® PWCC®</t>
  </si>
  <si>
    <t>Hyd., pan. Limelight Prime® PWCC®</t>
  </si>
  <si>
    <t>Ilex, x Oakland® SL®</t>
  </si>
  <si>
    <t>Hyd., pan. 'Limelight' PWCC®</t>
  </si>
  <si>
    <t>Ilex, x Savannah</t>
  </si>
  <si>
    <t>Hyd., pan. Little Lime Punch® PWCC®</t>
  </si>
  <si>
    <t xml:space="preserve">Illicium, BananAppeal® FE® </t>
  </si>
  <si>
    <t>Hyd., pan. Little Lime® PWCC®</t>
  </si>
  <si>
    <t>Illicium, Florida Sunshine SL®</t>
  </si>
  <si>
    <t>Illicium, parviflorum Anise</t>
  </si>
  <si>
    <t>Hyd., pan. Little Quick Fire® PWCC®</t>
  </si>
  <si>
    <t>Hyd., pan. Puffer Fish® PWCC®</t>
  </si>
  <si>
    <t>Hyd., pan. Strawberry Sundae® FE®</t>
  </si>
  <si>
    <t>Itea, Henry's Garnet</t>
  </si>
  <si>
    <t>Hyd., pan. Sweet Starlight™</t>
  </si>
  <si>
    <t>Itea, Little Henry® PWCC®</t>
  </si>
  <si>
    <t>Hyd., pan. Tardiva</t>
  </si>
  <si>
    <t>Jasminum, Nudiflorum</t>
  </si>
  <si>
    <t>Hyd., pan. Vanilla Strawberry™ FE®</t>
  </si>
  <si>
    <t>Juniper, Andorra Comp.</t>
  </si>
  <si>
    <t>Lag., Thunderstruck™ Coral Bloom™</t>
  </si>
  <si>
    <t>Lag., Thunderstruck™ Lavender Skies™</t>
  </si>
  <si>
    <t>Juniper, Angelica Blue</t>
  </si>
  <si>
    <t>Lag., Thunderstruck™ Rumblin' Red™</t>
  </si>
  <si>
    <t>Juniper, Bar Harbor</t>
  </si>
  <si>
    <t>Lag., Thunderstruck™ White Lightening™</t>
  </si>
  <si>
    <t>Juniper, Blue Pacific</t>
  </si>
  <si>
    <t>Lag., Tonto</t>
  </si>
  <si>
    <t>Lag., Tonto Single Std.</t>
  </si>
  <si>
    <t>Juniper, Blue Point</t>
  </si>
  <si>
    <t>Lag., Tuskegee</t>
  </si>
  <si>
    <t>Lag., Tuskegee Single Std.</t>
  </si>
  <si>
    <t>Ligustrum, Howardii</t>
  </si>
  <si>
    <t xml:space="preserve">Juniper, Blue Point </t>
  </si>
  <si>
    <t>Juniper, Blue Rug</t>
  </si>
  <si>
    <t>Ligustrum, Japoncium Wax Leaf</t>
  </si>
  <si>
    <t>Ligustrum, Japonicum Wax Leaf</t>
  </si>
  <si>
    <t>Ligustrum, Recurvifolia</t>
  </si>
  <si>
    <t>Juniper, Brodie (virg.)</t>
  </si>
  <si>
    <t>Ligustrum, 'Sunshine' SL®</t>
  </si>
  <si>
    <t>Juniper, Burkii (virg.)</t>
  </si>
  <si>
    <t>Liriope, Big Blue</t>
  </si>
  <si>
    <t>Juniper, Carolina Sapphire Cypress</t>
  </si>
  <si>
    <t>Liriope, Royal Purple</t>
  </si>
  <si>
    <t>Liriope, Spicata</t>
  </si>
  <si>
    <t>Juniper, Gold Coast</t>
  </si>
  <si>
    <t>Liriope, Variegated</t>
  </si>
  <si>
    <t>Juniper, Gold Lace</t>
  </si>
  <si>
    <t>Loropetalum, Carolina Midnight</t>
  </si>
  <si>
    <t>Juniper, Grey Owl</t>
  </si>
  <si>
    <t>Loropetalum, Cerise Charm™ SR</t>
  </si>
  <si>
    <t>Loropetalum, Crimson Fire™ FE®</t>
  </si>
  <si>
    <t>Juniper, Hetzi Columnaris</t>
  </si>
  <si>
    <t>Loropetalum, Daruma</t>
  </si>
  <si>
    <t>Loropetalum, Emerald Snow® SL®</t>
  </si>
  <si>
    <t>Loropetalum, Ever Red</t>
  </si>
  <si>
    <t>Juniper, Iowa</t>
  </si>
  <si>
    <t>Loropetalum, Purple Daydream® SL®</t>
  </si>
  <si>
    <t>Juniper, Old Gold</t>
  </si>
  <si>
    <t>Loropetalum, Purple Diamond® SL®</t>
  </si>
  <si>
    <t>Juniper, Parsoni</t>
  </si>
  <si>
    <t>Loropetalum, Ruby</t>
  </si>
  <si>
    <t>Magnolia, Bracken Brown Beauty</t>
  </si>
  <si>
    <t>Juniper, Pfitzer. Nick's  Compacta</t>
  </si>
  <si>
    <t>Magnolia, Little Gem</t>
  </si>
  <si>
    <t>Juniper, Procumbens Nana</t>
  </si>
  <si>
    <t>Magnolia, Moonglow®</t>
  </si>
  <si>
    <t>Juniper, Robusta Green</t>
  </si>
  <si>
    <t>Magnolia, Teddy Bear®</t>
  </si>
  <si>
    <t>Juniper, Sargents Blue</t>
  </si>
  <si>
    <t>Magnolia, Virginiana (Sweet Bay)</t>
  </si>
  <si>
    <t>Juniper, Sargents Green</t>
  </si>
  <si>
    <t>Mahonia, Marvel SL®</t>
  </si>
  <si>
    <t>Mahonia, 'Soft Caress'   SL®</t>
  </si>
  <si>
    <t>Juniper, Sea Green</t>
  </si>
  <si>
    <t>Myrica cerifera, Dwarf Wax Myrtle</t>
  </si>
  <si>
    <t>Myrica cerifera, Wax Myrtle</t>
  </si>
  <si>
    <t>Nandina, Blush Pink™ SL®</t>
  </si>
  <si>
    <t>Juniper, Torulosa</t>
  </si>
  <si>
    <t>Nandina, Cool Glow™ Lime FE®</t>
  </si>
  <si>
    <t>Nandina, Cool Glow™ Peach FE®</t>
  </si>
  <si>
    <t>Nandina, Cool Glow™ Pomegranate FE®</t>
  </si>
  <si>
    <t>Juniper, Virginia Taylor</t>
  </si>
  <si>
    <t>Nandina, Domestica Compacta</t>
  </si>
  <si>
    <t>Lag., Autauga Purple</t>
  </si>
  <si>
    <t>Nandina, Firepower</t>
  </si>
  <si>
    <t>Lag., Autauga Purple Single Std.</t>
  </si>
  <si>
    <t>Nandina, Flirt™ SL®</t>
  </si>
  <si>
    <t xml:space="preserve">Lag., Catawba </t>
  </si>
  <si>
    <t>Nandina, Gulfstream</t>
  </si>
  <si>
    <t>Lag., Cherry Dazzle ® GC®</t>
  </si>
  <si>
    <t>Nandina, Harbor Dwarf</t>
  </si>
  <si>
    <t>Lag., Colorama™ Scarlet SL®</t>
  </si>
  <si>
    <t>Nandina, 'Lemon-Lime' SL®</t>
  </si>
  <si>
    <t>Lag., Coral Magic FE®</t>
  </si>
  <si>
    <t>Nandina, Moonbay</t>
  </si>
  <si>
    <t>Lag., Dynamite</t>
  </si>
  <si>
    <t>Nandina, Obsession™ SL®</t>
  </si>
  <si>
    <t xml:space="preserve">Lag., Miss Francis </t>
  </si>
  <si>
    <t>Osmanthus, het. 'Goshiki'</t>
  </si>
  <si>
    <t>Lag., Muskogee</t>
  </si>
  <si>
    <t>Osmanthus, Tea Olive</t>
  </si>
  <si>
    <t>Lag., Muskogee Single Std.</t>
  </si>
  <si>
    <t>Lag., Natchez</t>
  </si>
  <si>
    <t>Lag., Natchez Single Std.</t>
  </si>
  <si>
    <t>Palm, Windmill (Trachycarpus)</t>
  </si>
  <si>
    <t>Lag., Pocomoke</t>
  </si>
  <si>
    <t>Lag., Red Rocket</t>
  </si>
  <si>
    <t>Pine, Loblolly</t>
  </si>
  <si>
    <t>Podocarpus, Maki</t>
  </si>
  <si>
    <t>Lag., Ruffled Red Magic™ FE®</t>
  </si>
  <si>
    <t>Podocarpus, Pringles</t>
  </si>
  <si>
    <t xml:space="preserve">Lag., Sioux </t>
  </si>
  <si>
    <t xml:space="preserve">Prunus, car. Cherrylaurel Bright 'N Tight </t>
  </si>
  <si>
    <t>Lag., Sioux Single Std.</t>
  </si>
  <si>
    <t>Lag., Tuscarora</t>
  </si>
  <si>
    <t>Rhaph., Clean Sweep™ Snowbank™ SL®</t>
  </si>
  <si>
    <t>Lag., Tuscarora Single Std.</t>
  </si>
  <si>
    <t>Rhaph., Clean Sweep™ Spring Sonata™ SL®</t>
  </si>
  <si>
    <t>Rhaph., Snow White</t>
  </si>
  <si>
    <t>Rhus, Grow Low Sumac</t>
  </si>
  <si>
    <t>Rose, Drift®, Apricot</t>
  </si>
  <si>
    <t>Thuja, Green Giant</t>
  </si>
  <si>
    <t>Rose, Drift®, Blushing</t>
  </si>
  <si>
    <t>Rose, Drift®, Buttercream</t>
  </si>
  <si>
    <t xml:space="preserve">Rose, Drift®, Coral </t>
  </si>
  <si>
    <t>Rose, Drift®, Lemon</t>
  </si>
  <si>
    <t>Rose, Drift®, Peach</t>
  </si>
  <si>
    <t xml:space="preserve">Rose, Drift®, Pink </t>
  </si>
  <si>
    <t>Thuja, Junior Giant</t>
  </si>
  <si>
    <t>Rose, Drift®, Popcorn</t>
  </si>
  <si>
    <t xml:space="preserve">Rose, Drift®, Red </t>
  </si>
  <si>
    <t>Viburnum, Blue Muffin® PWCC®</t>
  </si>
  <si>
    <t>Rose, Drift®, Scarlet</t>
  </si>
  <si>
    <t>Viburnum, Burkwoodii</t>
  </si>
  <si>
    <t>Rose, Drift®, Sweet</t>
  </si>
  <si>
    <t>Rose, Drift®, White</t>
  </si>
  <si>
    <t>Viburnum, Chicago Lustre</t>
  </si>
  <si>
    <t>Rose, Knock Out®, Coral</t>
  </si>
  <si>
    <t>Viburnum, Chindo</t>
  </si>
  <si>
    <t xml:space="preserve">Rose, Knock Out®, Double Pink </t>
  </si>
  <si>
    <t xml:space="preserve">Rose, Knock Out®, Double Red </t>
  </si>
  <si>
    <t>Rose, Knock Out®, Easy Bee-zy™</t>
  </si>
  <si>
    <t>Viburnum, Mariesii</t>
  </si>
  <si>
    <t>Rose, Knock Out®, Orange Glow™</t>
  </si>
  <si>
    <t>Viburnum, Moonlit Lace® Star</t>
  </si>
  <si>
    <t xml:space="preserve">Rose, Knock Out®, Pink </t>
  </si>
  <si>
    <t>Viburnum, Mrs. Schillers Delight</t>
  </si>
  <si>
    <t xml:space="preserve">Rose, Knock Out®, Red </t>
  </si>
  <si>
    <t>Spiraea, Anthony Waterii</t>
  </si>
  <si>
    <t>Viburnum, o. Awabuki Sweet Viburnum,.</t>
  </si>
  <si>
    <t>Spiraea, Bridal Wreath (Reeves)</t>
  </si>
  <si>
    <t>Viburnum, Reiflers Dwarf</t>
  </si>
  <si>
    <t>Spiraea, Double Play Doozie® PWCC®</t>
  </si>
  <si>
    <t>Viburnum, Shasta</t>
  </si>
  <si>
    <t>Spiraea, Double Play® Candy Corn® PWCC®</t>
  </si>
  <si>
    <t>Viburnum, Spring Bouquet</t>
  </si>
  <si>
    <r>
      <t>Spiraea, Double Play® Princess</t>
    </r>
    <r>
      <rPr>
        <sz val="9"/>
        <color theme="1"/>
        <rFont val="Aptos Narrow"/>
        <family val="2"/>
      </rPr>
      <t>™</t>
    </r>
    <r>
      <rPr>
        <sz val="9"/>
        <color theme="1"/>
        <rFont val="Tahoma"/>
        <family val="2"/>
      </rPr>
      <t xml:space="preserve"> PWCC®</t>
    </r>
  </si>
  <si>
    <t>Spiraea, Goldmound</t>
  </si>
  <si>
    <t>Vine, Boston Ivy Parthenocissus</t>
  </si>
  <si>
    <t>Spiraea, Little Princess</t>
  </si>
  <si>
    <t>Vine, Wisteria Amethyst Falls</t>
  </si>
  <si>
    <t>Spiraea, Neon Flash</t>
  </si>
  <si>
    <t>Weigela, Wine &amp; Roses® PWCC®</t>
  </si>
  <si>
    <t>Spiraea, Vanhouttei</t>
  </si>
  <si>
    <t>Yucca, Color Guard</t>
  </si>
  <si>
    <t>Syringa, Bloomerang® Ballet PWCC®</t>
  </si>
  <si>
    <t>Syringa, Bloomerang® DarkPurp PWCC®</t>
  </si>
  <si>
    <t>Syringa, Bloomerang® Purpink PWCC®</t>
  </si>
  <si>
    <t>PERENNIALS</t>
  </si>
  <si>
    <t>Agapanthus, Straight A® ‘Shona’</t>
  </si>
  <si>
    <t>Iris, Caesar's Brother</t>
  </si>
  <si>
    <t>Agapanthus, Straight A® 'Blue Bayou'</t>
  </si>
  <si>
    <t>Iris, ensata Variegata</t>
  </si>
  <si>
    <t>Aster, Purple Dome</t>
  </si>
  <si>
    <t>Leucan., Becky Shasta Daisy</t>
  </si>
  <si>
    <t>Daylily, Happy Returns</t>
  </si>
  <si>
    <t>Nepeta, Jr Walker</t>
  </si>
  <si>
    <t>Daylily, Stella D' Oro</t>
  </si>
  <si>
    <t>Nepeta, Walkers Low</t>
  </si>
  <si>
    <t>Dianthus, Fire Star</t>
  </si>
  <si>
    <t>Perovskia, Little Spire</t>
  </si>
  <si>
    <t>Dianthus, Fire Witch</t>
  </si>
  <si>
    <t>Perovskia, Russian Sage</t>
  </si>
  <si>
    <t>Echinacea, Pow Wow Wild Berry</t>
  </si>
  <si>
    <t>Phlox, Snowflake</t>
  </si>
  <si>
    <t>Heuchera, Berry Smoothie</t>
  </si>
  <si>
    <t>Phlox, Spring White</t>
  </si>
  <si>
    <t>Heuchera, Black Beauty</t>
  </si>
  <si>
    <t>Phlox, sub. Drummond's Pink</t>
  </si>
  <si>
    <t>Heuchera, Caramel</t>
  </si>
  <si>
    <t>Phlox, sub. Emerald Blue</t>
  </si>
  <si>
    <t>Heuchera, Fire Chief</t>
  </si>
  <si>
    <t>Phlox, sub. Emerald Pink</t>
  </si>
  <si>
    <t>Heuchera, Frosted Violet</t>
  </si>
  <si>
    <t>Phlox, sub. Fort Hill Pink</t>
  </si>
  <si>
    <t>Heuchera, Georgia Peach</t>
  </si>
  <si>
    <t>Rudbeckia, Goldstrum</t>
  </si>
  <si>
    <t>Heuchera, Guacamole</t>
  </si>
  <si>
    <t>Salvia, May Night</t>
  </si>
  <si>
    <t>Heuchera, Obsidian</t>
  </si>
  <si>
    <t>Sedum, Autumn Fire</t>
  </si>
  <si>
    <t>Heuchera, Peach Crisp</t>
  </si>
  <si>
    <t>Sedum, Autumn Joy</t>
  </si>
  <si>
    <t>Hosta, Blue Angel</t>
  </si>
  <si>
    <t>Hosta, Elegans</t>
  </si>
  <si>
    <t>Hosta, Fire &amp; Ice</t>
  </si>
  <si>
    <t>Hosta, Francee</t>
  </si>
  <si>
    <t>Hosta, Francis Williams</t>
  </si>
  <si>
    <t>Hosta, Guacamole</t>
  </si>
  <si>
    <t>Hosta, Halcyon</t>
  </si>
  <si>
    <t>Hosta, Minuteman</t>
  </si>
  <si>
    <t>Hosta, Patriot</t>
  </si>
  <si>
    <t>Hosta, Royal Standard</t>
  </si>
  <si>
    <t>Hosta, So Sweet</t>
  </si>
  <si>
    <t>Hosta, Sum &amp; Substance</t>
  </si>
  <si>
    <t/>
  </si>
  <si>
    <t>12-16" H x 14-20" W</t>
  </si>
  <si>
    <t>15-18" H x 15-19" W</t>
  </si>
  <si>
    <t>10-15" H x 16-21" W</t>
  </si>
  <si>
    <t>8-11" H x 12-14" W</t>
  </si>
  <si>
    <t>14-18" H x 12-18" W</t>
  </si>
  <si>
    <t>24-28/" H x 18-20" W</t>
  </si>
  <si>
    <t>8-12" H x 14-18" W</t>
  </si>
  <si>
    <t>12-18" H x 18-20" W</t>
  </si>
  <si>
    <t>See Photo</t>
  </si>
  <si>
    <t>C-Grade, 8-10" H x 14-16" W</t>
  </si>
  <si>
    <t>13-16" H x 14-16" W</t>
  </si>
  <si>
    <t>9-11" H x 13-15" W</t>
  </si>
  <si>
    <t>10-12" H x 16-20" W</t>
  </si>
  <si>
    <t>13-16" H x 18-22" W</t>
  </si>
  <si>
    <t>9-12" H x 11-14" W</t>
  </si>
  <si>
    <t>12-15" H x 15-18" W</t>
  </si>
  <si>
    <t>12-16" H x 12-18" W</t>
  </si>
  <si>
    <t>10-12" H x 10-14" W</t>
  </si>
  <si>
    <t>12-14" H x 12-13" W</t>
  </si>
  <si>
    <t>10-12" H x 10-12" W</t>
  </si>
  <si>
    <t>12-14" H x 12-15" W</t>
  </si>
  <si>
    <t>12-14" H x 11-14" W</t>
  </si>
  <si>
    <t>14-16" H x 12-15" W</t>
  </si>
  <si>
    <t>C-Grade / See Photo</t>
  </si>
  <si>
    <t>8" H x 12-14" W / Trimmed&amp;Flushing</t>
  </si>
  <si>
    <t>7-9" H x 11-15" W / Trimmed&amp;Flushing</t>
  </si>
  <si>
    <t>8-10" H x 10-12" W</t>
  </si>
  <si>
    <t>9-11" H x 10-13" W / Trimmed&amp;Flushing</t>
  </si>
  <si>
    <t>14-18" H x 20-24" W</t>
  </si>
  <si>
    <t>8" H x 10-14" W / Trimmed&amp;Flushing</t>
  </si>
  <si>
    <t>6-9" H x 12-17" W / Trimmed&amp;Flushing</t>
  </si>
  <si>
    <t>9-12" H x 13-16" W / Trimmed&amp;Flushing</t>
  </si>
  <si>
    <t>7-9" H x 10-15" W / Trimmed&amp;Flushing</t>
  </si>
  <si>
    <t>10-12" H x 12-15" W / Trimmed&amp;Flushng</t>
  </si>
  <si>
    <t>12-15" H x 16-20" W / Trimmed&amp;Flushing</t>
  </si>
  <si>
    <t>8-11" H x 13-15" W / Trimmed&amp;Flushing</t>
  </si>
  <si>
    <t>10-14" H x 12-14" W / Trimmed&amp;Flushing</t>
  </si>
  <si>
    <t>6-10" H x 6-8" W / Trimmed</t>
  </si>
  <si>
    <t>10-12" H x 12-14" W / Trimmed&amp;Flushing</t>
  </si>
  <si>
    <t>8-10" H x 8-10" W / Trimmed&amp;Flushing</t>
  </si>
  <si>
    <t>13-16" H x 16-18" W / Trimmed&amp;Flushing</t>
  </si>
  <si>
    <t>7-10" H x 10-12" W / Trimmed&amp;Flushing</t>
  </si>
  <si>
    <t>7-9" H x 10-13" W / Trimmed&amp;Flushing</t>
  </si>
  <si>
    <t>9-12" H x 10-12" W / Trimmed</t>
  </si>
  <si>
    <t>12" H x 11-14" W / Trimmed&amp;Flushing</t>
  </si>
  <si>
    <t>7-10" H x 14-17" W</t>
  </si>
  <si>
    <t>14-17" W</t>
  </si>
  <si>
    <t>4-6' H x 15-17" W</t>
  </si>
  <si>
    <t>33"+ H</t>
  </si>
  <si>
    <t>4-5' H</t>
  </si>
  <si>
    <t>4' H</t>
  </si>
  <si>
    <t>3' H</t>
  </si>
  <si>
    <t>10-12" H x 15-17" W</t>
  </si>
  <si>
    <t>24-30" H</t>
  </si>
  <si>
    <t>5'+ H</t>
  </si>
  <si>
    <t>5-6' H</t>
  </si>
  <si>
    <t>32-36" H</t>
  </si>
  <si>
    <t>8" H x 8-10" H</t>
  </si>
  <si>
    <t>16-19" W</t>
  </si>
  <si>
    <t>4" H</t>
  </si>
  <si>
    <t>14-16" H x 18-24" W / C-Grade</t>
  </si>
  <si>
    <t>10-12" H x 15-18" W</t>
  </si>
  <si>
    <t>20-24" H x 21-24" W</t>
  </si>
  <si>
    <t>6'+ H</t>
  </si>
  <si>
    <t>4.5-5' H</t>
  </si>
  <si>
    <t>1" Caliper / 5-6' H</t>
  </si>
  <si>
    <t>5' H</t>
  </si>
  <si>
    <t>18-26" H x 14-17" W</t>
  </si>
  <si>
    <t>6' H</t>
  </si>
  <si>
    <t>8' H / 1.5-2" Caliper</t>
  </si>
  <si>
    <t>6-8' H</t>
  </si>
  <si>
    <t>1.5" Caliper / 5-6' H</t>
  </si>
  <si>
    <t>11-12" H x 12-15" W</t>
  </si>
  <si>
    <t>3-4' H / C-Grade</t>
  </si>
  <si>
    <t>20-26" H x 18-24" W / C-Grade</t>
  </si>
  <si>
    <t>11-13" H x 16-18" W</t>
  </si>
  <si>
    <t>8-13" H x 14-16" W</t>
  </si>
  <si>
    <t>13-18" H x 18-22" W</t>
  </si>
  <si>
    <t>12-16" H x 15-18" W</t>
  </si>
  <si>
    <t>15-18" H x 15-18" W</t>
  </si>
  <si>
    <t>13-16" H x 17-22" W</t>
  </si>
  <si>
    <t>13-15" H x 16-18" W</t>
  </si>
  <si>
    <t>12-14" H x 16-18" W</t>
  </si>
  <si>
    <t>29-33" H x 18-22" W</t>
  </si>
  <si>
    <t>10-13" H x 14-18" W</t>
  </si>
  <si>
    <t>24-28" H x 18-22" W</t>
  </si>
  <si>
    <t>15-18" H x 17-22" W</t>
  </si>
  <si>
    <t>12-14" H x 9-12" W</t>
  </si>
  <si>
    <t>9-11" H x 10-12" W</t>
  </si>
  <si>
    <t>12-14" H x 9-11" W</t>
  </si>
  <si>
    <t>11-14" H x 10-12" W / Trimmed&amp;Flushing</t>
  </si>
  <si>
    <t>14-20" H</t>
  </si>
  <si>
    <t>12-17" H x 12-15" W</t>
  </si>
  <si>
    <t>14-17" H x 14-18" W</t>
  </si>
  <si>
    <t>16-18" H x 10-14" W</t>
  </si>
  <si>
    <t>2.5-3.5' H x 24-28" W</t>
  </si>
  <si>
    <t>14-16" H x 12-14" W</t>
  </si>
  <si>
    <t>16-18" H x 12-16" W</t>
  </si>
  <si>
    <t>15-17" H x 12-14" W</t>
  </si>
  <si>
    <t>12-14" H x 14-16" W</t>
  </si>
  <si>
    <t>12-14" H x 10-12" W</t>
  </si>
  <si>
    <t>20-24" H X 18-22" W</t>
  </si>
  <si>
    <t>26-30" H x 16-19</t>
  </si>
  <si>
    <t>24-28" H x 30-34" W</t>
  </si>
  <si>
    <t>18-22" H x 20-26" W</t>
  </si>
  <si>
    <t>4-4.5' H</t>
  </si>
  <si>
    <t>14-16" H x 15-18" W / Trimmed</t>
  </si>
  <si>
    <t>9-12" H x 15-18" W / Young / See Photo</t>
  </si>
  <si>
    <t>18-22" H x 15-18" W</t>
  </si>
  <si>
    <t>14-18" H x 15-20" W</t>
  </si>
  <si>
    <t>12-22" H x 15-19" W</t>
  </si>
  <si>
    <t>9-12" H x 7-13" W / Trimmed&amp;Flushing</t>
  </si>
  <si>
    <t>8-13" H x 13-17" W / Trimmed&amp;Flushing</t>
  </si>
  <si>
    <t>7-10" H x 14-20" W</t>
  </si>
  <si>
    <t>12-15" H x 12-15" W</t>
  </si>
  <si>
    <t>12-15" H x 12-16" W</t>
  </si>
  <si>
    <t>18-24" H x 19-23" W</t>
  </si>
  <si>
    <t>12-17" H x 12-19" W</t>
  </si>
  <si>
    <t>Jobsites / C-Grade</t>
  </si>
  <si>
    <t>16-20" H x 18-20" W</t>
  </si>
  <si>
    <t>8-10" H x 12-15" W</t>
  </si>
  <si>
    <t>16-18" H x 22-24" W</t>
  </si>
  <si>
    <t>18-22" H x 16-18" W</t>
  </si>
  <si>
    <t>24-28" H x 18-20" W</t>
  </si>
  <si>
    <t>24-27" H / Trimmed</t>
  </si>
  <si>
    <t>18-21" H</t>
  </si>
  <si>
    <t>20-24" H</t>
  </si>
  <si>
    <t>28-33" H x 8-12" W</t>
  </si>
  <si>
    <t>12-14" H x 8-10" W</t>
  </si>
  <si>
    <t>13-19" H</t>
  </si>
  <si>
    <t>10-12" H x 18-20" W</t>
  </si>
  <si>
    <t>5' H +</t>
  </si>
  <si>
    <t>4-6' H Tipping 6'</t>
  </si>
  <si>
    <t>15-20" H x 14-19" W</t>
  </si>
  <si>
    <t>22-24" H x 22-26" W</t>
  </si>
  <si>
    <t>8' H</t>
  </si>
  <si>
    <t>1" Caliper / 4-5' H</t>
  </si>
  <si>
    <t>1" Caliper / 6' H</t>
  </si>
  <si>
    <t>22-26" H 16-20" W</t>
  </si>
  <si>
    <t>24-30" H x 25-28" W</t>
  </si>
  <si>
    <t>18-22" H x 19-22" W</t>
  </si>
  <si>
    <t>34"+ H x 24-27" W</t>
  </si>
  <si>
    <t>15-18" H x 13-18" W</t>
  </si>
  <si>
    <t>36"+ H x 24-28" W</t>
  </si>
  <si>
    <t>24-28" H x 21-26" W</t>
  </si>
  <si>
    <t>10-13" H x 12-14" W</t>
  </si>
  <si>
    <t>7-11" H x 14-18" W</t>
  </si>
  <si>
    <t>12-17" H x 17-20" W</t>
  </si>
  <si>
    <t>2-3' H</t>
  </si>
  <si>
    <t>30"+ H x 22-28" W</t>
  </si>
  <si>
    <t>12" H x 12-16" W</t>
  </si>
  <si>
    <t>20-24" H x 16-20" W</t>
  </si>
  <si>
    <t>18-23" H x 13-15" W</t>
  </si>
  <si>
    <t>13-15" H x 14-16" W</t>
  </si>
  <si>
    <t>16-19" H x 15-22" W</t>
  </si>
  <si>
    <t>9-12" H x 10-13" W</t>
  </si>
  <si>
    <t>8-12" H x 10-12" W</t>
  </si>
  <si>
    <t>12-14” H x 12-14” W</t>
  </si>
  <si>
    <t>3-4' H</t>
  </si>
  <si>
    <t>3-5' H</t>
  </si>
  <si>
    <t>8-12" H x 12-15" W</t>
  </si>
  <si>
    <t>36" H</t>
  </si>
  <si>
    <t>5.5-6' H</t>
  </si>
  <si>
    <t>16-18" H x 16-18" W</t>
  </si>
  <si>
    <t>15-17" H x 13-18" W</t>
  </si>
  <si>
    <t>16-18" H x 16-20" W</t>
  </si>
  <si>
    <t>18-24" H x 20-24" W</t>
  </si>
  <si>
    <t>15-20" H x 12-19" W</t>
  </si>
  <si>
    <t>12-14" H x 12-18" W / C-Grade</t>
  </si>
  <si>
    <t>15-18" H x 15-20" W</t>
  </si>
  <si>
    <t>18"+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</si>
</sst>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9"/>
      <color theme="1"/>
      <name val="Tahoma"/>
      <family val="2"/>
    </font>
    <font>
      <sz val="9"/>
      <name val="Tahoma"/>
      <family val="2"/>
    </font>
    <font>
      <sz val="11"/>
      <name val="Tahoma"/>
      <family val="2"/>
    </font>
    <font>
      <sz val="9"/>
      <color theme="1"/>
      <name val="Aptos Narrow"/>
      <family val="2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Calibri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40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2" xfId="0" applyNumberFormat="1" applyFont="1" applyBorder="1"/>
    <xf numFmtId="0" fontId="7" fillId="0" borderId="0" xfId="0" applyFont="1"/>
    <xf numFmtId="3" fontId="5" fillId="2" borderId="8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 vertical="center"/>
    </xf>
    <xf numFmtId="0" fontId="7" fillId="0" borderId="11" xfId="0" applyFont="1" applyBorder="1"/>
    <xf numFmtId="3" fontId="5" fillId="2" borderId="8" xfId="0" applyNumberFormat="1" applyFont="1" applyFill="1" applyBorder="1" applyAlignment="1">
      <alignment horizontal="center" vertical="center"/>
    </xf>
    <xf numFmtId="14" fontId="7" fillId="0" borderId="0" xfId="0" applyNumberFormat="1" applyFont="1"/>
    <xf numFmtId="0" fontId="5" fillId="2" borderId="0" xfId="2" applyFont="1" applyFill="1" applyAlignment="1">
      <alignment horizontal="left" vertical="center" shrinkToFit="1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2" borderId="4" xfId="2" applyFont="1" applyFill="1" applyBorder="1" applyAlignment="1">
      <alignment horizontal="left" vertical="center" shrinkToFit="1"/>
    </xf>
    <xf numFmtId="0" fontId="5" fillId="2" borderId="5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17" fontId="5" fillId="2" borderId="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left" vertical="center" shrinkToFit="1"/>
    </xf>
    <xf numFmtId="0" fontId="5" fillId="2" borderId="8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 wrapText="1"/>
    </xf>
    <xf numFmtId="17" fontId="5" fillId="2" borderId="8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/>
    </xf>
    <xf numFmtId="0" fontId="5" fillId="2" borderId="12" xfId="2" applyFont="1" applyFill="1" applyBorder="1" applyAlignment="1">
      <alignment horizontal="left" vertical="center" shrinkToFit="1"/>
    </xf>
    <xf numFmtId="0" fontId="5" fillId="2" borderId="13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center"/>
    </xf>
    <xf numFmtId="17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vertical="center"/>
    </xf>
    <xf numFmtId="0" fontId="5" fillId="2" borderId="15" xfId="2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17" fontId="5" fillId="2" borderId="15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left" vertical="center" shrinkToFit="1"/>
    </xf>
    <xf numFmtId="0" fontId="5" fillId="2" borderId="17" xfId="2" applyFont="1" applyFill="1" applyBorder="1" applyAlignment="1">
      <alignment horizontal="left" vertical="center" shrinkToFit="1"/>
    </xf>
    <xf numFmtId="0" fontId="5" fillId="2" borderId="18" xfId="2" applyFont="1" applyFill="1" applyBorder="1" applyAlignment="1">
      <alignment horizontal="left" vertical="center" shrinkToFit="1"/>
    </xf>
    <xf numFmtId="0" fontId="5" fillId="2" borderId="19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/>
    </xf>
    <xf numFmtId="17" fontId="5" fillId="2" borderId="19" xfId="0" applyNumberFormat="1" applyFont="1" applyFill="1" applyBorder="1" applyAlignment="1">
      <alignment horizontal="center"/>
    </xf>
    <xf numFmtId="3" fontId="5" fillId="2" borderId="19" xfId="0" applyNumberFormat="1" applyFont="1" applyFill="1" applyBorder="1" applyAlignment="1">
      <alignment horizontal="center"/>
    </xf>
    <xf numFmtId="3" fontId="5" fillId="2" borderId="20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left" vertical="center" shrinkToFit="1"/>
    </xf>
    <xf numFmtId="0" fontId="5" fillId="2" borderId="22" xfId="2" applyFont="1" applyFill="1" applyBorder="1" applyAlignment="1">
      <alignment horizontal="left" vertical="center" shrinkToFit="1"/>
    </xf>
    <xf numFmtId="0" fontId="5" fillId="2" borderId="23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17" fontId="5" fillId="2" borderId="23" xfId="0" applyNumberFormat="1" applyFont="1" applyFill="1" applyBorder="1" applyAlignment="1">
      <alignment horizontal="center"/>
    </xf>
    <xf numFmtId="3" fontId="5" fillId="2" borderId="23" xfId="0" applyNumberFormat="1" applyFont="1" applyFill="1" applyBorder="1" applyAlignment="1">
      <alignment horizontal="center"/>
    </xf>
    <xf numFmtId="3" fontId="5" fillId="2" borderId="24" xfId="0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left" shrinkToFit="1"/>
    </xf>
    <xf numFmtId="3" fontId="5" fillId="2" borderId="25" xfId="0" applyNumberFormat="1" applyFont="1" applyFill="1" applyBorder="1" applyAlignment="1">
      <alignment horizontal="center"/>
    </xf>
    <xf numFmtId="0" fontId="5" fillId="2" borderId="12" xfId="2" applyFont="1" applyFill="1" applyBorder="1" applyAlignment="1">
      <alignment horizontal="left" shrinkToFit="1"/>
    </xf>
    <xf numFmtId="0" fontId="5" fillId="2" borderId="22" xfId="2" applyFont="1" applyFill="1" applyBorder="1" applyAlignment="1">
      <alignment horizontal="left" shrinkToFit="1"/>
    </xf>
    <xf numFmtId="49" fontId="5" fillId="2" borderId="23" xfId="0" applyNumberFormat="1" applyFont="1" applyFill="1" applyBorder="1" applyAlignment="1">
      <alignment horizontal="center"/>
    </xf>
    <xf numFmtId="3" fontId="5" fillId="2" borderId="26" xfId="0" applyNumberFormat="1" applyFont="1" applyFill="1" applyBorder="1" applyAlignment="1">
      <alignment horizontal="center"/>
    </xf>
    <xf numFmtId="0" fontId="5" fillId="2" borderId="27" xfId="2" applyFont="1" applyFill="1" applyBorder="1" applyAlignment="1">
      <alignment horizontal="left" shrinkToFit="1"/>
    </xf>
    <xf numFmtId="0" fontId="5" fillId="2" borderId="17" xfId="2" applyFont="1" applyFill="1" applyBorder="1" applyAlignment="1">
      <alignment horizontal="left" shrinkToFit="1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17" fontId="5" fillId="2" borderId="28" xfId="0" applyNumberFormat="1" applyFont="1" applyFill="1" applyBorder="1" applyAlignment="1">
      <alignment horizontal="center"/>
    </xf>
    <xf numFmtId="3" fontId="5" fillId="2" borderId="28" xfId="0" applyNumberFormat="1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9" fillId="2" borderId="2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3" fontId="5" fillId="2" borderId="3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0" xfId="0" applyFont="1" applyFill="1"/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/>
    </xf>
    <xf numFmtId="49" fontId="11" fillId="2" borderId="0" xfId="1" applyNumberFormat="1" applyFont="1" applyFill="1" applyAlignment="1">
      <alignment horizontal="center"/>
    </xf>
    <xf numFmtId="0" fontId="12" fillId="2" borderId="3" xfId="2" applyFont="1" applyFill="1" applyBorder="1" applyAlignment="1">
      <alignment horizontal="center" vertical="center" shrinkToFit="1"/>
    </xf>
    <xf numFmtId="0" fontId="12" fillId="2" borderId="3" xfId="2" applyFont="1" applyFill="1" applyBorder="1" applyAlignment="1">
      <alignment horizontal="center" vertical="center" wrapText="1" shrinkToFit="1"/>
    </xf>
    <xf numFmtId="0" fontId="13" fillId="2" borderId="3" xfId="2" applyFont="1" applyFill="1" applyBorder="1" applyAlignment="1">
      <alignment horizontal="center" vertical="center" wrapText="1" shrinkToFit="1"/>
    </xf>
    <xf numFmtId="49" fontId="12" fillId="2" borderId="3" xfId="2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7" xfId="2" applyFont="1" applyFill="1" applyBorder="1" applyAlignment="1">
      <alignment vertic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3" fontId="5" fillId="2" borderId="19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5" fillId="2" borderId="17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0" fontId="10" fillId="2" borderId="13" xfId="0" applyFont="1" applyFill="1" applyBorder="1"/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2" borderId="28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5" fillId="2" borderId="4" xfId="0" applyFont="1" applyFill="1" applyBorder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/>
    </xf>
  </cellXfs>
  <cellStyles count="3">
    <cellStyle name="Hyperlink" xfId="1" builtinId="8"/>
    <cellStyle name="Normal" xfId="0" builtinId="0"/>
    <cellStyle name="Normal_Sheet1" xfId="2" xr:uid="{6978A87A-E74B-42DB-8F12-A1AF83EA4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995796</xdr:colOff>
      <xdr:row>0</xdr:row>
      <xdr:rowOff>160676</xdr:rowOff>
    </xdr:from>
    <xdr:to>
      <xdr:col>9</xdr:col>
      <xdr:colOff>929211</xdr:colOff>
      <xdr:row>3</xdr:row>
      <xdr:rowOff>74084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CECD40-C9DB-4131-A66B-D07E694B6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0496" y="160676"/>
          <a:ext cx="3286215" cy="82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E860-633D-4EB4-A1AC-0699DDBF3209}">
  <sheetPr>
    <tabColor rgb="FFFF0000"/>
    <pageSetUpPr fitToPage="1"/>
  </sheetPr>
  <dimension ref="A1:X341"/>
  <sheetViews>
    <sheetView tabSelected="1" view="pageLayout" zoomScale="90" zoomScaleNormal="110" zoomScaleSheetLayoutView="120" zoomScalePageLayoutView="90" workbookViewId="0">
      <selection activeCell="G16" sqref="G16"/>
    </sheetView>
  </sheetViews>
  <sheetFormatPr defaultColWidth="4.28515625" defaultRowHeight="15" outlineLevelCol="1" x14ac:dyDescent="0.25"/>
  <cols>
    <col min="1" max="1" width="34.85546875" style="133" customWidth="1"/>
    <col min="2" max="2" width="5.140625" style="138" customWidth="1"/>
    <col min="3" max="3" width="33.7109375" style="138" hidden="1" customWidth="1" outlineLevel="1"/>
    <col min="4" max="4" width="9" style="138" hidden="1" customWidth="1" outlineLevel="1"/>
    <col min="5" max="5" width="6.28515625" style="134" customWidth="1" collapsed="1"/>
    <col min="6" max="6" width="33.28515625" style="139" bestFit="1" customWidth="1"/>
    <col min="7" max="7" width="6.7109375" style="139" customWidth="1"/>
    <col min="8" max="8" width="6.7109375" style="139" hidden="1" customWidth="1" outlineLevel="1"/>
    <col min="9" max="9" width="6.85546875" style="139" customWidth="1" collapsed="1"/>
    <col min="10" max="10" width="36.5703125" style="133" bestFit="1" customWidth="1"/>
    <col min="11" max="11" width="5" style="138" customWidth="1"/>
    <col min="12" max="12" width="32.7109375" style="138" hidden="1" customWidth="1" outlineLevel="1"/>
    <col min="13" max="13" width="9" style="138" hidden="1" customWidth="1" outlineLevel="1"/>
    <col min="14" max="14" width="6.28515625" style="134" customWidth="1" collapsed="1"/>
    <col min="15" max="15" width="34.5703125" style="134" bestFit="1" customWidth="1"/>
    <col min="16" max="16" width="6.85546875" style="134" customWidth="1"/>
    <col min="17" max="17" width="6.85546875" style="134" hidden="1" customWidth="1" outlineLevel="1"/>
    <col min="18" max="18" width="6.85546875" style="139" customWidth="1" collapsed="1"/>
    <col min="19" max="19" width="0" style="1" hidden="1" customWidth="1"/>
    <col min="20" max="20" width="12.28515625" style="1" hidden="1" customWidth="1" outlineLevel="1"/>
    <col min="21" max="21" width="11.5703125" style="1" hidden="1" customWidth="1" outlineLevel="1"/>
    <col min="22" max="22" width="4.28515625" style="1" collapsed="1"/>
    <col min="23" max="25" width="4.28515625" style="1"/>
    <col min="26" max="26" width="4.7109375" style="1" customWidth="1"/>
    <col min="27" max="16384" width="4.28515625" style="1"/>
  </cols>
  <sheetData>
    <row r="1" spans="1:21" ht="33.75" customHeight="1" thickBot="1" x14ac:dyDescent="0.3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1" ht="19.5" thickBot="1" x14ac:dyDescent="0.35">
      <c r="A2" s="96" t="s">
        <v>0</v>
      </c>
      <c r="B2" s="96"/>
      <c r="C2" s="96"/>
      <c r="D2" s="96"/>
      <c r="E2" s="96"/>
      <c r="F2" s="96"/>
      <c r="G2" s="97"/>
      <c r="H2" s="97"/>
      <c r="I2" s="97"/>
      <c r="J2" s="98" t="s">
        <v>1</v>
      </c>
      <c r="K2" s="98"/>
      <c r="L2" s="98"/>
      <c r="M2" s="98"/>
      <c r="N2" s="98"/>
      <c r="O2" s="98"/>
      <c r="P2" s="98"/>
      <c r="Q2" s="98"/>
      <c r="R2" s="98"/>
      <c r="T2" s="2" t="s">
        <v>2</v>
      </c>
      <c r="U2" s="3">
        <v>46387</v>
      </c>
    </row>
    <row r="3" spans="1:21" ht="18.75" x14ac:dyDescent="0.3">
      <c r="A3" s="99" t="s">
        <v>3</v>
      </c>
      <c r="B3" s="100"/>
      <c r="C3" s="100"/>
      <c r="D3" s="100"/>
      <c r="E3" s="101"/>
      <c r="F3" s="102"/>
      <c r="G3" s="102"/>
      <c r="H3" s="102"/>
      <c r="I3" s="102"/>
      <c r="J3" s="98" t="s">
        <v>4</v>
      </c>
      <c r="K3" s="98"/>
      <c r="L3" s="98"/>
      <c r="M3" s="98"/>
      <c r="N3" s="98"/>
      <c r="O3" s="98"/>
      <c r="P3" s="98"/>
      <c r="Q3" s="98"/>
      <c r="R3" s="98"/>
      <c r="T3" s="1" t="s">
        <v>5</v>
      </c>
      <c r="U3" s="1">
        <v>5000</v>
      </c>
    </row>
    <row r="4" spans="1:21" ht="19.5" thickBot="1" x14ac:dyDescent="0.35">
      <c r="A4" s="99" t="s">
        <v>6</v>
      </c>
      <c r="B4" s="100"/>
      <c r="C4" s="100"/>
      <c r="D4" s="100"/>
      <c r="E4" s="101"/>
      <c r="F4" s="102"/>
      <c r="G4" s="102"/>
      <c r="H4" s="102"/>
      <c r="I4" s="102"/>
      <c r="J4" s="98" t="s">
        <v>7</v>
      </c>
      <c r="K4" s="98"/>
      <c r="L4" s="98"/>
      <c r="M4" s="98"/>
      <c r="N4" s="98"/>
      <c r="O4" s="98"/>
      <c r="P4" s="98"/>
      <c r="Q4" s="98"/>
      <c r="R4" s="98"/>
      <c r="T4" s="1" t="s">
        <v>8</v>
      </c>
      <c r="U4" s="1" t="s">
        <v>9</v>
      </c>
    </row>
    <row r="5" spans="1:21" ht="24" customHeight="1" thickBot="1" x14ac:dyDescent="0.3">
      <c r="A5" s="103" t="s">
        <v>10</v>
      </c>
      <c r="B5" s="104" t="s">
        <v>11</v>
      </c>
      <c r="C5" s="104" t="s">
        <v>12</v>
      </c>
      <c r="D5" s="104" t="s">
        <v>13</v>
      </c>
      <c r="E5" s="105" t="s">
        <v>14</v>
      </c>
      <c r="F5" s="106" t="s">
        <v>15</v>
      </c>
      <c r="G5" s="104" t="s">
        <v>16</v>
      </c>
      <c r="H5" s="104"/>
      <c r="I5" s="104" t="s">
        <v>17</v>
      </c>
      <c r="J5" s="103" t="s">
        <v>10</v>
      </c>
      <c r="K5" s="104" t="str">
        <f>B5</f>
        <v>Pot Size</v>
      </c>
      <c r="L5" s="104" t="s">
        <v>12</v>
      </c>
      <c r="M5" s="104" t="s">
        <v>13</v>
      </c>
      <c r="N5" s="104" t="s">
        <v>14</v>
      </c>
      <c r="O5" s="106" t="s">
        <v>15</v>
      </c>
      <c r="P5" s="104" t="s">
        <v>16</v>
      </c>
      <c r="Q5" s="104"/>
      <c r="R5" s="104" t="s">
        <v>17</v>
      </c>
      <c r="T5"/>
      <c r="U5"/>
    </row>
    <row r="6" spans="1:21" s="4" customFormat="1" ht="15" customHeight="1" x14ac:dyDescent="0.2">
      <c r="A6" s="22" t="s">
        <v>18</v>
      </c>
      <c r="B6" s="23" t="s">
        <v>19</v>
      </c>
      <c r="C6" s="23" t="str">
        <f t="shared" ref="C6:C69" si="0">A6&amp;" "&amp;B6</f>
        <v>Abelia, Edward Goucher #3</v>
      </c>
      <c r="D6" s="24">
        <v>126003</v>
      </c>
      <c r="E6" s="27" t="s">
        <v>448</v>
      </c>
      <c r="F6" s="25" t="s">
        <v>448</v>
      </c>
      <c r="G6" s="26">
        <v>46174</v>
      </c>
      <c r="H6" s="27">
        <v>506</v>
      </c>
      <c r="I6" s="28">
        <f t="shared" ref="I6:I69" si="1">IF(H6=0,"",H6)</f>
        <v>506</v>
      </c>
      <c r="J6" s="22" t="s">
        <v>20</v>
      </c>
      <c r="K6" s="23" t="s">
        <v>19</v>
      </c>
      <c r="L6" s="107" t="str">
        <f t="shared" ref="L6:L69" si="2">J6&amp;" "&amp;K6</f>
        <v>Buddleia, Royal Red #3</v>
      </c>
      <c r="M6" s="24">
        <v>135503</v>
      </c>
      <c r="N6" s="27">
        <v>411</v>
      </c>
      <c r="O6" s="29" t="s">
        <v>536</v>
      </c>
      <c r="P6" s="26" t="s">
        <v>448</v>
      </c>
      <c r="Q6" s="27" t="s">
        <v>448</v>
      </c>
      <c r="R6" s="28" t="str">
        <f t="shared" ref="R6:R69" si="3">IF(Q6=0,"",Q6)</f>
        <v/>
      </c>
    </row>
    <row r="7" spans="1:21" s="4" customFormat="1" ht="15" customHeight="1" x14ac:dyDescent="0.2">
      <c r="A7" s="30" t="s">
        <v>21</v>
      </c>
      <c r="B7" s="31" t="s">
        <v>19</v>
      </c>
      <c r="C7" s="31" t="str">
        <f t="shared" si="0"/>
        <v>Abelia, Grandiflora #3</v>
      </c>
      <c r="D7" s="32">
        <v>126203</v>
      </c>
      <c r="E7" s="5" t="s">
        <v>448</v>
      </c>
      <c r="F7" s="10" t="s">
        <v>448</v>
      </c>
      <c r="G7" s="33">
        <v>46218</v>
      </c>
      <c r="H7" s="5">
        <v>1401</v>
      </c>
      <c r="I7" s="34">
        <f t="shared" si="1"/>
        <v>1401</v>
      </c>
      <c r="J7" s="30" t="s">
        <v>22</v>
      </c>
      <c r="K7" s="31" t="s">
        <v>19</v>
      </c>
      <c r="L7" s="36" t="str">
        <f t="shared" si="2"/>
        <v>Buddleia, Ultra Violet™ SL® #3</v>
      </c>
      <c r="M7" s="32">
        <v>135703</v>
      </c>
      <c r="N7" s="5">
        <v>871</v>
      </c>
      <c r="O7" s="10" t="s">
        <v>537</v>
      </c>
      <c r="P7" s="33" t="s">
        <v>448</v>
      </c>
      <c r="Q7" s="5" t="s">
        <v>448</v>
      </c>
      <c r="R7" s="34" t="str">
        <f t="shared" si="3"/>
        <v/>
      </c>
    </row>
    <row r="8" spans="1:21" s="4" customFormat="1" ht="15" customHeight="1" x14ac:dyDescent="0.2">
      <c r="A8" s="30" t="s">
        <v>23</v>
      </c>
      <c r="B8" s="31" t="s">
        <v>19</v>
      </c>
      <c r="C8" s="31" t="str">
        <f t="shared" si="0"/>
        <v>Abelia, Kaleidoscope  #3</v>
      </c>
      <c r="D8" s="32">
        <v>126303</v>
      </c>
      <c r="E8" s="5">
        <v>2970</v>
      </c>
      <c r="F8" s="10" t="s">
        <v>449</v>
      </c>
      <c r="G8" s="33" t="s">
        <v>448</v>
      </c>
      <c r="H8" s="5" t="s">
        <v>448</v>
      </c>
      <c r="I8" s="34" t="str">
        <f t="shared" si="1"/>
        <v/>
      </c>
      <c r="J8" s="35" t="s">
        <v>24</v>
      </c>
      <c r="K8" s="36" t="s">
        <v>19</v>
      </c>
      <c r="L8" s="36" t="str">
        <f t="shared" si="2"/>
        <v>Buddleia, White Profusion #3</v>
      </c>
      <c r="M8" s="32">
        <v>136003</v>
      </c>
      <c r="N8" s="5">
        <v>407</v>
      </c>
      <c r="O8" s="10" t="s">
        <v>538</v>
      </c>
      <c r="P8" s="33" t="s">
        <v>448</v>
      </c>
      <c r="Q8" s="5" t="s">
        <v>448</v>
      </c>
      <c r="R8" s="34" t="str">
        <f t="shared" si="3"/>
        <v/>
      </c>
    </row>
    <row r="9" spans="1:21" s="4" customFormat="1" ht="15" customHeight="1" x14ac:dyDescent="0.2">
      <c r="A9" s="30" t="s">
        <v>25</v>
      </c>
      <c r="B9" s="31" t="s">
        <v>19</v>
      </c>
      <c r="C9" s="31" t="str">
        <f t="shared" si="0"/>
        <v>Abelia, Little Richard #3</v>
      </c>
      <c r="D9" s="32">
        <v>126403</v>
      </c>
      <c r="E9" s="5">
        <v>1</v>
      </c>
      <c r="F9" s="10" t="s">
        <v>450</v>
      </c>
      <c r="G9" s="33">
        <v>46174</v>
      </c>
      <c r="H9" s="5">
        <v>2047</v>
      </c>
      <c r="I9" s="34">
        <f t="shared" si="1"/>
        <v>2047</v>
      </c>
      <c r="J9" s="30" t="s">
        <v>26</v>
      </c>
      <c r="K9" s="31" t="s">
        <v>19</v>
      </c>
      <c r="L9" s="36" t="str">
        <f t="shared" si="2"/>
        <v>Callicarpa, Americana #3</v>
      </c>
      <c r="M9" s="32">
        <v>138503</v>
      </c>
      <c r="N9" s="5" t="s">
        <v>448</v>
      </c>
      <c r="O9" s="10" t="s">
        <v>448</v>
      </c>
      <c r="P9" s="33">
        <v>46249</v>
      </c>
      <c r="Q9" s="5">
        <v>1047</v>
      </c>
      <c r="R9" s="34">
        <f t="shared" si="3"/>
        <v>1047</v>
      </c>
    </row>
    <row r="10" spans="1:21" s="4" customFormat="1" ht="15" customHeight="1" x14ac:dyDescent="0.2">
      <c r="A10" s="30" t="s">
        <v>27</v>
      </c>
      <c r="B10" s="31" t="s">
        <v>19</v>
      </c>
      <c r="C10" s="31" t="str">
        <f t="shared" si="0"/>
        <v>Abelia, Radiance #3</v>
      </c>
      <c r="D10" s="32">
        <v>125503</v>
      </c>
      <c r="E10" s="5">
        <v>20</v>
      </c>
      <c r="F10" s="10" t="s">
        <v>451</v>
      </c>
      <c r="G10" s="33">
        <v>46234</v>
      </c>
      <c r="H10" s="5">
        <v>230</v>
      </c>
      <c r="I10" s="34">
        <f t="shared" si="1"/>
        <v>230</v>
      </c>
      <c r="J10" s="30" t="s">
        <v>28</v>
      </c>
      <c r="K10" s="31" t="s">
        <v>19</v>
      </c>
      <c r="L10" s="36" t="str">
        <f t="shared" si="2"/>
        <v>Callicarpa, Early Amethyst #3</v>
      </c>
      <c r="M10" s="32">
        <v>138603</v>
      </c>
      <c r="N10" s="5">
        <v>1433</v>
      </c>
      <c r="O10" s="10" t="s">
        <v>539</v>
      </c>
      <c r="P10" s="33" t="s">
        <v>448</v>
      </c>
      <c r="Q10" s="5" t="s">
        <v>448</v>
      </c>
      <c r="R10" s="34" t="str">
        <f t="shared" si="3"/>
        <v/>
      </c>
    </row>
    <row r="11" spans="1:21" s="4" customFormat="1" ht="15" customHeight="1" x14ac:dyDescent="0.2">
      <c r="A11" s="30" t="s">
        <v>29</v>
      </c>
      <c r="B11" s="31" t="s">
        <v>19</v>
      </c>
      <c r="C11" s="31" t="str">
        <f t="shared" si="0"/>
        <v>Abelia, Rose Creek #3</v>
      </c>
      <c r="D11" s="32">
        <v>126603</v>
      </c>
      <c r="E11" s="5">
        <v>1340</v>
      </c>
      <c r="F11" s="10" t="s">
        <v>452</v>
      </c>
      <c r="G11" s="33">
        <v>46174</v>
      </c>
      <c r="H11" s="5" t="s">
        <v>9</v>
      </c>
      <c r="I11" s="34" t="str">
        <f t="shared" si="1"/>
        <v>5,000+</v>
      </c>
      <c r="J11" s="30" t="s">
        <v>30</v>
      </c>
      <c r="K11" s="31" t="s">
        <v>19</v>
      </c>
      <c r="L11" s="36" t="str">
        <f t="shared" si="2"/>
        <v>Callicarpa, Issai #3</v>
      </c>
      <c r="M11" s="32">
        <v>138703</v>
      </c>
      <c r="N11" s="5" t="s">
        <v>448</v>
      </c>
      <c r="O11" s="10" t="s">
        <v>448</v>
      </c>
      <c r="P11" s="33" t="s">
        <v>448</v>
      </c>
      <c r="Q11" s="5" t="s">
        <v>448</v>
      </c>
      <c r="R11" s="34" t="str">
        <f t="shared" si="3"/>
        <v/>
      </c>
    </row>
    <row r="12" spans="1:21" s="4" customFormat="1" ht="15" customHeight="1" x14ac:dyDescent="0.2">
      <c r="A12" s="108" t="s">
        <v>31</v>
      </c>
      <c r="B12" s="31" t="s">
        <v>19</v>
      </c>
      <c r="C12" s="31" t="str">
        <f t="shared" si="0"/>
        <v>Aronia, Low Scape Mound® PW® #3</v>
      </c>
      <c r="D12" s="32">
        <v>128903</v>
      </c>
      <c r="E12" s="5" t="s">
        <v>448</v>
      </c>
      <c r="F12" s="10" t="s">
        <v>448</v>
      </c>
      <c r="G12" s="33">
        <v>46174</v>
      </c>
      <c r="H12" s="5">
        <v>1500</v>
      </c>
      <c r="I12" s="34">
        <f t="shared" si="1"/>
        <v>1500</v>
      </c>
      <c r="J12" s="30" t="s">
        <v>32</v>
      </c>
      <c r="K12" s="31" t="s">
        <v>19</v>
      </c>
      <c r="L12" s="36" t="str">
        <f t="shared" si="2"/>
        <v>Calycanthus, 'Aphrodite' PW® #3</v>
      </c>
      <c r="M12" s="32">
        <v>139003</v>
      </c>
      <c r="N12" s="5">
        <v>749</v>
      </c>
      <c r="O12" s="10" t="s">
        <v>540</v>
      </c>
      <c r="P12" s="33" t="s">
        <v>448</v>
      </c>
      <c r="Q12" s="5" t="s">
        <v>448</v>
      </c>
      <c r="R12" s="34" t="str">
        <f t="shared" si="3"/>
        <v/>
      </c>
    </row>
    <row r="13" spans="1:21" s="4" customFormat="1" ht="15" customHeight="1" x14ac:dyDescent="0.2">
      <c r="A13" s="30" t="s">
        <v>33</v>
      </c>
      <c r="B13" s="31" t="s">
        <v>19</v>
      </c>
      <c r="C13" s="31" t="str">
        <f t="shared" si="0"/>
        <v>Aucuba, Goldust #3</v>
      </c>
      <c r="D13" s="32">
        <v>127003</v>
      </c>
      <c r="E13" s="5">
        <v>4029</v>
      </c>
      <c r="F13" s="10" t="s">
        <v>453</v>
      </c>
      <c r="G13" s="33">
        <v>46114</v>
      </c>
      <c r="H13" s="5" t="s">
        <v>9</v>
      </c>
      <c r="I13" s="34" t="str">
        <f t="shared" si="1"/>
        <v>5,000+</v>
      </c>
      <c r="J13" s="35" t="s">
        <v>34</v>
      </c>
      <c r="K13" s="36" t="s">
        <v>19</v>
      </c>
      <c r="L13" s="36" t="str">
        <f t="shared" si="2"/>
        <v>Camellia, October Magic® Carpet™ SL® #3</v>
      </c>
      <c r="M13" s="32">
        <v>139103</v>
      </c>
      <c r="N13" s="5" t="s">
        <v>448</v>
      </c>
      <c r="O13" s="10" t="s">
        <v>448</v>
      </c>
      <c r="P13" s="33">
        <v>46341</v>
      </c>
      <c r="Q13" s="5">
        <v>221</v>
      </c>
      <c r="R13" s="34">
        <f t="shared" si="3"/>
        <v>221</v>
      </c>
    </row>
    <row r="14" spans="1:21" s="4" customFormat="1" ht="15" customHeight="1" x14ac:dyDescent="0.2">
      <c r="A14" s="30" t="s">
        <v>33</v>
      </c>
      <c r="B14" s="31" t="s">
        <v>35</v>
      </c>
      <c r="C14" s="31" t="str">
        <f t="shared" si="0"/>
        <v>Aucuba, Goldust #7</v>
      </c>
      <c r="D14" s="32">
        <v>127007</v>
      </c>
      <c r="E14" s="5">
        <v>933</v>
      </c>
      <c r="F14" s="10" t="s">
        <v>454</v>
      </c>
      <c r="G14" s="33">
        <v>46234</v>
      </c>
      <c r="H14" s="5">
        <v>83</v>
      </c>
      <c r="I14" s="34">
        <f t="shared" si="1"/>
        <v>83</v>
      </c>
      <c r="J14" s="35" t="s">
        <v>36</v>
      </c>
      <c r="K14" s="36" t="s">
        <v>19</v>
      </c>
      <c r="L14" s="36" t="str">
        <f t="shared" si="2"/>
        <v>Camellia, October Magic® Orchid™ SL® #3</v>
      </c>
      <c r="M14" s="32">
        <v>139203</v>
      </c>
      <c r="N14" s="5">
        <v>67</v>
      </c>
      <c r="O14" s="10" t="s">
        <v>541</v>
      </c>
      <c r="P14" s="33" t="s">
        <v>448</v>
      </c>
      <c r="Q14" s="5" t="s">
        <v>448</v>
      </c>
      <c r="R14" s="34" t="str">
        <f t="shared" si="3"/>
        <v/>
      </c>
    </row>
    <row r="15" spans="1:21" s="4" customFormat="1" ht="15" customHeight="1" x14ac:dyDescent="0.2">
      <c r="A15" s="30" t="s">
        <v>37</v>
      </c>
      <c r="B15" s="31" t="s">
        <v>19</v>
      </c>
      <c r="C15" s="31" t="str">
        <f t="shared" si="0"/>
        <v>Azalea, Amagasa (Satsuki) #3</v>
      </c>
      <c r="D15" s="32">
        <v>110203</v>
      </c>
      <c r="E15" s="5">
        <v>5</v>
      </c>
      <c r="F15" s="10" t="s">
        <v>455</v>
      </c>
      <c r="G15" s="33" t="s">
        <v>448</v>
      </c>
      <c r="H15" s="5" t="s">
        <v>448</v>
      </c>
      <c r="I15" s="34" t="str">
        <f t="shared" si="1"/>
        <v/>
      </c>
      <c r="J15" s="35" t="s">
        <v>38</v>
      </c>
      <c r="K15" s="36" t="s">
        <v>19</v>
      </c>
      <c r="L15" s="36" t="str">
        <f t="shared" si="2"/>
        <v>Camellia, October Magic® Ruby™ SL® #3</v>
      </c>
      <c r="M15" s="32">
        <v>140003</v>
      </c>
      <c r="N15" s="5" t="s">
        <v>448</v>
      </c>
      <c r="O15" s="10" t="s">
        <v>448</v>
      </c>
      <c r="P15" s="33">
        <v>46341</v>
      </c>
      <c r="Q15" s="5">
        <v>213</v>
      </c>
      <c r="R15" s="34">
        <f t="shared" si="3"/>
        <v>213</v>
      </c>
    </row>
    <row r="16" spans="1:21" s="4" customFormat="1" ht="15" customHeight="1" x14ac:dyDescent="0.2">
      <c r="A16" s="30" t="s">
        <v>39</v>
      </c>
      <c r="B16" s="31" t="s">
        <v>19</v>
      </c>
      <c r="C16" s="31" t="str">
        <f t="shared" si="0"/>
        <v>Azalea, Coral Bell #3</v>
      </c>
      <c r="D16" s="32">
        <v>111003</v>
      </c>
      <c r="E16" s="5" t="s">
        <v>448</v>
      </c>
      <c r="F16" s="10" t="s">
        <v>448</v>
      </c>
      <c r="G16" s="33" t="s">
        <v>448</v>
      </c>
      <c r="H16" s="5" t="s">
        <v>448</v>
      </c>
      <c r="I16" s="34" t="str">
        <f t="shared" si="1"/>
        <v/>
      </c>
      <c r="J16" s="30" t="s">
        <v>40</v>
      </c>
      <c r="K16" s="31" t="s">
        <v>19</v>
      </c>
      <c r="L16" s="36" t="str">
        <f t="shared" si="2"/>
        <v>Camellia, Sas. Alabama Beauty™ (Rose)  #3</v>
      </c>
      <c r="M16" s="32">
        <v>139303</v>
      </c>
      <c r="N16" s="5">
        <v>744</v>
      </c>
      <c r="O16" s="10" t="s">
        <v>542</v>
      </c>
      <c r="P16" s="33">
        <v>46341</v>
      </c>
      <c r="Q16" s="5">
        <v>852</v>
      </c>
      <c r="R16" s="34">
        <f t="shared" si="3"/>
        <v>852</v>
      </c>
    </row>
    <row r="17" spans="1:18" s="4" customFormat="1" ht="15" customHeight="1" x14ac:dyDescent="0.2">
      <c r="A17" s="30" t="s">
        <v>41</v>
      </c>
      <c r="B17" s="31" t="s">
        <v>19</v>
      </c>
      <c r="C17" s="31" t="str">
        <f t="shared" si="0"/>
        <v>Azalea, Delware Valley White #3</v>
      </c>
      <c r="D17" s="32">
        <v>111503</v>
      </c>
      <c r="E17" s="5">
        <v>1622</v>
      </c>
      <c r="F17" s="10" t="s">
        <v>456</v>
      </c>
      <c r="G17" s="33">
        <v>46235</v>
      </c>
      <c r="H17" s="5">
        <v>4005</v>
      </c>
      <c r="I17" s="34">
        <f t="shared" si="1"/>
        <v>4005</v>
      </c>
      <c r="J17" s="30" t="s">
        <v>42</v>
      </c>
      <c r="K17" s="31" t="s">
        <v>19</v>
      </c>
      <c r="L17" s="36" t="str">
        <f t="shared" si="2"/>
        <v>Camellia, Sas. Falling Star (White) #3</v>
      </c>
      <c r="M17" s="32">
        <v>139503</v>
      </c>
      <c r="N17" s="5">
        <v>612</v>
      </c>
      <c r="O17" s="10" t="s">
        <v>543</v>
      </c>
      <c r="P17" s="33" t="s">
        <v>448</v>
      </c>
      <c r="Q17" s="5" t="s">
        <v>448</v>
      </c>
      <c r="R17" s="34" t="str">
        <f t="shared" si="3"/>
        <v/>
      </c>
    </row>
    <row r="18" spans="1:18" s="4" customFormat="1" ht="15" customHeight="1" x14ac:dyDescent="0.2">
      <c r="A18" s="30" t="s">
        <v>43</v>
      </c>
      <c r="B18" s="31" t="s">
        <v>19</v>
      </c>
      <c r="C18" s="31" t="str">
        <f t="shared" si="0"/>
        <v>Azalea, Encore® Autumn Angel®  #3</v>
      </c>
      <c r="D18" s="32">
        <v>102003</v>
      </c>
      <c r="E18" s="5" t="s">
        <v>448</v>
      </c>
      <c r="F18" s="10" t="s">
        <v>448</v>
      </c>
      <c r="G18" s="33">
        <v>46234</v>
      </c>
      <c r="H18" s="5">
        <v>1727</v>
      </c>
      <c r="I18" s="34">
        <f t="shared" si="1"/>
        <v>1727</v>
      </c>
      <c r="J18" s="30" t="s">
        <v>44</v>
      </c>
      <c r="K18" s="31" t="s">
        <v>45</v>
      </c>
      <c r="L18" s="31" t="str">
        <f t="shared" si="2"/>
        <v>Camellia, Sas. Kanjiro #15</v>
      </c>
      <c r="M18" s="32">
        <v>138915</v>
      </c>
      <c r="N18" s="13">
        <v>181</v>
      </c>
      <c r="O18" s="11" t="s">
        <v>544</v>
      </c>
      <c r="P18" s="33" t="s">
        <v>448</v>
      </c>
      <c r="Q18" s="5" t="s">
        <v>448</v>
      </c>
      <c r="R18" s="34" t="str">
        <f t="shared" si="3"/>
        <v/>
      </c>
    </row>
    <row r="19" spans="1:18" s="4" customFormat="1" ht="15" customHeight="1" x14ac:dyDescent="0.2">
      <c r="A19" s="30" t="s">
        <v>46</v>
      </c>
      <c r="B19" s="31" t="s">
        <v>19</v>
      </c>
      <c r="C19" s="31" t="str">
        <f t="shared" si="0"/>
        <v>Azalea, Encore® Autumn Bonfire® #3</v>
      </c>
      <c r="D19" s="32">
        <v>102303</v>
      </c>
      <c r="E19" s="5" t="s">
        <v>448</v>
      </c>
      <c r="F19" s="10" t="s">
        <v>448</v>
      </c>
      <c r="G19" s="33">
        <v>46235</v>
      </c>
      <c r="H19" s="5">
        <v>1874</v>
      </c>
      <c r="I19" s="34">
        <f t="shared" si="1"/>
        <v>1874</v>
      </c>
      <c r="J19" s="30" t="s">
        <v>47</v>
      </c>
      <c r="K19" s="31" t="s">
        <v>19</v>
      </c>
      <c r="L19" s="36" t="str">
        <f t="shared" si="2"/>
        <v>Camellia, Sas. Leslie Ann #3</v>
      </c>
      <c r="M19" s="32">
        <v>139603</v>
      </c>
      <c r="N19" s="5">
        <v>339</v>
      </c>
      <c r="O19" s="10" t="s">
        <v>545</v>
      </c>
      <c r="P19" s="33">
        <v>46341</v>
      </c>
      <c r="Q19" s="5">
        <v>543</v>
      </c>
      <c r="R19" s="34">
        <f t="shared" si="3"/>
        <v>543</v>
      </c>
    </row>
    <row r="20" spans="1:18" s="4" customFormat="1" ht="15" customHeight="1" x14ac:dyDescent="0.2">
      <c r="A20" s="108" t="s">
        <v>48</v>
      </c>
      <c r="B20" s="31" t="s">
        <v>19</v>
      </c>
      <c r="C20" s="31" t="str">
        <f t="shared" si="0"/>
        <v>Azalea, Encore® Autumn Carnation® #3</v>
      </c>
      <c r="D20" s="32">
        <v>103203</v>
      </c>
      <c r="E20" s="5" t="s">
        <v>448</v>
      </c>
      <c r="F20" s="10" t="s">
        <v>448</v>
      </c>
      <c r="G20" s="33">
        <v>46143</v>
      </c>
      <c r="H20" s="5">
        <v>1088</v>
      </c>
      <c r="I20" s="34">
        <f t="shared" si="1"/>
        <v>1088</v>
      </c>
      <c r="J20" s="30" t="s">
        <v>49</v>
      </c>
      <c r="K20" s="31" t="s">
        <v>19</v>
      </c>
      <c r="L20" s="36" t="str">
        <f t="shared" si="2"/>
        <v>Camellia, Sas. Our Linda (Pink) #3</v>
      </c>
      <c r="M20" s="32">
        <v>139703</v>
      </c>
      <c r="N20" s="5">
        <v>357</v>
      </c>
      <c r="O20" s="10" t="s">
        <v>546</v>
      </c>
      <c r="P20" s="33">
        <v>46341</v>
      </c>
      <c r="Q20" s="5">
        <v>207</v>
      </c>
      <c r="R20" s="34">
        <f t="shared" si="3"/>
        <v>207</v>
      </c>
    </row>
    <row r="21" spans="1:18" s="4" customFormat="1" ht="15" customHeight="1" x14ac:dyDescent="0.2">
      <c r="A21" s="30" t="s">
        <v>50</v>
      </c>
      <c r="B21" s="31" t="s">
        <v>19</v>
      </c>
      <c r="C21" s="31" t="str">
        <f t="shared" si="0"/>
        <v>Azalea, Encore® Autumn Chiffon™  #3</v>
      </c>
      <c r="D21" s="32">
        <v>103103</v>
      </c>
      <c r="E21" s="5" t="s">
        <v>448</v>
      </c>
      <c r="F21" s="10" t="s">
        <v>448</v>
      </c>
      <c r="G21" s="33">
        <v>46235</v>
      </c>
      <c r="H21" s="5">
        <v>737</v>
      </c>
      <c r="I21" s="34">
        <f t="shared" si="1"/>
        <v>737</v>
      </c>
      <c r="J21" s="30" t="s">
        <v>51</v>
      </c>
      <c r="K21" s="31" t="s">
        <v>19</v>
      </c>
      <c r="L21" s="36" t="str">
        <f t="shared" si="2"/>
        <v>Camellia, Sas. Pink Snow #3</v>
      </c>
      <c r="M21" s="32">
        <v>139403</v>
      </c>
      <c r="N21" s="5">
        <v>83</v>
      </c>
      <c r="O21" s="10" t="s">
        <v>547</v>
      </c>
      <c r="P21" s="33">
        <v>46341</v>
      </c>
      <c r="Q21" s="5">
        <v>214</v>
      </c>
      <c r="R21" s="34">
        <f t="shared" si="3"/>
        <v>214</v>
      </c>
    </row>
    <row r="22" spans="1:18" s="4" customFormat="1" ht="15" customHeight="1" x14ac:dyDescent="0.2">
      <c r="A22" s="30" t="s">
        <v>52</v>
      </c>
      <c r="B22" s="31" t="s">
        <v>19</v>
      </c>
      <c r="C22" s="31" t="str">
        <f t="shared" si="0"/>
        <v>Azalea, Encore® Autumn Coral® #3</v>
      </c>
      <c r="D22" s="32">
        <v>103003</v>
      </c>
      <c r="E22" s="5">
        <v>440</v>
      </c>
      <c r="F22" s="10" t="s">
        <v>457</v>
      </c>
      <c r="G22" s="33">
        <v>46235</v>
      </c>
      <c r="H22" s="5">
        <v>926</v>
      </c>
      <c r="I22" s="34">
        <f t="shared" si="1"/>
        <v>926</v>
      </c>
      <c r="J22" s="30" t="s">
        <v>53</v>
      </c>
      <c r="K22" s="31" t="s">
        <v>19</v>
      </c>
      <c r="L22" s="36" t="str">
        <f t="shared" si="2"/>
        <v>Camellia, Sas. Shishi Gashira #3</v>
      </c>
      <c r="M22" s="32">
        <v>139803</v>
      </c>
      <c r="N22" s="5">
        <v>3797</v>
      </c>
      <c r="O22" s="10" t="s">
        <v>548</v>
      </c>
      <c r="P22" s="33">
        <v>46341</v>
      </c>
      <c r="Q22" s="5">
        <v>1478</v>
      </c>
      <c r="R22" s="34">
        <f t="shared" si="3"/>
        <v>1478</v>
      </c>
    </row>
    <row r="23" spans="1:18" s="4" customFormat="1" ht="15" customHeight="1" x14ac:dyDescent="0.2">
      <c r="A23" s="30" t="s">
        <v>54</v>
      </c>
      <c r="B23" s="31" t="s">
        <v>19</v>
      </c>
      <c r="C23" s="31" t="str">
        <f t="shared" si="0"/>
        <v>Azalea, Encore® Autumn Embers® #3</v>
      </c>
      <c r="D23" s="32">
        <v>103603</v>
      </c>
      <c r="E23" s="5" t="s">
        <v>448</v>
      </c>
      <c r="F23" s="10" t="s">
        <v>448</v>
      </c>
      <c r="G23" s="33">
        <v>46235</v>
      </c>
      <c r="H23" s="5">
        <v>3376</v>
      </c>
      <c r="I23" s="34">
        <f t="shared" si="1"/>
        <v>3376</v>
      </c>
      <c r="J23" s="30" t="s">
        <v>55</v>
      </c>
      <c r="K23" s="31" t="s">
        <v>19</v>
      </c>
      <c r="L23" s="36" t="str">
        <f t="shared" si="2"/>
        <v>Camellia, Sas. Yuletide #3</v>
      </c>
      <c r="M23" s="32">
        <v>139903</v>
      </c>
      <c r="N23" s="5">
        <v>395</v>
      </c>
      <c r="O23" s="10" t="s">
        <v>549</v>
      </c>
      <c r="P23" s="33">
        <v>46341</v>
      </c>
      <c r="Q23" s="5">
        <v>110</v>
      </c>
      <c r="R23" s="34">
        <f t="shared" si="3"/>
        <v>110</v>
      </c>
    </row>
    <row r="24" spans="1:18" s="4" customFormat="1" ht="15" customHeight="1" x14ac:dyDescent="0.2">
      <c r="A24" s="30" t="s">
        <v>56</v>
      </c>
      <c r="B24" s="31" t="s">
        <v>19</v>
      </c>
      <c r="C24" s="31" t="str">
        <f t="shared" si="0"/>
        <v>Azalea, Encore® Autumn Empress™  #3</v>
      </c>
      <c r="D24" s="32">
        <v>103703</v>
      </c>
      <c r="E24" s="5" t="s">
        <v>448</v>
      </c>
      <c r="F24" s="10" t="s">
        <v>448</v>
      </c>
      <c r="G24" s="33">
        <v>46143</v>
      </c>
      <c r="H24" s="5">
        <v>1200</v>
      </c>
      <c r="I24" s="34">
        <f t="shared" si="1"/>
        <v>1200</v>
      </c>
      <c r="J24" s="30" t="s">
        <v>57</v>
      </c>
      <c r="K24" s="31" t="s">
        <v>19</v>
      </c>
      <c r="L24" s="36" t="str">
        <f t="shared" si="2"/>
        <v>Cephalotaxus, Drupacea #3</v>
      </c>
      <c r="M24" s="32">
        <v>140103</v>
      </c>
      <c r="N24" s="5" t="s">
        <v>448</v>
      </c>
      <c r="O24" s="10" t="s">
        <v>448</v>
      </c>
      <c r="P24" s="33">
        <v>46113</v>
      </c>
      <c r="Q24" s="5">
        <v>24</v>
      </c>
      <c r="R24" s="34">
        <f t="shared" si="3"/>
        <v>24</v>
      </c>
    </row>
    <row r="25" spans="1:18" s="4" customFormat="1" ht="15" customHeight="1" x14ac:dyDescent="0.2">
      <c r="A25" s="30" t="s">
        <v>58</v>
      </c>
      <c r="B25" s="31" t="s">
        <v>19</v>
      </c>
      <c r="C25" s="31" t="str">
        <f t="shared" si="0"/>
        <v>Azalea, Encore® Autumn Fire® #3</v>
      </c>
      <c r="D25" s="32">
        <v>102503</v>
      </c>
      <c r="E25" s="5">
        <v>16</v>
      </c>
      <c r="F25" s="10" t="s">
        <v>458</v>
      </c>
      <c r="G25" s="33">
        <v>46236</v>
      </c>
      <c r="H25" s="5">
        <v>3276</v>
      </c>
      <c r="I25" s="34">
        <f t="shared" si="1"/>
        <v>3276</v>
      </c>
      <c r="J25" s="30" t="s">
        <v>59</v>
      </c>
      <c r="K25" s="31" t="s">
        <v>60</v>
      </c>
      <c r="L25" s="36" t="str">
        <f t="shared" si="2"/>
        <v>Cephalotaxus, Prostrata #1</v>
      </c>
      <c r="M25" s="32">
        <v>140101</v>
      </c>
      <c r="N25" s="5" t="s">
        <v>448</v>
      </c>
      <c r="O25" s="10" t="s">
        <v>448</v>
      </c>
      <c r="P25" s="33" t="s">
        <v>448</v>
      </c>
      <c r="Q25" s="5" t="s">
        <v>448</v>
      </c>
      <c r="R25" s="34" t="str">
        <f t="shared" si="3"/>
        <v/>
      </c>
    </row>
    <row r="26" spans="1:18" s="4" customFormat="1" ht="15" customHeight="1" x14ac:dyDescent="0.2">
      <c r="A26" s="30" t="s">
        <v>61</v>
      </c>
      <c r="B26" s="31" t="s">
        <v>19</v>
      </c>
      <c r="C26" s="31" t="str">
        <f t="shared" si="0"/>
        <v>Azalea, Encore® Autumn Lily®  #3</v>
      </c>
      <c r="D26" s="32">
        <v>105003</v>
      </c>
      <c r="E26" s="5">
        <v>478</v>
      </c>
      <c r="F26" s="10" t="s">
        <v>457</v>
      </c>
      <c r="G26" s="33">
        <v>46143</v>
      </c>
      <c r="H26" s="5">
        <v>1484</v>
      </c>
      <c r="I26" s="34">
        <f t="shared" si="1"/>
        <v>1484</v>
      </c>
      <c r="J26" s="30" t="s">
        <v>59</v>
      </c>
      <c r="K26" s="31" t="s">
        <v>19</v>
      </c>
      <c r="L26" s="36" t="str">
        <f t="shared" si="2"/>
        <v>Cephalotaxus, Prostrata #3</v>
      </c>
      <c r="M26" s="32">
        <v>140403</v>
      </c>
      <c r="N26" s="5" t="s">
        <v>448</v>
      </c>
      <c r="O26" s="10" t="s">
        <v>448</v>
      </c>
      <c r="P26" s="33">
        <v>46234</v>
      </c>
      <c r="Q26" s="5">
        <v>285</v>
      </c>
      <c r="R26" s="34">
        <f t="shared" si="3"/>
        <v>285</v>
      </c>
    </row>
    <row r="27" spans="1:18" s="4" customFormat="1" ht="15" customHeight="1" x14ac:dyDescent="0.2">
      <c r="A27" s="108" t="s">
        <v>62</v>
      </c>
      <c r="B27" s="31" t="s">
        <v>19</v>
      </c>
      <c r="C27" s="31" t="str">
        <f t="shared" si="0"/>
        <v>Azalea, Encore® Autumn Majesty® #3</v>
      </c>
      <c r="D27" s="32">
        <v>105103</v>
      </c>
      <c r="E27" s="5" t="s">
        <v>448</v>
      </c>
      <c r="F27" s="10" t="s">
        <v>448</v>
      </c>
      <c r="G27" s="33">
        <v>46235</v>
      </c>
      <c r="H27" s="5">
        <v>1106</v>
      </c>
      <c r="I27" s="34">
        <f t="shared" si="1"/>
        <v>1106</v>
      </c>
      <c r="J27" s="108" t="s">
        <v>59</v>
      </c>
      <c r="K27" s="31" t="s">
        <v>35</v>
      </c>
      <c r="L27" s="36" t="str">
        <f t="shared" si="2"/>
        <v>Cephalotaxus, Prostrata #7</v>
      </c>
      <c r="M27" s="32">
        <v>140407</v>
      </c>
      <c r="N27" s="5" t="s">
        <v>448</v>
      </c>
      <c r="O27" s="10" t="s">
        <v>448</v>
      </c>
      <c r="P27" s="33" t="s">
        <v>448</v>
      </c>
      <c r="Q27" s="5" t="s">
        <v>448</v>
      </c>
      <c r="R27" s="34" t="str">
        <f t="shared" si="3"/>
        <v/>
      </c>
    </row>
    <row r="28" spans="1:18" s="4" customFormat="1" ht="15" customHeight="1" x14ac:dyDescent="0.2">
      <c r="A28" s="30" t="s">
        <v>63</v>
      </c>
      <c r="B28" s="31" t="s">
        <v>19</v>
      </c>
      <c r="C28" s="31" t="str">
        <f t="shared" si="0"/>
        <v>Azalea, Encore® Autumn Princess® #3</v>
      </c>
      <c r="D28" s="32">
        <v>105503</v>
      </c>
      <c r="E28" s="5" t="s">
        <v>448</v>
      </c>
      <c r="F28" s="10" t="s">
        <v>448</v>
      </c>
      <c r="G28" s="33">
        <v>46235</v>
      </c>
      <c r="H28" s="5">
        <v>792</v>
      </c>
      <c r="I28" s="34">
        <f t="shared" si="1"/>
        <v>792</v>
      </c>
      <c r="J28" s="30" t="s">
        <v>64</v>
      </c>
      <c r="K28" s="31" t="s">
        <v>19</v>
      </c>
      <c r="L28" s="36" t="str">
        <f t="shared" si="2"/>
        <v>Clethra, Hummingbird #3</v>
      </c>
      <c r="M28" s="32">
        <v>141003</v>
      </c>
      <c r="N28" s="5" t="s">
        <v>448</v>
      </c>
      <c r="O28" s="10" t="s">
        <v>448</v>
      </c>
      <c r="P28" s="33">
        <v>46113</v>
      </c>
      <c r="Q28" s="5">
        <v>1121</v>
      </c>
      <c r="R28" s="34">
        <f t="shared" si="3"/>
        <v>1121</v>
      </c>
    </row>
    <row r="29" spans="1:18" s="4" customFormat="1" ht="15" customHeight="1" x14ac:dyDescent="0.2">
      <c r="A29" s="30" t="s">
        <v>65</v>
      </c>
      <c r="B29" s="31" t="s">
        <v>19</v>
      </c>
      <c r="C29" s="31" t="str">
        <f t="shared" si="0"/>
        <v>Azalea, Encore® Autumn Royalty® #3</v>
      </c>
      <c r="D29" s="32">
        <v>106003</v>
      </c>
      <c r="E29" s="5" t="s">
        <v>448</v>
      </c>
      <c r="F29" s="10" t="s">
        <v>448</v>
      </c>
      <c r="G29" s="33">
        <v>46234</v>
      </c>
      <c r="H29" s="5">
        <v>2142</v>
      </c>
      <c r="I29" s="34">
        <f t="shared" si="1"/>
        <v>2142</v>
      </c>
      <c r="J29" s="30" t="s">
        <v>66</v>
      </c>
      <c r="K29" s="31" t="s">
        <v>19</v>
      </c>
      <c r="L29" s="36" t="str">
        <f t="shared" si="2"/>
        <v>Clethra, Ruby Spice #3</v>
      </c>
      <c r="M29" s="32">
        <v>141103</v>
      </c>
      <c r="N29" s="5">
        <v>14</v>
      </c>
      <c r="O29" s="10" t="s">
        <v>448</v>
      </c>
      <c r="P29" s="33" t="s">
        <v>448</v>
      </c>
      <c r="Q29" s="5" t="s">
        <v>448</v>
      </c>
      <c r="R29" s="34" t="str">
        <f t="shared" si="3"/>
        <v/>
      </c>
    </row>
    <row r="30" spans="1:18" s="4" customFormat="1" ht="15" customHeight="1" x14ac:dyDescent="0.2">
      <c r="A30" s="35" t="s">
        <v>67</v>
      </c>
      <c r="B30" s="36" t="s">
        <v>19</v>
      </c>
      <c r="C30" s="31" t="str">
        <f t="shared" si="0"/>
        <v>Azalea, Encore® Autumn Starburst® #3</v>
      </c>
      <c r="D30" s="32">
        <v>106103</v>
      </c>
      <c r="E30" s="5" t="s">
        <v>448</v>
      </c>
      <c r="F30" s="10" t="s">
        <v>448</v>
      </c>
      <c r="G30" s="33">
        <v>46235</v>
      </c>
      <c r="H30" s="5">
        <v>1136</v>
      </c>
      <c r="I30" s="34">
        <f t="shared" si="1"/>
        <v>1136</v>
      </c>
      <c r="J30" s="30" t="s">
        <v>68</v>
      </c>
      <c r="K30" s="31" t="s">
        <v>19</v>
      </c>
      <c r="L30" s="36" t="str">
        <f t="shared" si="2"/>
        <v>Clethra, Sixteen Candles #3</v>
      </c>
      <c r="M30" s="32">
        <v>141203</v>
      </c>
      <c r="N30" s="5" t="s">
        <v>448</v>
      </c>
      <c r="O30" s="10" t="s">
        <v>448</v>
      </c>
      <c r="P30" s="33">
        <v>46143</v>
      </c>
      <c r="Q30" s="5">
        <v>826</v>
      </c>
      <c r="R30" s="34">
        <f t="shared" si="3"/>
        <v>826</v>
      </c>
    </row>
    <row r="31" spans="1:18" s="4" customFormat="1" ht="15" customHeight="1" x14ac:dyDescent="0.2">
      <c r="A31" s="30" t="s">
        <v>69</v>
      </c>
      <c r="B31" s="31" t="s">
        <v>19</v>
      </c>
      <c r="C31" s="31" t="str">
        <f t="shared" si="0"/>
        <v>Azalea, Encore® Autumn Sunburst® #3</v>
      </c>
      <c r="D31" s="32">
        <v>106203</v>
      </c>
      <c r="E31" s="5" t="s">
        <v>448</v>
      </c>
      <c r="F31" s="10" t="s">
        <v>448</v>
      </c>
      <c r="G31" s="33">
        <v>46235</v>
      </c>
      <c r="H31" s="5">
        <v>877</v>
      </c>
      <c r="I31" s="34">
        <f t="shared" si="1"/>
        <v>877</v>
      </c>
      <c r="J31" s="30" t="s">
        <v>70</v>
      </c>
      <c r="K31" s="31" t="s">
        <v>19</v>
      </c>
      <c r="L31" s="36" t="str">
        <f t="shared" si="2"/>
        <v>Cleyera, Japonica #3</v>
      </c>
      <c r="M31" s="32">
        <v>141503</v>
      </c>
      <c r="N31" s="5">
        <v>2518</v>
      </c>
      <c r="O31" s="10" t="s">
        <v>550</v>
      </c>
      <c r="P31" s="33">
        <v>46218</v>
      </c>
      <c r="Q31" s="5" t="s">
        <v>9</v>
      </c>
      <c r="R31" s="34" t="str">
        <f t="shared" si="3"/>
        <v>5,000+</v>
      </c>
    </row>
    <row r="32" spans="1:18" s="4" customFormat="1" ht="15" customHeight="1" x14ac:dyDescent="0.2">
      <c r="A32" s="30" t="s">
        <v>71</v>
      </c>
      <c r="B32" s="31" t="s">
        <v>19</v>
      </c>
      <c r="C32" s="31" t="str">
        <f t="shared" si="0"/>
        <v>Azalea, Encore® Autumn Twist®  #3</v>
      </c>
      <c r="D32" s="32">
        <v>106503</v>
      </c>
      <c r="E32" s="5">
        <v>490</v>
      </c>
      <c r="F32" s="10" t="s">
        <v>457</v>
      </c>
      <c r="G32" s="33">
        <v>46143</v>
      </c>
      <c r="H32" s="5">
        <v>1683</v>
      </c>
      <c r="I32" s="34">
        <f t="shared" si="1"/>
        <v>1683</v>
      </c>
      <c r="J32" s="30" t="s">
        <v>70</v>
      </c>
      <c r="K32" s="31" t="s">
        <v>35</v>
      </c>
      <c r="L32" s="36" t="str">
        <f t="shared" si="2"/>
        <v>Cleyera, Japonica #7</v>
      </c>
      <c r="M32" s="32">
        <v>141507</v>
      </c>
      <c r="N32" s="5">
        <v>30</v>
      </c>
      <c r="O32" s="10" t="s">
        <v>551</v>
      </c>
      <c r="P32" s="33" t="s">
        <v>448</v>
      </c>
      <c r="Q32" s="5" t="s">
        <v>448</v>
      </c>
      <c r="R32" s="34" t="str">
        <f t="shared" si="3"/>
        <v/>
      </c>
    </row>
    <row r="33" spans="1:24" s="4" customFormat="1" ht="15" customHeight="1" x14ac:dyDescent="0.2">
      <c r="A33" s="30" t="s">
        <v>72</v>
      </c>
      <c r="B33" s="31" t="s">
        <v>19</v>
      </c>
      <c r="C33" s="31" t="str">
        <f t="shared" si="0"/>
        <v>Azalea, Fashion #3</v>
      </c>
      <c r="D33" s="32">
        <v>112003</v>
      </c>
      <c r="E33" s="5" t="s">
        <v>448</v>
      </c>
      <c r="F33" s="10" t="s">
        <v>448</v>
      </c>
      <c r="G33" s="33">
        <v>46235</v>
      </c>
      <c r="H33" s="5">
        <v>538</v>
      </c>
      <c r="I33" s="34">
        <f t="shared" si="1"/>
        <v>538</v>
      </c>
      <c r="J33" s="30" t="s">
        <v>70</v>
      </c>
      <c r="K33" s="31" t="s">
        <v>45</v>
      </c>
      <c r="L33" s="36" t="str">
        <f t="shared" si="2"/>
        <v>Cleyera, Japonica #15</v>
      </c>
      <c r="M33" s="32">
        <v>141515</v>
      </c>
      <c r="N33" s="5">
        <v>219</v>
      </c>
      <c r="O33" s="10" t="s">
        <v>552</v>
      </c>
      <c r="P33" s="33" t="s">
        <v>448</v>
      </c>
      <c r="Q33" s="5" t="s">
        <v>448</v>
      </c>
      <c r="R33" s="34" t="str">
        <f t="shared" si="3"/>
        <v/>
      </c>
      <c r="U33" s="6"/>
      <c r="V33" s="7"/>
      <c r="W33" s="8"/>
      <c r="X33" s="9"/>
    </row>
    <row r="34" spans="1:24" s="4" customFormat="1" ht="15" customHeight="1" x14ac:dyDescent="0.2">
      <c r="A34" s="30" t="s">
        <v>73</v>
      </c>
      <c r="B34" s="31" t="s">
        <v>19</v>
      </c>
      <c r="C34" s="31" t="str">
        <f t="shared" si="0"/>
        <v>Azalea, Formosa #3</v>
      </c>
      <c r="D34" s="32">
        <v>112203</v>
      </c>
      <c r="E34" s="5" t="s">
        <v>448</v>
      </c>
      <c r="F34" s="10" t="s">
        <v>448</v>
      </c>
      <c r="G34" s="33">
        <v>46296</v>
      </c>
      <c r="H34" s="5">
        <v>2092</v>
      </c>
      <c r="I34" s="34">
        <f t="shared" si="1"/>
        <v>2092</v>
      </c>
      <c r="J34" s="109" t="s">
        <v>74</v>
      </c>
      <c r="K34" s="36" t="s">
        <v>19</v>
      </c>
      <c r="L34" s="36" t="str">
        <f t="shared" si="2"/>
        <v>Cleyera, Romeo® #3</v>
      </c>
      <c r="M34" s="110">
        <v>141603</v>
      </c>
      <c r="N34" s="111" t="s">
        <v>448</v>
      </c>
      <c r="O34" s="111" t="s">
        <v>448</v>
      </c>
      <c r="P34" s="33" t="s">
        <v>448</v>
      </c>
      <c r="Q34" s="5" t="s">
        <v>448</v>
      </c>
      <c r="R34" s="34" t="str">
        <f t="shared" si="3"/>
        <v/>
      </c>
      <c r="U34" s="6"/>
      <c r="V34" s="7"/>
      <c r="W34" s="8"/>
      <c r="X34" s="9"/>
    </row>
    <row r="35" spans="1:24" s="4" customFormat="1" ht="15" customHeight="1" x14ac:dyDescent="0.2">
      <c r="A35" s="30" t="s">
        <v>75</v>
      </c>
      <c r="B35" s="31" t="s">
        <v>19</v>
      </c>
      <c r="C35" s="31" t="str">
        <f t="shared" si="0"/>
        <v>Azalea, G.G. Gerbing #3</v>
      </c>
      <c r="D35" s="32">
        <v>112403</v>
      </c>
      <c r="E35" s="5" t="s">
        <v>448</v>
      </c>
      <c r="F35" s="10" t="s">
        <v>448</v>
      </c>
      <c r="G35" s="33">
        <v>46296</v>
      </c>
      <c r="H35" s="5">
        <v>3356</v>
      </c>
      <c r="I35" s="34">
        <f t="shared" si="1"/>
        <v>3356</v>
      </c>
      <c r="J35" s="30" t="s">
        <v>76</v>
      </c>
      <c r="K35" s="31" t="s">
        <v>60</v>
      </c>
      <c r="L35" s="36" t="str">
        <f t="shared" si="2"/>
        <v>Cryptomeria, Globosa Nana #1</v>
      </c>
      <c r="M35" s="32">
        <v>147001</v>
      </c>
      <c r="N35" s="5" t="s">
        <v>448</v>
      </c>
      <c r="O35" s="10" t="s">
        <v>448</v>
      </c>
      <c r="P35" s="33" t="s">
        <v>448</v>
      </c>
      <c r="Q35" s="5" t="s">
        <v>448</v>
      </c>
      <c r="R35" s="34" t="str">
        <f t="shared" si="3"/>
        <v/>
      </c>
      <c r="U35" s="6"/>
      <c r="V35" s="7"/>
      <c r="W35" s="8"/>
      <c r="X35" s="9"/>
    </row>
    <row r="36" spans="1:24" s="4" customFormat="1" ht="15" customHeight="1" x14ac:dyDescent="0.2">
      <c r="A36" s="30" t="s">
        <v>77</v>
      </c>
      <c r="B36" s="31" t="s">
        <v>19</v>
      </c>
      <c r="C36" s="31" t="str">
        <f t="shared" si="0"/>
        <v>Azalea, George Tabor #3</v>
      </c>
      <c r="D36" s="32">
        <v>112303</v>
      </c>
      <c r="E36" s="5">
        <v>103</v>
      </c>
      <c r="F36" s="10" t="s">
        <v>459</v>
      </c>
      <c r="G36" s="33">
        <v>46296</v>
      </c>
      <c r="H36" s="5">
        <v>1541</v>
      </c>
      <c r="I36" s="34">
        <f t="shared" si="1"/>
        <v>1541</v>
      </c>
      <c r="J36" s="30" t="s">
        <v>76</v>
      </c>
      <c r="K36" s="31" t="s">
        <v>19</v>
      </c>
      <c r="L36" s="36" t="str">
        <f t="shared" si="2"/>
        <v>Cryptomeria, Globosa Nana #3</v>
      </c>
      <c r="M36" s="32">
        <v>147003</v>
      </c>
      <c r="N36" s="5">
        <v>1493</v>
      </c>
      <c r="O36" s="10" t="s">
        <v>537</v>
      </c>
      <c r="P36" s="33" t="s">
        <v>448</v>
      </c>
      <c r="Q36" s="5" t="s">
        <v>448</v>
      </c>
      <c r="R36" s="34" t="str">
        <f t="shared" si="3"/>
        <v/>
      </c>
    </row>
    <row r="37" spans="1:24" s="4" customFormat="1" ht="15" customHeight="1" x14ac:dyDescent="0.2">
      <c r="A37" s="30" t="s">
        <v>78</v>
      </c>
      <c r="B37" s="31" t="s">
        <v>19</v>
      </c>
      <c r="C37" s="31" t="str">
        <f t="shared" si="0"/>
        <v>Azalea, Girard Crimson #3</v>
      </c>
      <c r="D37" s="32">
        <v>113003</v>
      </c>
      <c r="E37" s="5" t="s">
        <v>448</v>
      </c>
      <c r="F37" s="10" t="s">
        <v>448</v>
      </c>
      <c r="G37" s="33">
        <v>46235</v>
      </c>
      <c r="H37" s="5">
        <v>1349</v>
      </c>
      <c r="I37" s="34">
        <f t="shared" si="1"/>
        <v>1349</v>
      </c>
      <c r="J37" s="30" t="s">
        <v>76</v>
      </c>
      <c r="K37" s="31" t="s">
        <v>35</v>
      </c>
      <c r="L37" s="36" t="str">
        <f t="shared" si="2"/>
        <v>Cryptomeria, Globosa Nana #7</v>
      </c>
      <c r="M37" s="32">
        <v>147007</v>
      </c>
      <c r="N37" s="5">
        <v>2</v>
      </c>
      <c r="O37" s="10" t="s">
        <v>553</v>
      </c>
      <c r="P37" s="33">
        <v>46143</v>
      </c>
      <c r="Q37" s="5">
        <v>2203</v>
      </c>
      <c r="R37" s="34">
        <f t="shared" si="3"/>
        <v>2203</v>
      </c>
    </row>
    <row r="38" spans="1:24" s="4" customFormat="1" ht="15" customHeight="1" x14ac:dyDescent="0.2">
      <c r="A38" s="30" t="s">
        <v>79</v>
      </c>
      <c r="B38" s="31" t="s">
        <v>19</v>
      </c>
      <c r="C38" s="31" t="str">
        <f t="shared" si="0"/>
        <v>Azalea, Gumpo Pink #3</v>
      </c>
      <c r="D38" s="32">
        <v>115503</v>
      </c>
      <c r="E38" s="5">
        <v>85</v>
      </c>
      <c r="F38" s="10" t="s">
        <v>460</v>
      </c>
      <c r="G38" s="33">
        <v>46235</v>
      </c>
      <c r="H38" s="5">
        <v>3035</v>
      </c>
      <c r="I38" s="34">
        <f t="shared" si="1"/>
        <v>3035</v>
      </c>
      <c r="J38" s="30" t="s">
        <v>80</v>
      </c>
      <c r="K38" s="31" t="s">
        <v>45</v>
      </c>
      <c r="L38" s="36" t="str">
        <f t="shared" si="2"/>
        <v>Cryptomeria, Radicans #15</v>
      </c>
      <c r="M38" s="32">
        <v>147115</v>
      </c>
      <c r="N38" s="5" t="s">
        <v>448</v>
      </c>
      <c r="O38" s="10" t="s">
        <v>448</v>
      </c>
      <c r="P38" s="33">
        <v>46174</v>
      </c>
      <c r="Q38" s="5">
        <v>500</v>
      </c>
      <c r="R38" s="34">
        <f t="shared" si="3"/>
        <v>500</v>
      </c>
    </row>
    <row r="39" spans="1:24" s="4" customFormat="1" ht="15" customHeight="1" x14ac:dyDescent="0.2">
      <c r="A39" s="30" t="s">
        <v>81</v>
      </c>
      <c r="B39" s="31" t="s">
        <v>19</v>
      </c>
      <c r="C39" s="31" t="str">
        <f t="shared" si="0"/>
        <v>Azalea, Gumpo White #3</v>
      </c>
      <c r="D39" s="32">
        <v>115003</v>
      </c>
      <c r="E39" s="5" t="s">
        <v>448</v>
      </c>
      <c r="F39" s="10" t="s">
        <v>448</v>
      </c>
      <c r="G39" s="33">
        <v>46235</v>
      </c>
      <c r="H39" s="5">
        <v>2159</v>
      </c>
      <c r="I39" s="34">
        <f t="shared" si="1"/>
        <v>2159</v>
      </c>
      <c r="J39" s="30" t="s">
        <v>80</v>
      </c>
      <c r="K39" s="31" t="s">
        <v>82</v>
      </c>
      <c r="L39" s="36" t="str">
        <f t="shared" si="2"/>
        <v>Cryptomeria, Radicans #30</v>
      </c>
      <c r="M39" s="32">
        <v>147130</v>
      </c>
      <c r="N39" s="5" t="s">
        <v>448</v>
      </c>
      <c r="O39" s="10" t="s">
        <v>448</v>
      </c>
      <c r="P39" s="33" t="s">
        <v>448</v>
      </c>
      <c r="Q39" s="5" t="s">
        <v>448</v>
      </c>
      <c r="R39" s="34" t="str">
        <f t="shared" si="3"/>
        <v/>
      </c>
    </row>
    <row r="40" spans="1:24" s="4" customFormat="1" ht="15" customHeight="1" x14ac:dyDescent="0.2">
      <c r="A40" s="30" t="s">
        <v>83</v>
      </c>
      <c r="B40" s="31" t="s">
        <v>19</v>
      </c>
      <c r="C40" s="31" t="str">
        <f t="shared" si="0"/>
        <v>Azalea, Higasa #3</v>
      </c>
      <c r="D40" s="32">
        <v>116503</v>
      </c>
      <c r="E40" s="5">
        <v>8</v>
      </c>
      <c r="F40" s="10" t="s">
        <v>461</v>
      </c>
      <c r="G40" s="33" t="s">
        <v>448</v>
      </c>
      <c r="H40" s="5" t="s">
        <v>448</v>
      </c>
      <c r="I40" s="34" t="str">
        <f t="shared" si="1"/>
        <v/>
      </c>
      <c r="J40" s="30" t="s">
        <v>84</v>
      </c>
      <c r="K40" s="31" t="s">
        <v>19</v>
      </c>
      <c r="L40" s="36" t="str">
        <f t="shared" si="2"/>
        <v>Cupressus, Italian Cypress #3</v>
      </c>
      <c r="M40" s="32">
        <v>179003</v>
      </c>
      <c r="N40" s="5" t="s">
        <v>448</v>
      </c>
      <c r="O40" s="10" t="s">
        <v>448</v>
      </c>
      <c r="P40" s="33">
        <v>46143</v>
      </c>
      <c r="Q40" s="5">
        <v>366</v>
      </c>
      <c r="R40" s="34">
        <f t="shared" si="3"/>
        <v>366</v>
      </c>
    </row>
    <row r="41" spans="1:24" s="4" customFormat="1" ht="15" customHeight="1" x14ac:dyDescent="0.2">
      <c r="A41" s="30" t="s">
        <v>85</v>
      </c>
      <c r="B41" s="31" t="s">
        <v>19</v>
      </c>
      <c r="C41" s="31" t="str">
        <f t="shared" si="0"/>
        <v>Azalea, Hino Crimson #3</v>
      </c>
      <c r="D41" s="32">
        <v>117003</v>
      </c>
      <c r="E41" s="5" t="s">
        <v>448</v>
      </c>
      <c r="F41" s="10" t="s">
        <v>448</v>
      </c>
      <c r="G41" s="33">
        <v>46235</v>
      </c>
      <c r="H41" s="5">
        <v>4057</v>
      </c>
      <c r="I41" s="34">
        <f t="shared" si="1"/>
        <v>4057</v>
      </c>
      <c r="J41" s="30" t="s">
        <v>84</v>
      </c>
      <c r="K41" s="31" t="s">
        <v>45</v>
      </c>
      <c r="L41" s="31" t="str">
        <f t="shared" si="2"/>
        <v>Cupressus, Italian Cypress #15</v>
      </c>
      <c r="M41" s="32">
        <v>179015</v>
      </c>
      <c r="N41" s="13" t="s">
        <v>448</v>
      </c>
      <c r="O41" s="11" t="s">
        <v>448</v>
      </c>
      <c r="P41" s="33">
        <v>46174</v>
      </c>
      <c r="Q41" s="5">
        <v>1083</v>
      </c>
      <c r="R41" s="34">
        <f t="shared" si="3"/>
        <v>1083</v>
      </c>
    </row>
    <row r="42" spans="1:24" s="4" customFormat="1" ht="15" customHeight="1" x14ac:dyDescent="0.2">
      <c r="A42" s="30" t="s">
        <v>86</v>
      </c>
      <c r="B42" s="31" t="s">
        <v>19</v>
      </c>
      <c r="C42" s="31" t="str">
        <f t="shared" si="0"/>
        <v>Azalea, Karen #3</v>
      </c>
      <c r="D42" s="32">
        <v>117703</v>
      </c>
      <c r="E42" s="5">
        <v>85</v>
      </c>
      <c r="F42" s="10" t="s">
        <v>462</v>
      </c>
      <c r="G42" s="33">
        <v>46235</v>
      </c>
      <c r="H42" s="5" t="s">
        <v>9</v>
      </c>
      <c r="I42" s="34" t="str">
        <f t="shared" si="1"/>
        <v>5,000+</v>
      </c>
      <c r="J42" s="30" t="s">
        <v>87</v>
      </c>
      <c r="K42" s="31" t="s">
        <v>60</v>
      </c>
      <c r="L42" s="36" t="str">
        <f t="shared" si="2"/>
        <v>Cupressus, x Leylandii Cypress #1</v>
      </c>
      <c r="M42" s="32">
        <v>189401</v>
      </c>
      <c r="N42" s="5" t="s">
        <v>448</v>
      </c>
      <c r="O42" s="10" t="s">
        <v>448</v>
      </c>
      <c r="P42" s="33" t="s">
        <v>448</v>
      </c>
      <c r="Q42" s="33" t="s">
        <v>448</v>
      </c>
      <c r="R42" s="34" t="str">
        <f t="shared" si="3"/>
        <v/>
      </c>
    </row>
    <row r="43" spans="1:24" s="4" customFormat="1" ht="15" customHeight="1" x14ac:dyDescent="0.2">
      <c r="A43" s="30" t="s">
        <v>88</v>
      </c>
      <c r="B43" s="31" t="s">
        <v>19</v>
      </c>
      <c r="C43" s="31" t="str">
        <f t="shared" si="0"/>
        <v>Azalea, Poukhanensis Comp. #3</v>
      </c>
      <c r="D43" s="32">
        <v>120503</v>
      </c>
      <c r="E43" s="5">
        <v>669</v>
      </c>
      <c r="F43" s="10" t="s">
        <v>463</v>
      </c>
      <c r="G43" s="33">
        <v>46235</v>
      </c>
      <c r="H43" s="5">
        <v>1555</v>
      </c>
      <c r="I43" s="34">
        <f t="shared" si="1"/>
        <v>1555</v>
      </c>
      <c r="J43" s="30" t="s">
        <v>87</v>
      </c>
      <c r="K43" s="31" t="s">
        <v>19</v>
      </c>
      <c r="L43" s="36" t="str">
        <f t="shared" si="2"/>
        <v>Cupressus, x Leylandii Cypress #3</v>
      </c>
      <c r="M43" s="32">
        <v>189403</v>
      </c>
      <c r="N43" s="5">
        <v>4438</v>
      </c>
      <c r="O43" s="10" t="s">
        <v>497</v>
      </c>
      <c r="P43" s="33" t="s">
        <v>448</v>
      </c>
      <c r="Q43" s="33" t="s">
        <v>448</v>
      </c>
      <c r="R43" s="34" t="str">
        <f t="shared" si="3"/>
        <v/>
      </c>
    </row>
    <row r="44" spans="1:24" s="4" customFormat="1" ht="15" customHeight="1" x14ac:dyDescent="0.2">
      <c r="A44" s="30" t="s">
        <v>89</v>
      </c>
      <c r="B44" s="31" t="s">
        <v>19</v>
      </c>
      <c r="C44" s="31" t="str">
        <f t="shared" si="0"/>
        <v>Azalea, Stewartstonian #3</v>
      </c>
      <c r="D44" s="32">
        <v>124003</v>
      </c>
      <c r="E44" s="5" t="s">
        <v>448</v>
      </c>
      <c r="F44" s="10" t="s">
        <v>448</v>
      </c>
      <c r="G44" s="33">
        <v>46235</v>
      </c>
      <c r="H44" s="5">
        <v>1558</v>
      </c>
      <c r="I44" s="34">
        <f t="shared" si="1"/>
        <v>1558</v>
      </c>
      <c r="J44" s="30" t="s">
        <v>87</v>
      </c>
      <c r="K44" s="31" t="s">
        <v>90</v>
      </c>
      <c r="L44" s="31" t="str">
        <f t="shared" si="2"/>
        <v>Cupressus, x Leylandii Cypress #5</v>
      </c>
      <c r="M44" s="32">
        <v>189405</v>
      </c>
      <c r="N44" s="13" t="s">
        <v>448</v>
      </c>
      <c r="O44" s="11" t="s">
        <v>448</v>
      </c>
      <c r="P44" s="33" t="s">
        <v>448</v>
      </c>
      <c r="Q44" s="5" t="s">
        <v>448</v>
      </c>
      <c r="R44" s="34" t="str">
        <f t="shared" si="3"/>
        <v/>
      </c>
    </row>
    <row r="45" spans="1:24" s="4" customFormat="1" ht="15" customHeight="1" x14ac:dyDescent="0.2">
      <c r="A45" s="30" t="s">
        <v>91</v>
      </c>
      <c r="B45" s="31" t="s">
        <v>19</v>
      </c>
      <c r="C45" s="31" t="str">
        <f t="shared" si="0"/>
        <v>Azalea, Tradition #3</v>
      </c>
      <c r="D45" s="32">
        <v>124503</v>
      </c>
      <c r="E45" s="5">
        <v>21</v>
      </c>
      <c r="F45" s="10" t="s">
        <v>464</v>
      </c>
      <c r="G45" s="33">
        <v>46235</v>
      </c>
      <c r="H45" s="5">
        <v>1185</v>
      </c>
      <c r="I45" s="34">
        <f t="shared" si="1"/>
        <v>1185</v>
      </c>
      <c r="J45" s="30" t="s">
        <v>87</v>
      </c>
      <c r="K45" s="31" t="s">
        <v>35</v>
      </c>
      <c r="L45" s="31" t="str">
        <f t="shared" si="2"/>
        <v>Cupressus, x Leylandii Cypress #7</v>
      </c>
      <c r="M45" s="32">
        <v>189407</v>
      </c>
      <c r="N45" s="13">
        <v>10</v>
      </c>
      <c r="O45" s="11" t="s">
        <v>554</v>
      </c>
      <c r="P45" s="33" t="s">
        <v>448</v>
      </c>
      <c r="Q45" s="5" t="s">
        <v>448</v>
      </c>
      <c r="R45" s="34" t="str">
        <f t="shared" si="3"/>
        <v/>
      </c>
    </row>
    <row r="46" spans="1:24" s="4" customFormat="1" ht="15" customHeight="1" x14ac:dyDescent="0.2">
      <c r="A46" s="30" t="s">
        <v>92</v>
      </c>
      <c r="B46" s="31" t="s">
        <v>19</v>
      </c>
      <c r="C46" s="31" t="str">
        <f t="shared" si="0"/>
        <v>Berberis, Crimson Pygmy #3</v>
      </c>
      <c r="D46" s="32">
        <v>132003</v>
      </c>
      <c r="E46" s="5">
        <v>438</v>
      </c>
      <c r="F46" s="10" t="s">
        <v>465</v>
      </c>
      <c r="G46" s="33">
        <v>46174</v>
      </c>
      <c r="H46" s="5">
        <v>1639</v>
      </c>
      <c r="I46" s="34">
        <f t="shared" si="1"/>
        <v>1639</v>
      </c>
      <c r="J46" s="30" t="s">
        <v>87</v>
      </c>
      <c r="K46" s="31" t="s">
        <v>45</v>
      </c>
      <c r="L46" s="31" t="str">
        <f t="shared" si="2"/>
        <v>Cupressus, x Leylandii Cypress #15</v>
      </c>
      <c r="M46" s="32">
        <v>189415</v>
      </c>
      <c r="N46" s="13">
        <v>180</v>
      </c>
      <c r="O46" s="11" t="s">
        <v>448</v>
      </c>
      <c r="P46" s="33">
        <v>46266</v>
      </c>
      <c r="Q46" s="5">
        <v>897</v>
      </c>
      <c r="R46" s="34">
        <f t="shared" si="3"/>
        <v>897</v>
      </c>
    </row>
    <row r="47" spans="1:24" s="4" customFormat="1" ht="15" customHeight="1" x14ac:dyDescent="0.2">
      <c r="A47" s="30" t="s">
        <v>93</v>
      </c>
      <c r="B47" s="31" t="s">
        <v>19</v>
      </c>
      <c r="C47" s="31" t="str">
        <f t="shared" si="0"/>
        <v>Buxus, Better Boxwood® Babylon Beauty™ #3</v>
      </c>
      <c r="D47" s="32">
        <v>130703</v>
      </c>
      <c r="E47" s="5" t="s">
        <v>448</v>
      </c>
      <c r="F47" s="10" t="s">
        <v>448</v>
      </c>
      <c r="G47" s="33">
        <v>46310</v>
      </c>
      <c r="H47" s="5">
        <v>1024</v>
      </c>
      <c r="I47" s="34">
        <f t="shared" si="1"/>
        <v>1024</v>
      </c>
      <c r="J47" s="30" t="s">
        <v>87</v>
      </c>
      <c r="K47" s="31" t="s">
        <v>82</v>
      </c>
      <c r="L47" s="31" t="str">
        <f t="shared" si="2"/>
        <v>Cupressus, x Leylandii Cypress #30</v>
      </c>
      <c r="M47" s="32">
        <v>189430</v>
      </c>
      <c r="N47" s="13">
        <v>381</v>
      </c>
      <c r="O47" s="11" t="s">
        <v>519</v>
      </c>
      <c r="P47" s="33" t="s">
        <v>448</v>
      </c>
      <c r="Q47" s="5" t="s">
        <v>448</v>
      </c>
      <c r="R47" s="34" t="str">
        <f t="shared" si="3"/>
        <v/>
      </c>
    </row>
    <row r="48" spans="1:24" s="4" customFormat="1" ht="15" customHeight="1" x14ac:dyDescent="0.2">
      <c r="A48" s="30" t="s">
        <v>94</v>
      </c>
      <c r="B48" s="31" t="s">
        <v>19</v>
      </c>
      <c r="C48" s="31" t="str">
        <f t="shared" si="0"/>
        <v>Buxus, Better Boxwood® Heritage™ #3</v>
      </c>
      <c r="D48" s="32">
        <v>130903</v>
      </c>
      <c r="E48" s="5" t="s">
        <v>448</v>
      </c>
      <c r="F48" s="10" t="s">
        <v>448</v>
      </c>
      <c r="G48" s="33">
        <v>46310</v>
      </c>
      <c r="H48" s="5">
        <v>1024</v>
      </c>
      <c r="I48" s="34">
        <f t="shared" si="1"/>
        <v>1024</v>
      </c>
      <c r="J48" s="30" t="s">
        <v>95</v>
      </c>
      <c r="K48" s="31" t="s">
        <v>19</v>
      </c>
      <c r="L48" s="31" t="str">
        <f t="shared" si="2"/>
        <v>Distylium, Blue Cascade® GC® #3</v>
      </c>
      <c r="M48" s="32">
        <v>147903</v>
      </c>
      <c r="N48" s="13" t="s">
        <v>448</v>
      </c>
      <c r="O48" s="11" t="s">
        <v>448</v>
      </c>
      <c r="P48" s="33">
        <v>46204</v>
      </c>
      <c r="Q48" s="5" t="s">
        <v>9</v>
      </c>
      <c r="R48" s="34" t="str">
        <f t="shared" si="3"/>
        <v>5,000+</v>
      </c>
    </row>
    <row r="49" spans="1:18" s="4" customFormat="1" ht="15" customHeight="1" x14ac:dyDescent="0.2">
      <c r="A49" s="30" t="s">
        <v>96</v>
      </c>
      <c r="B49" s="31" t="s">
        <v>19</v>
      </c>
      <c r="C49" s="31" t="str">
        <f t="shared" si="0"/>
        <v>Buxus, Better Boxwood® Renaissance™ #3</v>
      </c>
      <c r="D49" s="32">
        <v>131003</v>
      </c>
      <c r="E49" s="5" t="s">
        <v>448</v>
      </c>
      <c r="F49" s="10" t="s">
        <v>448</v>
      </c>
      <c r="G49" s="33">
        <v>46310</v>
      </c>
      <c r="H49" s="5">
        <v>1024</v>
      </c>
      <c r="I49" s="34">
        <f t="shared" si="1"/>
        <v>1024</v>
      </c>
      <c r="J49" s="30" t="s">
        <v>97</v>
      </c>
      <c r="K49" s="31" t="s">
        <v>19</v>
      </c>
      <c r="L49" s="31" t="str">
        <f t="shared" si="2"/>
        <v>Distylium, Cinnamon Girl® FE® #3</v>
      </c>
      <c r="M49" s="32">
        <v>147803</v>
      </c>
      <c r="N49" s="13" t="s">
        <v>448</v>
      </c>
      <c r="O49" s="11" t="s">
        <v>448</v>
      </c>
      <c r="P49" s="33">
        <v>46204</v>
      </c>
      <c r="Q49" s="5" t="s">
        <v>9</v>
      </c>
      <c r="R49" s="34" t="str">
        <f t="shared" si="3"/>
        <v>5,000+</v>
      </c>
    </row>
    <row r="50" spans="1:18" s="4" customFormat="1" ht="15" customHeight="1" x14ac:dyDescent="0.2">
      <c r="A50" s="30" t="s">
        <v>98</v>
      </c>
      <c r="B50" s="31" t="s">
        <v>19</v>
      </c>
      <c r="C50" s="31" t="str">
        <f t="shared" si="0"/>
        <v>Buxus, Better Boxwood® Skylight™ #3</v>
      </c>
      <c r="D50" s="32">
        <v>131103</v>
      </c>
      <c r="E50" s="5" t="s">
        <v>448</v>
      </c>
      <c r="F50" s="10" t="s">
        <v>448</v>
      </c>
      <c r="G50" s="33">
        <v>46310</v>
      </c>
      <c r="H50" s="5">
        <v>1002</v>
      </c>
      <c r="I50" s="34">
        <f t="shared" si="1"/>
        <v>1002</v>
      </c>
      <c r="J50" s="30" t="s">
        <v>97</v>
      </c>
      <c r="K50" s="31" t="s">
        <v>35</v>
      </c>
      <c r="L50" s="31" t="str">
        <f t="shared" si="2"/>
        <v>Distylium, Cinnamon Girl® FE® #7</v>
      </c>
      <c r="M50" s="32">
        <v>147807</v>
      </c>
      <c r="N50" s="13" t="s">
        <v>448</v>
      </c>
      <c r="O50" s="11" t="s">
        <v>448</v>
      </c>
      <c r="P50" s="33">
        <v>46341</v>
      </c>
      <c r="Q50" s="5">
        <v>65</v>
      </c>
      <c r="R50" s="34">
        <f t="shared" si="3"/>
        <v>65</v>
      </c>
    </row>
    <row r="51" spans="1:18" s="4" customFormat="1" ht="15" customHeight="1" x14ac:dyDescent="0.2">
      <c r="A51" s="30" t="s">
        <v>99</v>
      </c>
      <c r="B51" s="31" t="s">
        <v>19</v>
      </c>
      <c r="C51" s="31" t="str">
        <f t="shared" si="0"/>
        <v>Buxus, Green Velvet #3</v>
      </c>
      <c r="D51" s="32">
        <v>130103</v>
      </c>
      <c r="E51" s="5" t="s">
        <v>448</v>
      </c>
      <c r="F51" s="10" t="s">
        <v>448</v>
      </c>
      <c r="G51" s="33"/>
      <c r="H51" s="5">
        <v>949</v>
      </c>
      <c r="I51" s="34"/>
      <c r="J51" s="30" t="s">
        <v>100</v>
      </c>
      <c r="K51" s="31" t="s">
        <v>19</v>
      </c>
      <c r="L51" s="31" t="str">
        <f t="shared" si="2"/>
        <v>Distylium, Coppertone™ FE® #3</v>
      </c>
      <c r="M51" s="32">
        <v>147703</v>
      </c>
      <c r="N51" s="13">
        <v>1066</v>
      </c>
      <c r="O51" s="11" t="s">
        <v>555</v>
      </c>
      <c r="P51" s="33">
        <v>46143</v>
      </c>
      <c r="Q51" s="5" t="s">
        <v>9</v>
      </c>
      <c r="R51" s="34" t="str">
        <f t="shared" si="3"/>
        <v>5,000+</v>
      </c>
    </row>
    <row r="52" spans="1:18" s="4" customFormat="1" ht="15" customHeight="1" x14ac:dyDescent="0.2">
      <c r="A52" s="30" t="s">
        <v>99</v>
      </c>
      <c r="B52" s="31" t="s">
        <v>35</v>
      </c>
      <c r="C52" s="31" t="str">
        <f t="shared" si="0"/>
        <v>Buxus, Green Velvet #7</v>
      </c>
      <c r="D52" s="32">
        <v>130107</v>
      </c>
      <c r="E52" s="5" t="s">
        <v>448</v>
      </c>
      <c r="F52" s="10" t="s">
        <v>448</v>
      </c>
      <c r="G52" s="33"/>
      <c r="H52" s="5">
        <v>759</v>
      </c>
      <c r="I52" s="34"/>
      <c r="J52" s="30" t="s">
        <v>101</v>
      </c>
      <c r="K52" s="31" t="s">
        <v>19</v>
      </c>
      <c r="L52" s="31" t="str">
        <f t="shared" si="2"/>
        <v>Distylium, Linebacker™ FE® #3</v>
      </c>
      <c r="M52" s="32">
        <v>148203</v>
      </c>
      <c r="N52" s="13" t="s">
        <v>448</v>
      </c>
      <c r="O52" s="11" t="s">
        <v>448</v>
      </c>
      <c r="P52" s="33">
        <v>46143</v>
      </c>
      <c r="Q52" s="5">
        <v>1616</v>
      </c>
      <c r="R52" s="34">
        <f t="shared" si="3"/>
        <v>1616</v>
      </c>
    </row>
    <row r="53" spans="1:18" s="4" customFormat="1" ht="15" customHeight="1" x14ac:dyDescent="0.2">
      <c r="A53" s="35" t="s">
        <v>102</v>
      </c>
      <c r="B53" s="36" t="s">
        <v>19</v>
      </c>
      <c r="C53" s="36" t="str">
        <f t="shared" si="0"/>
        <v>Buxus, Little Missy SR® #3</v>
      </c>
      <c r="D53" s="32">
        <v>131303</v>
      </c>
      <c r="E53" s="5" t="s">
        <v>448</v>
      </c>
      <c r="F53" s="10" t="s">
        <v>448</v>
      </c>
      <c r="G53" s="33">
        <v>46204</v>
      </c>
      <c r="H53" s="5">
        <v>1783</v>
      </c>
      <c r="I53" s="34">
        <f t="shared" si="1"/>
        <v>1783</v>
      </c>
      <c r="J53" s="30" t="s">
        <v>101</v>
      </c>
      <c r="K53" s="31" t="s">
        <v>45</v>
      </c>
      <c r="L53" s="31" t="str">
        <f t="shared" si="2"/>
        <v>Distylium, Linebacker™ FE® #15</v>
      </c>
      <c r="M53" s="32">
        <v>148215</v>
      </c>
      <c r="N53" s="13" t="s">
        <v>448</v>
      </c>
      <c r="O53" s="11" t="s">
        <v>448</v>
      </c>
      <c r="P53" s="33">
        <v>46174</v>
      </c>
      <c r="Q53" s="5">
        <v>230</v>
      </c>
      <c r="R53" s="34">
        <f t="shared" si="3"/>
        <v>230</v>
      </c>
    </row>
    <row r="54" spans="1:18" s="4" customFormat="1" ht="15" customHeight="1" x14ac:dyDescent="0.2">
      <c r="A54" s="35" t="s">
        <v>103</v>
      </c>
      <c r="B54" s="36" t="s">
        <v>19</v>
      </c>
      <c r="C54" s="36" t="str">
        <f t="shared" si="0"/>
        <v>Buxus, Little Mister™ SR® #3</v>
      </c>
      <c r="D54" s="32">
        <v>130003</v>
      </c>
      <c r="E54" s="5" t="s">
        <v>448</v>
      </c>
      <c r="F54" s="10" t="s">
        <v>448</v>
      </c>
      <c r="G54" s="33" t="s">
        <v>448</v>
      </c>
      <c r="H54" s="5" t="s">
        <v>448</v>
      </c>
      <c r="I54" s="34" t="str">
        <f t="shared" si="1"/>
        <v/>
      </c>
      <c r="J54" s="30" t="s">
        <v>104</v>
      </c>
      <c r="K54" s="31" t="s">
        <v>19</v>
      </c>
      <c r="L54" s="31" t="str">
        <f t="shared" si="2"/>
        <v>Distylium, Swing Low® FE® #3</v>
      </c>
      <c r="M54" s="32">
        <v>148503</v>
      </c>
      <c r="N54" s="13" t="s">
        <v>448</v>
      </c>
      <c r="O54" s="11" t="s">
        <v>448</v>
      </c>
      <c r="P54" s="33">
        <v>46143</v>
      </c>
      <c r="Q54" s="5">
        <v>3587</v>
      </c>
      <c r="R54" s="34">
        <f t="shared" si="3"/>
        <v>3587</v>
      </c>
    </row>
    <row r="55" spans="1:18" s="4" customFormat="1" ht="15" customHeight="1" x14ac:dyDescent="0.2">
      <c r="A55" s="108" t="s">
        <v>105</v>
      </c>
      <c r="B55" s="31" t="s">
        <v>19</v>
      </c>
      <c r="C55" s="36" t="str">
        <f t="shared" si="0"/>
        <v>Buxus, NewGen® Freedom® #3</v>
      </c>
      <c r="D55" s="32">
        <v>131403</v>
      </c>
      <c r="E55" s="5" t="s">
        <v>448</v>
      </c>
      <c r="F55" s="10" t="s">
        <v>448</v>
      </c>
      <c r="G55" s="33" t="s">
        <v>448</v>
      </c>
      <c r="H55" s="5" t="s">
        <v>448</v>
      </c>
      <c r="I55" s="34" t="str">
        <f t="shared" si="1"/>
        <v/>
      </c>
      <c r="J55" s="30" t="s">
        <v>106</v>
      </c>
      <c r="K55" s="31" t="s">
        <v>19</v>
      </c>
      <c r="L55" s="31" t="str">
        <f t="shared" si="2"/>
        <v>Distylium, Vintage Jade FE® #3</v>
      </c>
      <c r="M55" s="32">
        <v>148003</v>
      </c>
      <c r="N55" s="13" t="s">
        <v>9</v>
      </c>
      <c r="O55" s="11" t="s">
        <v>556</v>
      </c>
      <c r="P55" s="33">
        <v>46143</v>
      </c>
      <c r="Q55" s="5">
        <v>2379</v>
      </c>
      <c r="R55" s="34">
        <f t="shared" si="3"/>
        <v>2379</v>
      </c>
    </row>
    <row r="56" spans="1:18" s="4" customFormat="1" ht="15" customHeight="1" x14ac:dyDescent="0.2">
      <c r="A56" s="30" t="s">
        <v>107</v>
      </c>
      <c r="B56" s="31" t="s">
        <v>19</v>
      </c>
      <c r="C56" s="36" t="str">
        <f t="shared" si="0"/>
        <v>Buxus, NewGen® Independence® #3</v>
      </c>
      <c r="D56" s="32">
        <v>131503</v>
      </c>
      <c r="E56" s="5" t="s">
        <v>448</v>
      </c>
      <c r="F56" s="10" t="s">
        <v>448</v>
      </c>
      <c r="G56" s="33">
        <v>46157</v>
      </c>
      <c r="H56" s="5">
        <v>233</v>
      </c>
      <c r="I56" s="34">
        <f t="shared" si="1"/>
        <v>233</v>
      </c>
      <c r="J56" s="35" t="s">
        <v>106</v>
      </c>
      <c r="K56" s="36" t="s">
        <v>35</v>
      </c>
      <c r="L56" s="31" t="str">
        <f t="shared" si="2"/>
        <v>Distylium, Vintage Jade FE® #7</v>
      </c>
      <c r="M56" s="32">
        <v>148007</v>
      </c>
      <c r="N56" s="13" t="s">
        <v>448</v>
      </c>
      <c r="O56" s="11" t="s">
        <v>448</v>
      </c>
      <c r="P56" s="33" t="s">
        <v>448</v>
      </c>
      <c r="Q56" s="5" t="s">
        <v>448</v>
      </c>
      <c r="R56" s="34" t="str">
        <f t="shared" si="3"/>
        <v/>
      </c>
    </row>
    <row r="57" spans="1:18" s="4" customFormat="1" ht="15" customHeight="1" x14ac:dyDescent="0.2">
      <c r="A57" s="30" t="s">
        <v>108</v>
      </c>
      <c r="B57" s="31" t="s">
        <v>19</v>
      </c>
      <c r="C57" s="36" t="str">
        <f t="shared" si="0"/>
        <v>Buxus, NewGen® Liberty Belle® #3</v>
      </c>
      <c r="D57" s="32">
        <v>131603</v>
      </c>
      <c r="E57" s="5" t="s">
        <v>448</v>
      </c>
      <c r="F57" s="10" t="s">
        <v>448</v>
      </c>
      <c r="G57" s="33" t="s">
        <v>448</v>
      </c>
      <c r="H57" s="5" t="s">
        <v>448</v>
      </c>
      <c r="I57" s="34" t="str">
        <f t="shared" si="1"/>
        <v/>
      </c>
      <c r="J57" s="30" t="s">
        <v>109</v>
      </c>
      <c r="K57" s="31" t="s">
        <v>19</v>
      </c>
      <c r="L57" s="31" t="str">
        <f t="shared" si="2"/>
        <v>Euonymus, Manhattan #3</v>
      </c>
      <c r="M57" s="32">
        <v>150303</v>
      </c>
      <c r="N57" s="13" t="s">
        <v>448</v>
      </c>
      <c r="O57" s="11" t="s">
        <v>448</v>
      </c>
      <c r="P57" s="33" t="s">
        <v>448</v>
      </c>
      <c r="Q57" s="5" t="s">
        <v>448</v>
      </c>
      <c r="R57" s="34" t="str">
        <f t="shared" si="3"/>
        <v/>
      </c>
    </row>
    <row r="58" spans="1:18" s="4" customFormat="1" ht="15" customHeight="1" x14ac:dyDescent="0.2">
      <c r="A58" s="30" t="s">
        <v>110</v>
      </c>
      <c r="B58" s="31" t="s">
        <v>19</v>
      </c>
      <c r="C58" s="36" t="str">
        <f t="shared" si="0"/>
        <v>Buxus, Winter Gem #3</v>
      </c>
      <c r="D58" s="32">
        <v>130403</v>
      </c>
      <c r="E58" s="5" t="s">
        <v>448</v>
      </c>
      <c r="F58" s="10" t="s">
        <v>448</v>
      </c>
      <c r="G58" s="33">
        <v>46118</v>
      </c>
      <c r="H58" s="5">
        <v>4970</v>
      </c>
      <c r="I58" s="34">
        <f t="shared" si="1"/>
        <v>4970</v>
      </c>
      <c r="J58" s="30" t="s">
        <v>111</v>
      </c>
      <c r="K58" s="31" t="s">
        <v>60</v>
      </c>
      <c r="L58" s="31" t="str">
        <f t="shared" si="2"/>
        <v>Fern, Arborvitae #1</v>
      </c>
      <c r="M58" s="32">
        <v>151901</v>
      </c>
      <c r="N58" s="13">
        <v>1385</v>
      </c>
      <c r="O58" s="11" t="s">
        <v>448</v>
      </c>
      <c r="P58" s="33" t="s">
        <v>448</v>
      </c>
      <c r="Q58" s="5" t="s">
        <v>448</v>
      </c>
      <c r="R58" s="34" t="str">
        <f t="shared" si="3"/>
        <v/>
      </c>
    </row>
    <row r="59" spans="1:18" s="4" customFormat="1" ht="15" customHeight="1" x14ac:dyDescent="0.2">
      <c r="A59" s="30" t="s">
        <v>110</v>
      </c>
      <c r="B59" s="31" t="s">
        <v>35</v>
      </c>
      <c r="C59" s="36" t="str">
        <f t="shared" si="0"/>
        <v>Buxus, Winter Gem #7</v>
      </c>
      <c r="D59" s="32">
        <v>130407</v>
      </c>
      <c r="E59" s="5" t="s">
        <v>448</v>
      </c>
      <c r="F59" s="10" t="s">
        <v>448</v>
      </c>
      <c r="G59" s="33">
        <v>46127</v>
      </c>
      <c r="H59" s="5">
        <v>2008</v>
      </c>
      <c r="I59" s="34">
        <f t="shared" si="1"/>
        <v>2008</v>
      </c>
      <c r="J59" s="30" t="s">
        <v>112</v>
      </c>
      <c r="K59" s="31" t="s">
        <v>60</v>
      </c>
      <c r="L59" s="31" t="str">
        <f t="shared" si="2"/>
        <v>Fern, Autumn Brilliance #1</v>
      </c>
      <c r="M59" s="32">
        <v>152001</v>
      </c>
      <c r="N59" s="13" t="s">
        <v>9</v>
      </c>
      <c r="O59" s="11" t="s">
        <v>448</v>
      </c>
      <c r="P59" s="33">
        <v>46128</v>
      </c>
      <c r="Q59" s="5" t="s">
        <v>9</v>
      </c>
      <c r="R59" s="34" t="str">
        <f t="shared" si="3"/>
        <v>5,000+</v>
      </c>
    </row>
    <row r="60" spans="1:18" s="4" customFormat="1" ht="15" customHeight="1" x14ac:dyDescent="0.2">
      <c r="A60" s="30" t="s">
        <v>113</v>
      </c>
      <c r="B60" s="31" t="s">
        <v>19</v>
      </c>
      <c r="C60" s="36" t="str">
        <f t="shared" si="0"/>
        <v>Buxus, Wintergreen #3</v>
      </c>
      <c r="D60" s="32">
        <v>130603</v>
      </c>
      <c r="E60" s="5">
        <v>100</v>
      </c>
      <c r="F60" s="10" t="s">
        <v>448</v>
      </c>
      <c r="G60" s="33" t="s">
        <v>448</v>
      </c>
      <c r="H60" s="5" t="s">
        <v>448</v>
      </c>
      <c r="I60" s="34" t="str">
        <f t="shared" si="1"/>
        <v/>
      </c>
      <c r="J60" s="35" t="s">
        <v>112</v>
      </c>
      <c r="K60" s="36" t="s">
        <v>19</v>
      </c>
      <c r="L60" s="31" t="str">
        <f t="shared" si="2"/>
        <v>Fern, Autumn Brilliance #3</v>
      </c>
      <c r="M60" s="32">
        <v>152003</v>
      </c>
      <c r="N60" s="13" t="s">
        <v>448</v>
      </c>
      <c r="O60" s="11" t="s">
        <v>448</v>
      </c>
      <c r="P60" s="33">
        <v>46127</v>
      </c>
      <c r="Q60" s="5">
        <v>80</v>
      </c>
      <c r="R60" s="34">
        <f t="shared" si="3"/>
        <v>80</v>
      </c>
    </row>
    <row r="61" spans="1:18" s="4" customFormat="1" ht="15" customHeight="1" x14ac:dyDescent="0.2">
      <c r="A61" s="30" t="s">
        <v>114</v>
      </c>
      <c r="B61" s="31" t="s">
        <v>35</v>
      </c>
      <c r="C61" s="36" t="str">
        <f t="shared" si="0"/>
        <v>Buxus, Wintergreen  #7</v>
      </c>
      <c r="D61" s="32">
        <v>130607</v>
      </c>
      <c r="E61" s="5" t="s">
        <v>448</v>
      </c>
      <c r="F61" s="10" t="s">
        <v>448</v>
      </c>
      <c r="G61" s="33">
        <v>46127</v>
      </c>
      <c r="H61" s="5">
        <v>1575</v>
      </c>
      <c r="I61" s="34">
        <f t="shared" si="1"/>
        <v>1575</v>
      </c>
      <c r="J61" s="30" t="s">
        <v>115</v>
      </c>
      <c r="K61" s="31" t="s">
        <v>19</v>
      </c>
      <c r="L61" s="31" t="str">
        <f t="shared" si="2"/>
        <v>Forsythia, Lynwood Gold #3</v>
      </c>
      <c r="M61" s="32">
        <v>154503</v>
      </c>
      <c r="N61" s="13" t="s">
        <v>448</v>
      </c>
      <c r="O61" s="11" t="s">
        <v>448</v>
      </c>
      <c r="P61" s="33">
        <v>46143</v>
      </c>
      <c r="Q61" s="5">
        <v>4593</v>
      </c>
      <c r="R61" s="34">
        <f t="shared" si="3"/>
        <v>4593</v>
      </c>
    </row>
    <row r="62" spans="1:18" s="4" customFormat="1" ht="15" customHeight="1" x14ac:dyDescent="0.2">
      <c r="A62" s="30" t="s">
        <v>116</v>
      </c>
      <c r="B62" s="31" t="s">
        <v>19</v>
      </c>
      <c r="C62" s="31" t="str">
        <f t="shared" si="0"/>
        <v>Buddleia, Black Knight #3</v>
      </c>
      <c r="D62" s="32">
        <v>133503</v>
      </c>
      <c r="E62" s="5">
        <v>20</v>
      </c>
      <c r="F62" s="10" t="s">
        <v>466</v>
      </c>
      <c r="G62" s="33">
        <v>46113</v>
      </c>
      <c r="H62" s="5">
        <v>461</v>
      </c>
      <c r="I62" s="34">
        <f t="shared" si="1"/>
        <v>461</v>
      </c>
      <c r="J62" s="30" t="s">
        <v>117</v>
      </c>
      <c r="K62" s="31" t="s">
        <v>19</v>
      </c>
      <c r="L62" s="31" t="str">
        <f t="shared" si="2"/>
        <v>Fothergilla, Mt. Airy #3</v>
      </c>
      <c r="M62" s="32">
        <v>153503</v>
      </c>
      <c r="N62" s="13" t="s">
        <v>448</v>
      </c>
      <c r="O62" s="11" t="s">
        <v>448</v>
      </c>
      <c r="P62" s="33">
        <v>46143</v>
      </c>
      <c r="Q62" s="5">
        <v>976</v>
      </c>
      <c r="R62" s="34">
        <f t="shared" si="3"/>
        <v>976</v>
      </c>
    </row>
    <row r="63" spans="1:18" s="4" customFormat="1" ht="15" customHeight="1" x14ac:dyDescent="0.2">
      <c r="A63" s="30" t="s">
        <v>118</v>
      </c>
      <c r="B63" s="31" t="s">
        <v>19</v>
      </c>
      <c r="C63" s="36" t="str">
        <f t="shared" si="0"/>
        <v>Buddleia, Dapper® Lavender #3</v>
      </c>
      <c r="D63" s="32">
        <v>133003</v>
      </c>
      <c r="E63" s="5" t="s">
        <v>448</v>
      </c>
      <c r="F63" s="10" t="s">
        <v>448</v>
      </c>
      <c r="G63" s="33" t="s">
        <v>448</v>
      </c>
      <c r="H63" s="5" t="s">
        <v>448</v>
      </c>
      <c r="I63" s="34" t="str">
        <f t="shared" si="1"/>
        <v/>
      </c>
      <c r="J63" s="30" t="s">
        <v>119</v>
      </c>
      <c r="K63" s="31" t="s">
        <v>19</v>
      </c>
      <c r="L63" s="31" t="str">
        <f t="shared" si="2"/>
        <v>Gardenia, August Beauty #3</v>
      </c>
      <c r="M63" s="32">
        <v>155703</v>
      </c>
      <c r="N63" s="13">
        <v>3614</v>
      </c>
      <c r="O63" s="11" t="s">
        <v>557</v>
      </c>
      <c r="P63" s="33" t="s">
        <v>448</v>
      </c>
      <c r="Q63" s="5" t="s">
        <v>448</v>
      </c>
      <c r="R63" s="34" t="str">
        <f t="shared" si="3"/>
        <v/>
      </c>
    </row>
    <row r="64" spans="1:18" s="4" customFormat="1" ht="15" customHeight="1" x14ac:dyDescent="0.2">
      <c r="A64" s="30" t="s">
        <v>120</v>
      </c>
      <c r="B64" s="31" t="s">
        <v>19</v>
      </c>
      <c r="C64" s="36" t="str">
        <f t="shared" si="0"/>
        <v>Buddleia, Dapper® Pink #3</v>
      </c>
      <c r="D64" s="32">
        <v>132903</v>
      </c>
      <c r="E64" s="5">
        <v>158</v>
      </c>
      <c r="F64" s="10" t="s">
        <v>467</v>
      </c>
      <c r="G64" s="33" t="s">
        <v>448</v>
      </c>
      <c r="H64" s="5" t="s">
        <v>448</v>
      </c>
      <c r="I64" s="34" t="str">
        <f t="shared" si="1"/>
        <v/>
      </c>
      <c r="J64" s="30" t="s">
        <v>121</v>
      </c>
      <c r="K64" s="31" t="s">
        <v>19</v>
      </c>
      <c r="L64" s="31" t="str">
        <f t="shared" si="2"/>
        <v>Gardenia, Diamond Spire®  SL® #3</v>
      </c>
      <c r="M64" s="32">
        <v>155803</v>
      </c>
      <c r="N64" s="13" t="s">
        <v>448</v>
      </c>
      <c r="O64" s="11" t="s">
        <v>448</v>
      </c>
      <c r="P64" s="33">
        <v>46143</v>
      </c>
      <c r="Q64" s="5">
        <v>916</v>
      </c>
      <c r="R64" s="34">
        <f t="shared" si="3"/>
        <v>916</v>
      </c>
    </row>
    <row r="65" spans="1:19" s="4" customFormat="1" ht="15" customHeight="1" x14ac:dyDescent="0.2">
      <c r="A65" s="30" t="s">
        <v>122</v>
      </c>
      <c r="B65" s="31" t="s">
        <v>19</v>
      </c>
      <c r="C65" s="36" t="str">
        <f t="shared" si="0"/>
        <v>Buddleia, Dapper® White #3</v>
      </c>
      <c r="D65" s="32">
        <v>133103</v>
      </c>
      <c r="E65" s="5">
        <v>49</v>
      </c>
      <c r="F65" s="10" t="s">
        <v>468</v>
      </c>
      <c r="G65" s="33" t="s">
        <v>448</v>
      </c>
      <c r="H65" s="5" t="s">
        <v>448</v>
      </c>
      <c r="I65" s="34" t="str">
        <f t="shared" si="1"/>
        <v/>
      </c>
      <c r="J65" s="30" t="s">
        <v>123</v>
      </c>
      <c r="K65" s="31" t="s">
        <v>19</v>
      </c>
      <c r="L65" s="31" t="str">
        <f t="shared" si="2"/>
        <v>Gardenia, Frost Proof #3</v>
      </c>
      <c r="M65" s="32">
        <v>155303</v>
      </c>
      <c r="N65" s="13" t="s">
        <v>448</v>
      </c>
      <c r="O65" s="11" t="s">
        <v>448</v>
      </c>
      <c r="P65" s="33">
        <v>46157</v>
      </c>
      <c r="Q65" s="5">
        <v>465</v>
      </c>
      <c r="R65" s="34">
        <f t="shared" si="3"/>
        <v>465</v>
      </c>
    </row>
    <row r="66" spans="1:19" s="4" customFormat="1" ht="15" customHeight="1" x14ac:dyDescent="0.2">
      <c r="A66" s="30" t="s">
        <v>124</v>
      </c>
      <c r="B66" s="31" t="s">
        <v>19</v>
      </c>
      <c r="C66" s="36" t="str">
        <f t="shared" si="0"/>
        <v>Buddleia, 'Miss Molly' PWCC® #3</v>
      </c>
      <c r="D66" s="32">
        <v>134703</v>
      </c>
      <c r="E66" s="5">
        <v>198</v>
      </c>
      <c r="F66" s="10" t="s">
        <v>468</v>
      </c>
      <c r="G66" s="33" t="s">
        <v>448</v>
      </c>
      <c r="H66" s="5" t="s">
        <v>448</v>
      </c>
      <c r="I66" s="34" t="str">
        <f t="shared" si="1"/>
        <v/>
      </c>
      <c r="J66" s="30" t="s">
        <v>125</v>
      </c>
      <c r="K66" s="31" t="s">
        <v>19</v>
      </c>
      <c r="L66" s="31" t="str">
        <f t="shared" si="2"/>
        <v>Gardenia, Jubilation™ SL® #3</v>
      </c>
      <c r="M66" s="32">
        <v>155501</v>
      </c>
      <c r="N66" s="13" t="s">
        <v>448</v>
      </c>
      <c r="O66" s="11" t="s">
        <v>448</v>
      </c>
      <c r="P66" s="33" t="s">
        <v>448</v>
      </c>
      <c r="Q66" s="5" t="s">
        <v>448</v>
      </c>
      <c r="R66" s="34" t="str">
        <f t="shared" si="3"/>
        <v/>
      </c>
    </row>
    <row r="67" spans="1:19" s="4" customFormat="1" ht="15" customHeight="1" x14ac:dyDescent="0.2">
      <c r="A67" s="30" t="s">
        <v>126</v>
      </c>
      <c r="B67" s="31" t="s">
        <v>19</v>
      </c>
      <c r="C67" s="36" t="str">
        <f t="shared" si="0"/>
        <v>Buddleia, Nanho Blue #3</v>
      </c>
      <c r="D67" s="32">
        <v>133803</v>
      </c>
      <c r="E67" s="5">
        <v>933</v>
      </c>
      <c r="F67" s="10" t="s">
        <v>469</v>
      </c>
      <c r="G67" s="33" t="s">
        <v>448</v>
      </c>
      <c r="H67" s="5" t="s">
        <v>448</v>
      </c>
      <c r="I67" s="34" t="str">
        <f t="shared" si="1"/>
        <v/>
      </c>
      <c r="J67" s="35" t="s">
        <v>125</v>
      </c>
      <c r="K67" s="31" t="s">
        <v>19</v>
      </c>
      <c r="L67" s="31" t="str">
        <f t="shared" si="2"/>
        <v>Gardenia, Jubilation™ SL® #3</v>
      </c>
      <c r="M67" s="32">
        <v>155502</v>
      </c>
      <c r="N67" s="13">
        <v>131</v>
      </c>
      <c r="O67" s="11" t="s">
        <v>558</v>
      </c>
      <c r="P67" s="33" t="s">
        <v>448</v>
      </c>
      <c r="Q67" s="5" t="s">
        <v>448</v>
      </c>
      <c r="R67" s="34" t="str">
        <f t="shared" si="3"/>
        <v/>
      </c>
    </row>
    <row r="68" spans="1:19" s="4" customFormat="1" ht="15" customHeight="1" x14ac:dyDescent="0.2">
      <c r="A68" s="30" t="s">
        <v>127</v>
      </c>
      <c r="B68" s="31" t="s">
        <v>19</v>
      </c>
      <c r="C68" s="36" t="str">
        <f t="shared" si="0"/>
        <v>Buddleia, Pink Delight #3</v>
      </c>
      <c r="D68" s="32">
        <v>135203</v>
      </c>
      <c r="E68" s="5">
        <v>441</v>
      </c>
      <c r="F68" s="10" t="s">
        <v>470</v>
      </c>
      <c r="G68" s="33" t="s">
        <v>448</v>
      </c>
      <c r="H68" s="5" t="s">
        <v>448</v>
      </c>
      <c r="I68" s="34" t="str">
        <f t="shared" si="1"/>
        <v/>
      </c>
      <c r="J68" s="35" t="s">
        <v>125</v>
      </c>
      <c r="K68" s="31" t="s">
        <v>19</v>
      </c>
      <c r="L68" s="31" t="str">
        <f t="shared" si="2"/>
        <v>Gardenia, Jubilation™ SL® #3</v>
      </c>
      <c r="M68" s="32">
        <v>155503</v>
      </c>
      <c r="N68" s="13">
        <v>1058</v>
      </c>
      <c r="O68" s="11" t="s">
        <v>559</v>
      </c>
      <c r="P68" s="33" t="s">
        <v>448</v>
      </c>
      <c r="Q68" s="5" t="s">
        <v>448</v>
      </c>
      <c r="R68" s="34" t="str">
        <f t="shared" si="3"/>
        <v/>
      </c>
    </row>
    <row r="69" spans="1:19" s="4" customFormat="1" ht="15" customHeight="1" x14ac:dyDescent="0.2">
      <c r="A69" s="30" t="s">
        <v>128</v>
      </c>
      <c r="B69" s="31" t="s">
        <v>19</v>
      </c>
      <c r="C69" s="36" t="str">
        <f t="shared" si="0"/>
        <v>Buddleia, Pugster Blue® PWCC® #3</v>
      </c>
      <c r="D69" s="32">
        <v>135103</v>
      </c>
      <c r="E69" s="5" t="s">
        <v>448</v>
      </c>
      <c r="F69" s="10" t="s">
        <v>448</v>
      </c>
      <c r="G69" s="33" t="s">
        <v>448</v>
      </c>
      <c r="H69" s="5" t="s">
        <v>448</v>
      </c>
      <c r="I69" s="34" t="str">
        <f t="shared" si="1"/>
        <v/>
      </c>
      <c r="J69" s="30" t="s">
        <v>129</v>
      </c>
      <c r="K69" s="31" t="s">
        <v>19</v>
      </c>
      <c r="L69" s="31" t="str">
        <f t="shared" si="2"/>
        <v>Gardenia, Kleim's Hardy (Daisy) #3</v>
      </c>
      <c r="M69" s="32">
        <v>155403</v>
      </c>
      <c r="N69" s="13" t="s">
        <v>448</v>
      </c>
      <c r="O69" s="11" t="s">
        <v>448</v>
      </c>
      <c r="P69" s="33">
        <v>46144</v>
      </c>
      <c r="Q69" s="5">
        <v>1869</v>
      </c>
      <c r="R69" s="34">
        <f t="shared" si="3"/>
        <v>1869</v>
      </c>
    </row>
    <row r="70" spans="1:19" s="4" customFormat="1" ht="15" customHeight="1" x14ac:dyDescent="0.2">
      <c r="A70" s="30" t="s">
        <v>130</v>
      </c>
      <c r="B70" s="31" t="s">
        <v>19</v>
      </c>
      <c r="C70" s="36" t="str">
        <f t="shared" ref="C70:C133" si="4">A70&amp;" "&amp;B70</f>
        <v>Buddleia, Pugster Pico Punch™ PWCC® #3</v>
      </c>
      <c r="D70" s="32">
        <v>135003</v>
      </c>
      <c r="E70" s="5" t="s">
        <v>448</v>
      </c>
      <c r="F70" s="10" t="s">
        <v>448</v>
      </c>
      <c r="G70" s="33">
        <v>46174</v>
      </c>
      <c r="H70" s="5">
        <v>256</v>
      </c>
      <c r="I70" s="34">
        <f t="shared" ref="I70:I133" si="5">IF(H70=0,"",H70)</f>
        <v>256</v>
      </c>
      <c r="J70" s="30" t="s">
        <v>131</v>
      </c>
      <c r="K70" s="31" t="s">
        <v>60</v>
      </c>
      <c r="L70" s="31" t="str">
        <f t="shared" ref="L70:L97" si="6">J70&amp;" "&amp;K70</f>
        <v>Gardenia, Radicans #1</v>
      </c>
      <c r="M70" s="32">
        <v>155601</v>
      </c>
      <c r="N70" s="13">
        <v>1000</v>
      </c>
      <c r="O70" s="11" t="s">
        <v>448</v>
      </c>
      <c r="P70" s="33" t="s">
        <v>448</v>
      </c>
      <c r="Q70" s="5" t="s">
        <v>448</v>
      </c>
      <c r="R70" s="34" t="str">
        <f t="shared" ref="R70:R97" si="7">IF(Q70=0,"",Q70)</f>
        <v/>
      </c>
    </row>
    <row r="71" spans="1:19" s="4" customFormat="1" ht="15" customHeight="1" x14ac:dyDescent="0.2">
      <c r="A71" s="30" t="s">
        <v>132</v>
      </c>
      <c r="B71" s="31" t="s">
        <v>19</v>
      </c>
      <c r="C71" s="36" t="str">
        <f t="shared" si="4"/>
        <v>Buddleia, Pugster Pinker® PW® #3</v>
      </c>
      <c r="D71" s="32">
        <v>134903</v>
      </c>
      <c r="E71" s="5" t="s">
        <v>448</v>
      </c>
      <c r="F71" s="10" t="s">
        <v>448</v>
      </c>
      <c r="G71" s="33">
        <v>46143</v>
      </c>
      <c r="H71" s="5">
        <v>172</v>
      </c>
      <c r="I71" s="34">
        <f t="shared" si="5"/>
        <v>172</v>
      </c>
      <c r="J71" s="30" t="s">
        <v>131</v>
      </c>
      <c r="K71" s="31" t="s">
        <v>19</v>
      </c>
      <c r="L71" s="31" t="str">
        <f t="shared" si="6"/>
        <v>Gardenia, Radicans #3</v>
      </c>
      <c r="M71" s="32">
        <v>155603</v>
      </c>
      <c r="N71" s="13" t="s">
        <v>448</v>
      </c>
      <c r="O71" s="11" t="s">
        <v>448</v>
      </c>
      <c r="P71" s="33">
        <v>46128</v>
      </c>
      <c r="Q71" s="5" t="s">
        <v>9</v>
      </c>
      <c r="R71" s="34" t="str">
        <f t="shared" si="7"/>
        <v>5,000+</v>
      </c>
    </row>
    <row r="72" spans="1:19" s="4" customFormat="1" ht="15" customHeight="1" x14ac:dyDescent="0.2">
      <c r="A72" s="30" t="s">
        <v>133</v>
      </c>
      <c r="B72" s="31" t="s">
        <v>19</v>
      </c>
      <c r="C72" s="36" t="str">
        <f t="shared" si="4"/>
        <v>Buddleia, Pugster Sorbet™ PWCC® #3</v>
      </c>
      <c r="D72" s="32">
        <v>134803</v>
      </c>
      <c r="E72" s="5" t="s">
        <v>448</v>
      </c>
      <c r="F72" s="10" t="s">
        <v>448</v>
      </c>
      <c r="G72" s="33">
        <v>46174</v>
      </c>
      <c r="H72" s="5">
        <v>256</v>
      </c>
      <c r="I72" s="37">
        <f t="shared" si="5"/>
        <v>256</v>
      </c>
      <c r="J72" s="35" t="s">
        <v>134</v>
      </c>
      <c r="K72" s="31" t="s">
        <v>19</v>
      </c>
      <c r="L72" s="31" t="str">
        <f t="shared" si="6"/>
        <v>Gardenia, Steady As She Goes® PWCC® #3</v>
      </c>
      <c r="M72" s="32">
        <v>155203</v>
      </c>
      <c r="N72" s="13" t="s">
        <v>448</v>
      </c>
      <c r="O72" s="11" t="s">
        <v>448</v>
      </c>
      <c r="P72" s="33">
        <v>46143</v>
      </c>
      <c r="Q72" s="5">
        <v>1316</v>
      </c>
      <c r="R72" s="34">
        <f t="shared" si="7"/>
        <v>1316</v>
      </c>
      <c r="S72" s="12"/>
    </row>
    <row r="73" spans="1:19" s="4" customFormat="1" ht="15" customHeight="1" thickBot="1" x14ac:dyDescent="0.25">
      <c r="A73" s="38" t="s">
        <v>135</v>
      </c>
      <c r="B73" s="39" t="s">
        <v>19</v>
      </c>
      <c r="C73" s="112" t="str">
        <f t="shared" si="4"/>
        <v>Buddleia, Pugster® Amethyst PWCC® #3</v>
      </c>
      <c r="D73" s="40">
        <v>135303</v>
      </c>
      <c r="E73" s="41">
        <v>36</v>
      </c>
      <c r="F73" s="42" t="s">
        <v>471</v>
      </c>
      <c r="G73" s="43" t="s">
        <v>448</v>
      </c>
      <c r="H73" s="41" t="s">
        <v>448</v>
      </c>
      <c r="I73" s="44" t="str">
        <f t="shared" si="5"/>
        <v/>
      </c>
      <c r="J73" s="45"/>
      <c r="K73" s="39"/>
      <c r="L73" s="46"/>
      <c r="M73" s="40"/>
      <c r="N73" s="47"/>
      <c r="O73" s="48"/>
      <c r="P73" s="49"/>
      <c r="Q73" s="50"/>
      <c r="R73" s="44"/>
    </row>
    <row r="74" spans="1:19" s="4" customFormat="1" ht="14.25" x14ac:dyDescent="0.2">
      <c r="A74" s="113" t="s">
        <v>136</v>
      </c>
      <c r="B74" s="107" t="s">
        <v>60</v>
      </c>
      <c r="C74" s="23" t="str">
        <f t="shared" si="4"/>
        <v>Grass, Acorus Ogon Gold  #1</v>
      </c>
      <c r="D74" s="24">
        <v>800001</v>
      </c>
      <c r="E74" s="51">
        <v>4</v>
      </c>
      <c r="F74" s="52" t="s">
        <v>448</v>
      </c>
      <c r="G74" s="26" t="s">
        <v>448</v>
      </c>
      <c r="H74" s="27" t="s">
        <v>448</v>
      </c>
      <c r="I74" s="28" t="str">
        <f t="shared" si="5"/>
        <v/>
      </c>
      <c r="J74" s="53" t="s">
        <v>137</v>
      </c>
      <c r="K74" s="23" t="s">
        <v>19</v>
      </c>
      <c r="L74" s="107" t="str">
        <f t="shared" ref="L74:L137" si="8">J74&amp;" "&amp;K74</f>
        <v>Hyd., quer. Alice #3</v>
      </c>
      <c r="M74" s="24">
        <v>156203</v>
      </c>
      <c r="N74" s="51" t="s">
        <v>448</v>
      </c>
      <c r="O74" s="52" t="s">
        <v>448</v>
      </c>
      <c r="P74" s="26">
        <v>46234</v>
      </c>
      <c r="Q74" s="27" t="s">
        <v>9</v>
      </c>
      <c r="R74" s="28" t="str">
        <f t="shared" ref="R74:R98" si="9">IF(Q74=0,"",Q74)</f>
        <v>5,000+</v>
      </c>
    </row>
    <row r="75" spans="1:19" s="4" customFormat="1" ht="15" customHeight="1" x14ac:dyDescent="0.2">
      <c r="A75" s="30" t="s">
        <v>138</v>
      </c>
      <c r="B75" s="31" t="s">
        <v>60</v>
      </c>
      <c r="C75" s="31" t="str">
        <f t="shared" si="4"/>
        <v>Grass, Cal. Karl Foerster #1</v>
      </c>
      <c r="D75" s="32">
        <v>800501</v>
      </c>
      <c r="E75" s="13">
        <v>2975</v>
      </c>
      <c r="F75" s="11" t="s">
        <v>448</v>
      </c>
      <c r="G75" s="33">
        <v>46157</v>
      </c>
      <c r="H75" s="5">
        <v>2520</v>
      </c>
      <c r="I75" s="34">
        <f t="shared" si="5"/>
        <v>2520</v>
      </c>
      <c r="J75" s="54" t="s">
        <v>137</v>
      </c>
      <c r="K75" s="31" t="s">
        <v>35</v>
      </c>
      <c r="L75" s="36" t="str">
        <f t="shared" si="8"/>
        <v>Hyd., quer. Alice #7</v>
      </c>
      <c r="M75" s="32">
        <v>156207</v>
      </c>
      <c r="N75" s="13" t="s">
        <v>448</v>
      </c>
      <c r="O75" s="11" t="s">
        <v>448</v>
      </c>
      <c r="P75" s="33">
        <v>46234</v>
      </c>
      <c r="Q75" s="5">
        <v>2103</v>
      </c>
      <c r="R75" s="34">
        <f t="shared" si="9"/>
        <v>2103</v>
      </c>
    </row>
    <row r="76" spans="1:19" s="4" customFormat="1" ht="14.25" x14ac:dyDescent="0.2">
      <c r="A76" s="30" t="s">
        <v>138</v>
      </c>
      <c r="B76" s="31" t="s">
        <v>139</v>
      </c>
      <c r="C76" s="31" t="str">
        <f t="shared" si="4"/>
        <v>Grass, Cal. Karl Foerster #2</v>
      </c>
      <c r="D76" s="32">
        <v>800502</v>
      </c>
      <c r="E76" s="13">
        <v>179</v>
      </c>
      <c r="F76" s="11" t="s">
        <v>448</v>
      </c>
      <c r="G76" s="33" t="s">
        <v>448</v>
      </c>
      <c r="H76" s="5" t="s">
        <v>448</v>
      </c>
      <c r="I76" s="34" t="str">
        <f t="shared" si="5"/>
        <v/>
      </c>
      <c r="J76" s="54" t="s">
        <v>140</v>
      </c>
      <c r="K76" s="31" t="s">
        <v>19</v>
      </c>
      <c r="L76" s="31" t="str">
        <f t="shared" si="8"/>
        <v>Hyd., quer. Autumn Reprise™ #3</v>
      </c>
      <c r="M76" s="32">
        <v>156303</v>
      </c>
      <c r="N76" s="13" t="s">
        <v>448</v>
      </c>
      <c r="O76" s="11" t="s">
        <v>448</v>
      </c>
      <c r="P76" s="33">
        <v>46144</v>
      </c>
      <c r="Q76" s="5">
        <v>682</v>
      </c>
      <c r="R76" s="34">
        <f t="shared" si="9"/>
        <v>682</v>
      </c>
    </row>
    <row r="77" spans="1:19" s="4" customFormat="1" ht="14.25" x14ac:dyDescent="0.2">
      <c r="A77" s="30" t="s">
        <v>138</v>
      </c>
      <c r="B77" s="31" t="s">
        <v>19</v>
      </c>
      <c r="C77" s="31" t="str">
        <f t="shared" si="4"/>
        <v>Grass, Cal. Karl Foerster #3</v>
      </c>
      <c r="D77" s="32">
        <v>800503</v>
      </c>
      <c r="E77" s="13">
        <v>403</v>
      </c>
      <c r="F77" s="11" t="s">
        <v>448</v>
      </c>
      <c r="G77" s="33" t="s">
        <v>448</v>
      </c>
      <c r="H77" s="5" t="s">
        <v>448</v>
      </c>
      <c r="I77" s="34" t="str">
        <f t="shared" si="5"/>
        <v/>
      </c>
      <c r="J77" s="54" t="s">
        <v>141</v>
      </c>
      <c r="K77" s="31" t="s">
        <v>19</v>
      </c>
      <c r="L77" s="36" t="str">
        <f t="shared" si="8"/>
        <v>Hyd., quer. Jetstream™ FE® #3</v>
      </c>
      <c r="M77" s="32">
        <v>160003</v>
      </c>
      <c r="N77" s="13" t="s">
        <v>448</v>
      </c>
      <c r="O77" s="11" t="s">
        <v>448</v>
      </c>
      <c r="P77" s="33">
        <v>46143</v>
      </c>
      <c r="Q77" s="5">
        <v>627</v>
      </c>
      <c r="R77" s="34">
        <f t="shared" si="9"/>
        <v>627</v>
      </c>
    </row>
    <row r="78" spans="1:19" s="4" customFormat="1" ht="14.25" x14ac:dyDescent="0.2">
      <c r="A78" s="30" t="s">
        <v>142</v>
      </c>
      <c r="B78" s="31" t="s">
        <v>60</v>
      </c>
      <c r="C78" s="31" t="str">
        <f t="shared" si="4"/>
        <v>Grass, Carex divulsa Berkeley Sedge #1</v>
      </c>
      <c r="D78" s="32">
        <v>801303</v>
      </c>
      <c r="E78" s="13" t="s">
        <v>448</v>
      </c>
      <c r="F78" s="11" t="s">
        <v>448</v>
      </c>
      <c r="G78" s="33" t="s">
        <v>448</v>
      </c>
      <c r="H78" s="5" t="s">
        <v>448</v>
      </c>
      <c r="I78" s="34" t="str">
        <f t="shared" si="5"/>
        <v/>
      </c>
      <c r="J78" s="54" t="s">
        <v>143</v>
      </c>
      <c r="K78" s="31" t="s">
        <v>19</v>
      </c>
      <c r="L78" s="36" t="str">
        <f t="shared" si="8"/>
        <v>Hyd., quer. Li'l Annie Oakleaf™ #3</v>
      </c>
      <c r="M78" s="32">
        <v>160103</v>
      </c>
      <c r="N78" s="13" t="s">
        <v>448</v>
      </c>
      <c r="O78" s="11" t="s">
        <v>448</v>
      </c>
      <c r="P78" s="33" t="s">
        <v>448</v>
      </c>
      <c r="Q78" s="5" t="s">
        <v>448</v>
      </c>
      <c r="R78" s="34" t="str">
        <f t="shared" si="9"/>
        <v/>
      </c>
    </row>
    <row r="79" spans="1:19" s="4" customFormat="1" ht="14.25" x14ac:dyDescent="0.2">
      <c r="A79" s="30" t="s">
        <v>144</v>
      </c>
      <c r="B79" s="31" t="s">
        <v>60</v>
      </c>
      <c r="C79" s="31" t="str">
        <f t="shared" si="4"/>
        <v>Grass, Carex flacca 'Blue Zinger' #1</v>
      </c>
      <c r="D79" s="32">
        <v>801001</v>
      </c>
      <c r="E79" s="13" t="s">
        <v>448</v>
      </c>
      <c r="F79" s="11" t="s">
        <v>448</v>
      </c>
      <c r="G79" s="33" t="s">
        <v>448</v>
      </c>
      <c r="H79" s="5" t="s">
        <v>448</v>
      </c>
      <c r="I79" s="34" t="str">
        <f t="shared" si="5"/>
        <v/>
      </c>
      <c r="J79" s="54" t="s">
        <v>145</v>
      </c>
      <c r="K79" s="31" t="s">
        <v>19</v>
      </c>
      <c r="L79" s="36" t="str">
        <f t="shared" si="8"/>
        <v>Hyd., quer. Ruby Slippers #3</v>
      </c>
      <c r="M79" s="32">
        <v>163503</v>
      </c>
      <c r="N79" s="13">
        <v>20</v>
      </c>
      <c r="O79" s="11" t="s">
        <v>560</v>
      </c>
      <c r="P79" s="33">
        <v>46127</v>
      </c>
      <c r="Q79" s="5">
        <v>169</v>
      </c>
      <c r="R79" s="34">
        <f t="shared" si="9"/>
        <v>169</v>
      </c>
    </row>
    <row r="80" spans="1:19" s="4" customFormat="1" ht="14.25" x14ac:dyDescent="0.2">
      <c r="A80" s="30" t="s">
        <v>146</v>
      </c>
      <c r="B80" s="31" t="s">
        <v>60</v>
      </c>
      <c r="C80" s="31" t="str">
        <f t="shared" si="4"/>
        <v>Grass, Carex mor. 'Ice Dance' #1</v>
      </c>
      <c r="D80" s="32">
        <v>802001</v>
      </c>
      <c r="E80" s="13" t="s">
        <v>448</v>
      </c>
      <c r="F80" s="11" t="s">
        <v>448</v>
      </c>
      <c r="G80" s="33" t="s">
        <v>448</v>
      </c>
      <c r="H80" s="5" t="s">
        <v>448</v>
      </c>
      <c r="I80" s="34" t="str">
        <f t="shared" si="5"/>
        <v/>
      </c>
      <c r="J80" s="54" t="s">
        <v>147</v>
      </c>
      <c r="K80" s="31" t="s">
        <v>19</v>
      </c>
      <c r="L80" s="36" t="str">
        <f t="shared" si="8"/>
        <v>Hyd., quer. Sike's Dwarf #3</v>
      </c>
      <c r="M80" s="32">
        <v>163803</v>
      </c>
      <c r="N80" s="13">
        <v>2</v>
      </c>
      <c r="O80" s="11" t="s">
        <v>457</v>
      </c>
      <c r="P80" s="33" t="s">
        <v>448</v>
      </c>
      <c r="Q80" s="5" t="s">
        <v>448</v>
      </c>
      <c r="R80" s="34" t="str">
        <f t="shared" si="9"/>
        <v/>
      </c>
    </row>
    <row r="81" spans="1:18" s="4" customFormat="1" ht="14.25" x14ac:dyDescent="0.2">
      <c r="A81" s="30" t="s">
        <v>148</v>
      </c>
      <c r="B81" s="31" t="s">
        <v>60</v>
      </c>
      <c r="C81" s="31" t="str">
        <f t="shared" si="4"/>
        <v>Grass, Carex osh. Evercolor® 'Everest' #1</v>
      </c>
      <c r="D81" s="32">
        <v>801801</v>
      </c>
      <c r="E81" s="13" t="s">
        <v>448</v>
      </c>
      <c r="F81" s="11" t="s">
        <v>448</v>
      </c>
      <c r="G81" s="33" t="s">
        <v>448</v>
      </c>
      <c r="H81" s="5" t="s">
        <v>448</v>
      </c>
      <c r="I81" s="34" t="str">
        <f t="shared" si="5"/>
        <v/>
      </c>
      <c r="J81" s="54" t="s">
        <v>149</v>
      </c>
      <c r="K81" s="31" t="s">
        <v>19</v>
      </c>
      <c r="L81" s="36" t="str">
        <f t="shared" si="8"/>
        <v>Hyd., ser. Tuff Stuff Top Fun™ PWCC® #3</v>
      </c>
      <c r="M81" s="32">
        <v>164903</v>
      </c>
      <c r="N81" s="13">
        <v>448</v>
      </c>
      <c r="O81" s="11" t="s">
        <v>561</v>
      </c>
      <c r="P81" s="33" t="s">
        <v>448</v>
      </c>
      <c r="Q81" s="5" t="s">
        <v>448</v>
      </c>
      <c r="R81" s="34" t="str">
        <f t="shared" si="9"/>
        <v/>
      </c>
    </row>
    <row r="82" spans="1:18" s="4" customFormat="1" ht="14.25" x14ac:dyDescent="0.2">
      <c r="A82" s="30" t="s">
        <v>150</v>
      </c>
      <c r="B82" s="31" t="s">
        <v>60</v>
      </c>
      <c r="C82" s="31" t="str">
        <f t="shared" si="4"/>
        <v>Grass, Carex osh. Evercolor® 'Everillo' #1</v>
      </c>
      <c r="D82" s="32">
        <v>801401</v>
      </c>
      <c r="E82" s="13">
        <v>59</v>
      </c>
      <c r="F82" s="11" t="s">
        <v>472</v>
      </c>
      <c r="G82" s="33" t="s">
        <v>448</v>
      </c>
      <c r="H82" s="5" t="s">
        <v>448</v>
      </c>
      <c r="I82" s="34" t="str">
        <f t="shared" si="5"/>
        <v/>
      </c>
      <c r="J82" s="54" t="s">
        <v>151</v>
      </c>
      <c r="K82" s="31" t="s">
        <v>19</v>
      </c>
      <c r="L82" s="36" t="str">
        <f t="shared" si="8"/>
        <v>Hyd., ser. Tuff Stuff™ PWCC® #3</v>
      </c>
      <c r="M82" s="32">
        <v>164603</v>
      </c>
      <c r="N82" s="13">
        <v>449</v>
      </c>
      <c r="O82" s="11" t="s">
        <v>562</v>
      </c>
      <c r="P82" s="33" t="s">
        <v>448</v>
      </c>
      <c r="Q82" s="5" t="s">
        <v>448</v>
      </c>
      <c r="R82" s="34" t="str">
        <f t="shared" si="9"/>
        <v/>
      </c>
    </row>
    <row r="83" spans="1:18" s="4" customFormat="1" ht="14.25" x14ac:dyDescent="0.2">
      <c r="A83" s="35" t="s">
        <v>152</v>
      </c>
      <c r="B83" s="36" t="s">
        <v>60</v>
      </c>
      <c r="C83" s="31" t="str">
        <f t="shared" si="4"/>
        <v>Grass, Carex osh. 'Evergold' #1</v>
      </c>
      <c r="D83" s="32">
        <v>801501</v>
      </c>
      <c r="E83" s="13">
        <v>3194</v>
      </c>
      <c r="F83" s="11" t="s">
        <v>448</v>
      </c>
      <c r="G83" s="33" t="s">
        <v>448</v>
      </c>
      <c r="H83" s="5" t="s">
        <v>448</v>
      </c>
      <c r="I83" s="34" t="str">
        <f t="shared" si="5"/>
        <v/>
      </c>
      <c r="J83" s="54" t="s">
        <v>153</v>
      </c>
      <c r="K83" s="31" t="s">
        <v>60</v>
      </c>
      <c r="L83" s="31" t="str">
        <f t="shared" si="8"/>
        <v>Hypericum, calycinum St. Johns Wort #1</v>
      </c>
      <c r="M83" s="32">
        <v>165201</v>
      </c>
      <c r="N83" s="13">
        <v>33</v>
      </c>
      <c r="O83" s="11" t="s">
        <v>448</v>
      </c>
      <c r="P83" s="33" t="s">
        <v>448</v>
      </c>
      <c r="Q83" s="5" t="s">
        <v>448</v>
      </c>
      <c r="R83" s="34" t="str">
        <f t="shared" si="9"/>
        <v/>
      </c>
    </row>
    <row r="84" spans="1:18" s="4" customFormat="1" ht="14.25" x14ac:dyDescent="0.2">
      <c r="A84" s="30" t="s">
        <v>154</v>
      </c>
      <c r="B84" s="31" t="s">
        <v>60</v>
      </c>
      <c r="C84" s="31" t="str">
        <f t="shared" si="4"/>
        <v>Grass, Carex pen. Pennsylvanica #1</v>
      </c>
      <c r="D84" s="32">
        <v>802501</v>
      </c>
      <c r="E84" s="13" t="s">
        <v>448</v>
      </c>
      <c r="F84" s="11" t="s">
        <v>448</v>
      </c>
      <c r="G84" s="33" t="s">
        <v>448</v>
      </c>
      <c r="H84" s="5" t="s">
        <v>448</v>
      </c>
      <c r="I84" s="34" t="str">
        <f t="shared" si="5"/>
        <v/>
      </c>
      <c r="J84" s="54" t="s">
        <v>155</v>
      </c>
      <c r="K84" s="31" t="s">
        <v>19</v>
      </c>
      <c r="L84" s="31" t="str">
        <f t="shared" si="8"/>
        <v>Ilex, Blue Prince #3</v>
      </c>
      <c r="M84" s="32">
        <v>167503</v>
      </c>
      <c r="N84" s="13" t="s">
        <v>448</v>
      </c>
      <c r="O84" s="11" t="s">
        <v>448</v>
      </c>
      <c r="P84" s="33">
        <v>46204</v>
      </c>
      <c r="Q84" s="5">
        <v>905</v>
      </c>
      <c r="R84" s="34">
        <f t="shared" si="9"/>
        <v>905</v>
      </c>
    </row>
    <row r="85" spans="1:18" s="4" customFormat="1" ht="14.25" x14ac:dyDescent="0.2">
      <c r="A85" s="30" t="s">
        <v>156</v>
      </c>
      <c r="B85" s="31" t="s">
        <v>60</v>
      </c>
      <c r="C85" s="31" t="str">
        <f t="shared" si="4"/>
        <v>Grass, Carex x Feather Falls #1</v>
      </c>
      <c r="D85" s="32">
        <v>801901</v>
      </c>
      <c r="E85" s="13">
        <v>171</v>
      </c>
      <c r="F85" s="11" t="s">
        <v>448</v>
      </c>
      <c r="G85" s="33" t="s">
        <v>448</v>
      </c>
      <c r="H85" s="5" t="s">
        <v>448</v>
      </c>
      <c r="I85" s="34" t="str">
        <f t="shared" si="5"/>
        <v/>
      </c>
      <c r="J85" s="54" t="s">
        <v>157</v>
      </c>
      <c r="K85" s="31" t="s">
        <v>19</v>
      </c>
      <c r="L85" s="31" t="str">
        <f t="shared" si="8"/>
        <v>Ilex, Blue Princess #3</v>
      </c>
      <c r="M85" s="32">
        <v>168003</v>
      </c>
      <c r="N85" s="13" t="s">
        <v>448</v>
      </c>
      <c r="O85" s="11" t="s">
        <v>448</v>
      </c>
      <c r="P85" s="33">
        <v>46296</v>
      </c>
      <c r="Q85" s="5">
        <v>3290</v>
      </c>
      <c r="R85" s="34">
        <f t="shared" si="9"/>
        <v>3290</v>
      </c>
    </row>
    <row r="86" spans="1:18" s="4" customFormat="1" ht="14.25" x14ac:dyDescent="0.2">
      <c r="A86" s="30" t="s">
        <v>158</v>
      </c>
      <c r="B86" s="31" t="s">
        <v>19</v>
      </c>
      <c r="C86" s="31" t="str">
        <f t="shared" si="4"/>
        <v>Grass, Cort. Pampas Grass #3</v>
      </c>
      <c r="D86" s="32">
        <v>803503</v>
      </c>
      <c r="E86" s="13" t="s">
        <v>448</v>
      </c>
      <c r="F86" s="11" t="s">
        <v>448</v>
      </c>
      <c r="G86" s="33" t="s">
        <v>448</v>
      </c>
      <c r="H86" s="5" t="s">
        <v>448</v>
      </c>
      <c r="I86" s="34" t="str">
        <f t="shared" si="5"/>
        <v/>
      </c>
      <c r="J86" s="54" t="s">
        <v>159</v>
      </c>
      <c r="K86" s="31" t="s">
        <v>19</v>
      </c>
      <c r="L86" s="31" t="str">
        <f t="shared" si="8"/>
        <v>Ilex, Carissa #3</v>
      </c>
      <c r="M86" s="32">
        <v>170703</v>
      </c>
      <c r="N86" s="13">
        <v>128</v>
      </c>
      <c r="O86" s="11" t="s">
        <v>475</v>
      </c>
      <c r="P86" s="33">
        <v>46249</v>
      </c>
      <c r="Q86" s="5" t="s">
        <v>9</v>
      </c>
      <c r="R86" s="34" t="str">
        <f t="shared" si="9"/>
        <v>5,000+</v>
      </c>
    </row>
    <row r="87" spans="1:18" s="4" customFormat="1" ht="14.25" x14ac:dyDescent="0.2">
      <c r="A87" s="30" t="s">
        <v>160</v>
      </c>
      <c r="B87" s="31" t="s">
        <v>60</v>
      </c>
      <c r="C87" s="31" t="str">
        <f t="shared" si="4"/>
        <v>Grass, Festuca Blue Fescue #1</v>
      </c>
      <c r="D87" s="32">
        <v>804501</v>
      </c>
      <c r="E87" s="13">
        <v>161</v>
      </c>
      <c r="F87" s="11" t="s">
        <v>448</v>
      </c>
      <c r="G87" s="33" t="s">
        <v>448</v>
      </c>
      <c r="H87" s="5" t="s">
        <v>448</v>
      </c>
      <c r="I87" s="34" t="str">
        <f t="shared" si="5"/>
        <v/>
      </c>
      <c r="J87" s="54" t="s">
        <v>159</v>
      </c>
      <c r="K87" s="31" t="s">
        <v>35</v>
      </c>
      <c r="L87" s="31" t="str">
        <f t="shared" si="8"/>
        <v>Ilex, Carissa #7</v>
      </c>
      <c r="M87" s="32">
        <v>170707</v>
      </c>
      <c r="N87" s="13" t="s">
        <v>448</v>
      </c>
      <c r="O87" s="11" t="s">
        <v>448</v>
      </c>
      <c r="P87" s="33">
        <v>46157</v>
      </c>
      <c r="Q87" s="5">
        <v>506</v>
      </c>
      <c r="R87" s="34">
        <f t="shared" si="9"/>
        <v>506</v>
      </c>
    </row>
    <row r="88" spans="1:18" s="4" customFormat="1" ht="14.25" x14ac:dyDescent="0.2">
      <c r="A88" s="30" t="s">
        <v>161</v>
      </c>
      <c r="B88" s="31" t="s">
        <v>19</v>
      </c>
      <c r="C88" s="31" t="str">
        <f t="shared" si="4"/>
        <v>Grass, Misc. Adagio Dwarf Maiden #3</v>
      </c>
      <c r="D88" s="32">
        <v>806003</v>
      </c>
      <c r="E88" s="13">
        <v>782</v>
      </c>
      <c r="F88" s="11" t="s">
        <v>448</v>
      </c>
      <c r="G88" s="33" t="s">
        <v>448</v>
      </c>
      <c r="H88" s="5" t="s">
        <v>448</v>
      </c>
      <c r="I88" s="34" t="str">
        <f t="shared" si="5"/>
        <v/>
      </c>
      <c r="J88" s="54" t="s">
        <v>162</v>
      </c>
      <c r="K88" s="31" t="s">
        <v>19</v>
      </c>
      <c r="L88" s="31" t="str">
        <f t="shared" si="8"/>
        <v>Ilex, China Boy #3</v>
      </c>
      <c r="M88" s="32">
        <v>169503</v>
      </c>
      <c r="N88" s="13">
        <v>692</v>
      </c>
      <c r="O88" s="11" t="s">
        <v>563</v>
      </c>
      <c r="P88" s="33">
        <v>46204</v>
      </c>
      <c r="Q88" s="5">
        <v>516</v>
      </c>
      <c r="R88" s="34">
        <f t="shared" si="9"/>
        <v>516</v>
      </c>
    </row>
    <row r="89" spans="1:18" s="4" customFormat="1" ht="14.25" x14ac:dyDescent="0.2">
      <c r="A89" s="30" t="s">
        <v>163</v>
      </c>
      <c r="B89" s="31" t="s">
        <v>19</v>
      </c>
      <c r="C89" s="31" t="str">
        <f t="shared" si="4"/>
        <v>Grass, Misc. Gracillimus Maiden #3</v>
      </c>
      <c r="D89" s="32">
        <v>807503</v>
      </c>
      <c r="E89" s="13">
        <v>7</v>
      </c>
      <c r="F89" s="11" t="s">
        <v>448</v>
      </c>
      <c r="G89" s="33" t="s">
        <v>448</v>
      </c>
      <c r="H89" s="5" t="s">
        <v>448</v>
      </c>
      <c r="I89" s="34" t="str">
        <f t="shared" si="5"/>
        <v/>
      </c>
      <c r="J89" s="54" t="s">
        <v>164</v>
      </c>
      <c r="K89" s="31" t="s">
        <v>19</v>
      </c>
      <c r="L89" s="31" t="str">
        <f t="shared" si="8"/>
        <v>Ilex, China Girl  #3</v>
      </c>
      <c r="M89" s="32">
        <v>169603</v>
      </c>
      <c r="N89" s="13">
        <v>2036</v>
      </c>
      <c r="O89" s="11" t="s">
        <v>564</v>
      </c>
      <c r="P89" s="33">
        <v>46188</v>
      </c>
      <c r="Q89" s="5" t="s">
        <v>9</v>
      </c>
      <c r="R89" s="34" t="str">
        <f t="shared" si="9"/>
        <v>5,000+</v>
      </c>
    </row>
    <row r="90" spans="1:18" s="4" customFormat="1" ht="14.25" x14ac:dyDescent="0.2">
      <c r="A90" s="30" t="s">
        <v>165</v>
      </c>
      <c r="B90" s="31" t="s">
        <v>19</v>
      </c>
      <c r="C90" s="31" t="str">
        <f t="shared" si="4"/>
        <v>Grass, Misc. Little Kitten #3</v>
      </c>
      <c r="D90" s="32">
        <v>808003</v>
      </c>
      <c r="E90" s="13">
        <v>1894</v>
      </c>
      <c r="F90" s="11" t="s">
        <v>448</v>
      </c>
      <c r="G90" s="33" t="s">
        <v>448</v>
      </c>
      <c r="H90" s="5" t="s">
        <v>448</v>
      </c>
      <c r="I90" s="34" t="str">
        <f t="shared" si="5"/>
        <v/>
      </c>
      <c r="J90" s="54" t="s">
        <v>164</v>
      </c>
      <c r="K90" s="31" t="s">
        <v>35</v>
      </c>
      <c r="L90" s="31" t="str">
        <f t="shared" si="8"/>
        <v>Ilex, China Girl  #7</v>
      </c>
      <c r="M90" s="32">
        <v>169607</v>
      </c>
      <c r="N90" s="13">
        <v>5</v>
      </c>
      <c r="O90" s="11" t="s">
        <v>565</v>
      </c>
      <c r="P90" s="33">
        <v>46188</v>
      </c>
      <c r="Q90" s="5">
        <v>1558</v>
      </c>
      <c r="R90" s="34">
        <f t="shared" si="9"/>
        <v>1558</v>
      </c>
    </row>
    <row r="91" spans="1:18" s="4" customFormat="1" ht="14.25" x14ac:dyDescent="0.2">
      <c r="A91" s="30" t="s">
        <v>166</v>
      </c>
      <c r="B91" s="31" t="s">
        <v>19</v>
      </c>
      <c r="C91" s="31" t="str">
        <f t="shared" si="4"/>
        <v>Grass, Misc. Little Zebra #3</v>
      </c>
      <c r="D91" s="32">
        <v>808503</v>
      </c>
      <c r="E91" s="13">
        <v>82</v>
      </c>
      <c r="F91" s="11" t="s">
        <v>448</v>
      </c>
      <c r="G91" s="33" t="s">
        <v>448</v>
      </c>
      <c r="H91" s="5" t="s">
        <v>448</v>
      </c>
      <c r="I91" s="34" t="str">
        <f t="shared" si="5"/>
        <v/>
      </c>
      <c r="J91" s="54" t="s">
        <v>167</v>
      </c>
      <c r="K91" s="31" t="s">
        <v>45</v>
      </c>
      <c r="L91" s="31" t="str">
        <f t="shared" si="8"/>
        <v>Ilex, Christmas Jewel® SL® #15</v>
      </c>
      <c r="M91" s="32">
        <v>170015</v>
      </c>
      <c r="N91" s="13" t="s">
        <v>448</v>
      </c>
      <c r="O91" s="11" t="s">
        <v>448</v>
      </c>
      <c r="P91" s="33">
        <v>46143</v>
      </c>
      <c r="Q91" s="5">
        <v>210</v>
      </c>
      <c r="R91" s="34">
        <f t="shared" si="9"/>
        <v>210</v>
      </c>
    </row>
    <row r="92" spans="1:18" s="4" customFormat="1" ht="14.25" x14ac:dyDescent="0.2">
      <c r="A92" s="30" t="s">
        <v>168</v>
      </c>
      <c r="B92" s="31" t="s">
        <v>19</v>
      </c>
      <c r="C92" s="31" t="str">
        <f t="shared" si="4"/>
        <v>Grass, Misc. Morning Light #3</v>
      </c>
      <c r="D92" s="32">
        <v>809003</v>
      </c>
      <c r="E92" s="13">
        <v>47</v>
      </c>
      <c r="F92" s="11" t="s">
        <v>448</v>
      </c>
      <c r="G92" s="33" t="s">
        <v>448</v>
      </c>
      <c r="H92" s="5" t="s">
        <v>448</v>
      </c>
      <c r="I92" s="34" t="str">
        <f t="shared" si="5"/>
        <v/>
      </c>
      <c r="J92" s="54" t="s">
        <v>169</v>
      </c>
      <c r="K92" s="31" t="s">
        <v>19</v>
      </c>
      <c r="L92" s="31" t="str">
        <f t="shared" si="8"/>
        <v>Ilex, cren. Compacta #3</v>
      </c>
      <c r="M92" s="32">
        <v>171003</v>
      </c>
      <c r="N92" s="13">
        <v>1714</v>
      </c>
      <c r="O92" s="11" t="s">
        <v>448</v>
      </c>
      <c r="P92" s="33">
        <v>46190</v>
      </c>
      <c r="Q92" s="5" t="s">
        <v>9</v>
      </c>
      <c r="R92" s="34" t="str">
        <f t="shared" si="9"/>
        <v>5,000+</v>
      </c>
    </row>
    <row r="93" spans="1:18" s="4" customFormat="1" ht="14.25" x14ac:dyDescent="0.2">
      <c r="A93" s="35" t="s">
        <v>170</v>
      </c>
      <c r="B93" s="31" t="s">
        <v>19</v>
      </c>
      <c r="C93" s="31" t="str">
        <f t="shared" si="4"/>
        <v>Grass, Misc. Strictus #3</v>
      </c>
      <c r="D93" s="32">
        <v>810003</v>
      </c>
      <c r="E93" s="13">
        <v>54</v>
      </c>
      <c r="F93" s="11" t="s">
        <v>448</v>
      </c>
      <c r="G93" s="33" t="s">
        <v>448</v>
      </c>
      <c r="H93" s="5" t="s">
        <v>448</v>
      </c>
      <c r="I93" s="34" t="str">
        <f t="shared" si="5"/>
        <v/>
      </c>
      <c r="J93" s="54" t="s">
        <v>169</v>
      </c>
      <c r="K93" s="31" t="s">
        <v>35</v>
      </c>
      <c r="L93" s="31" t="str">
        <f t="shared" si="8"/>
        <v>Ilex, cren. Compacta #7</v>
      </c>
      <c r="M93" s="32">
        <v>171007</v>
      </c>
      <c r="N93" s="13" t="s">
        <v>448</v>
      </c>
      <c r="O93" s="11" t="s">
        <v>448</v>
      </c>
      <c r="P93" s="33">
        <v>46129</v>
      </c>
      <c r="Q93" s="5">
        <v>1723</v>
      </c>
      <c r="R93" s="34">
        <f t="shared" si="9"/>
        <v>1723</v>
      </c>
    </row>
    <row r="94" spans="1:18" s="4" customFormat="1" ht="14.25" x14ac:dyDescent="0.2">
      <c r="A94" s="30" t="s">
        <v>171</v>
      </c>
      <c r="B94" s="31" t="s">
        <v>19</v>
      </c>
      <c r="C94" s="31" t="str">
        <f t="shared" si="4"/>
        <v>Grass, Misc. Variegata #3</v>
      </c>
      <c r="D94" s="32">
        <v>810503</v>
      </c>
      <c r="E94" s="13" t="s">
        <v>448</v>
      </c>
      <c r="F94" s="11" t="s">
        <v>448</v>
      </c>
      <c r="G94" s="33" t="s">
        <v>448</v>
      </c>
      <c r="H94" s="5" t="s">
        <v>448</v>
      </c>
      <c r="I94" s="34" t="str">
        <f t="shared" si="5"/>
        <v/>
      </c>
      <c r="J94" s="54" t="s">
        <v>172</v>
      </c>
      <c r="K94" s="31" t="s">
        <v>19</v>
      </c>
      <c r="L94" s="31" t="str">
        <f t="shared" si="8"/>
        <v>Ilex, cren. Glow Pop® PWCC® #3</v>
      </c>
      <c r="M94" s="32">
        <v>172603</v>
      </c>
      <c r="N94" s="13">
        <v>27</v>
      </c>
      <c r="O94" s="11" t="s">
        <v>566</v>
      </c>
      <c r="P94" s="33" t="s">
        <v>448</v>
      </c>
      <c r="Q94" s="5" t="s">
        <v>448</v>
      </c>
      <c r="R94" s="34" t="str">
        <f t="shared" si="9"/>
        <v/>
      </c>
    </row>
    <row r="95" spans="1:18" s="4" customFormat="1" ht="14.25" x14ac:dyDescent="0.2">
      <c r="A95" s="30" t="s">
        <v>173</v>
      </c>
      <c r="B95" s="31" t="s">
        <v>19</v>
      </c>
      <c r="C95" s="31" t="str">
        <f t="shared" si="4"/>
        <v>Grass, Misc. Zebra #3</v>
      </c>
      <c r="D95" s="32">
        <v>811503</v>
      </c>
      <c r="E95" s="13" t="s">
        <v>448</v>
      </c>
      <c r="F95" s="11" t="s">
        <v>448</v>
      </c>
      <c r="G95" s="33" t="s">
        <v>448</v>
      </c>
      <c r="H95" s="5" t="s">
        <v>448</v>
      </c>
      <c r="I95" s="34" t="str">
        <f t="shared" si="5"/>
        <v/>
      </c>
      <c r="J95" s="54" t="s">
        <v>174</v>
      </c>
      <c r="K95" s="31" t="s">
        <v>19</v>
      </c>
      <c r="L95" s="31" t="str">
        <f t="shared" si="8"/>
        <v>Ilex, cren. Glow Stick® PWCC® #3</v>
      </c>
      <c r="M95" s="32">
        <v>172703</v>
      </c>
      <c r="N95" s="13" t="s">
        <v>448</v>
      </c>
      <c r="O95" s="11" t="s">
        <v>448</v>
      </c>
      <c r="P95" s="33">
        <v>46174</v>
      </c>
      <c r="Q95" s="5">
        <v>303</v>
      </c>
      <c r="R95" s="34">
        <f t="shared" si="9"/>
        <v>303</v>
      </c>
    </row>
    <row r="96" spans="1:18" s="4" customFormat="1" ht="14.25" x14ac:dyDescent="0.2">
      <c r="A96" s="30" t="s">
        <v>175</v>
      </c>
      <c r="B96" s="31" t="s">
        <v>60</v>
      </c>
      <c r="C96" s="31" t="str">
        <f t="shared" si="4"/>
        <v>Grass, Muhl. Pink Muhly #1</v>
      </c>
      <c r="D96" s="32">
        <v>812001</v>
      </c>
      <c r="E96" s="13" t="s">
        <v>448</v>
      </c>
      <c r="F96" s="11" t="s">
        <v>448</v>
      </c>
      <c r="G96" s="33" t="s">
        <v>448</v>
      </c>
      <c r="H96" s="5" t="s">
        <v>448</v>
      </c>
      <c r="I96" s="34" t="str">
        <f t="shared" si="5"/>
        <v/>
      </c>
      <c r="J96" s="54" t="s">
        <v>176</v>
      </c>
      <c r="K96" s="31" t="s">
        <v>19</v>
      </c>
      <c r="L96" s="31" t="str">
        <f t="shared" si="8"/>
        <v>Ilex, Dwarf Burfordi #3</v>
      </c>
      <c r="M96" s="32">
        <v>170503</v>
      </c>
      <c r="N96" s="13" t="s">
        <v>9</v>
      </c>
      <c r="O96" s="11" t="s">
        <v>448</v>
      </c>
      <c r="P96" s="33">
        <v>46250</v>
      </c>
      <c r="Q96" s="5" t="s">
        <v>9</v>
      </c>
      <c r="R96" s="34" t="str">
        <f t="shared" si="9"/>
        <v>5,000+</v>
      </c>
    </row>
    <row r="97" spans="1:18" s="4" customFormat="1" ht="14.25" x14ac:dyDescent="0.2">
      <c r="A97" s="30" t="s">
        <v>175</v>
      </c>
      <c r="B97" s="31" t="s">
        <v>19</v>
      </c>
      <c r="C97" s="31" t="str">
        <f t="shared" si="4"/>
        <v>Grass, Muhl. Pink Muhly #3</v>
      </c>
      <c r="D97" s="32">
        <v>812003</v>
      </c>
      <c r="E97" s="13"/>
      <c r="F97" s="11" t="s">
        <v>448</v>
      </c>
      <c r="G97" s="33">
        <v>46113</v>
      </c>
      <c r="H97" s="5" t="s">
        <v>9</v>
      </c>
      <c r="I97" s="34" t="str">
        <f t="shared" si="5"/>
        <v>5,000+</v>
      </c>
      <c r="J97" s="54" t="s">
        <v>176</v>
      </c>
      <c r="K97" s="31" t="s">
        <v>35</v>
      </c>
      <c r="L97" s="31" t="str">
        <f t="shared" si="8"/>
        <v>Ilex, Dwarf Burfordi #7</v>
      </c>
      <c r="M97" s="32">
        <v>170507</v>
      </c>
      <c r="N97" s="13" t="s">
        <v>448</v>
      </c>
      <c r="O97" s="11" t="s">
        <v>448</v>
      </c>
      <c r="P97" s="33">
        <v>46127</v>
      </c>
      <c r="Q97" s="5">
        <v>3135</v>
      </c>
      <c r="R97" s="34">
        <f t="shared" si="9"/>
        <v>3135</v>
      </c>
    </row>
    <row r="98" spans="1:18" s="4" customFormat="1" ht="14.25" x14ac:dyDescent="0.2">
      <c r="A98" s="35" t="s">
        <v>177</v>
      </c>
      <c r="B98" s="36" t="s">
        <v>60</v>
      </c>
      <c r="C98" s="31" t="str">
        <f t="shared" si="4"/>
        <v>Grass, Muhl. White Cloud Muhly        #1</v>
      </c>
      <c r="D98" s="32">
        <v>812101</v>
      </c>
      <c r="E98" s="13" t="s">
        <v>448</v>
      </c>
      <c r="F98" s="11" t="s">
        <v>448</v>
      </c>
      <c r="G98" s="33" t="s">
        <v>448</v>
      </c>
      <c r="H98" s="5" t="s">
        <v>448</v>
      </c>
      <c r="I98" s="34" t="str">
        <f t="shared" si="5"/>
        <v/>
      </c>
      <c r="J98" s="54" t="s">
        <v>178</v>
      </c>
      <c r="K98" s="31" t="s">
        <v>19</v>
      </c>
      <c r="L98" s="31" t="str">
        <f t="shared" si="8"/>
        <v>Ilex, Glabra Densa #3</v>
      </c>
      <c r="M98" s="32">
        <v>172203</v>
      </c>
      <c r="N98" s="13" t="s">
        <v>448</v>
      </c>
      <c r="O98" s="11" t="s">
        <v>448</v>
      </c>
      <c r="P98" s="33">
        <v>46310</v>
      </c>
      <c r="Q98" s="5" t="s">
        <v>9</v>
      </c>
      <c r="R98" s="34" t="str">
        <f t="shared" si="9"/>
        <v>5,000+</v>
      </c>
    </row>
    <row r="99" spans="1:18" s="4" customFormat="1" ht="14.25" x14ac:dyDescent="0.2">
      <c r="A99" s="30" t="s">
        <v>177</v>
      </c>
      <c r="B99" s="31" t="s">
        <v>19</v>
      </c>
      <c r="C99" s="31" t="str">
        <f t="shared" si="4"/>
        <v>Grass, Muhl. White Cloud Muhly        #3</v>
      </c>
      <c r="D99" s="32">
        <v>812103</v>
      </c>
      <c r="E99" s="13">
        <v>1624</v>
      </c>
      <c r="F99" s="11" t="s">
        <v>448</v>
      </c>
      <c r="G99" s="33">
        <v>46114</v>
      </c>
      <c r="H99" s="5">
        <v>829</v>
      </c>
      <c r="I99" s="34">
        <f t="shared" si="5"/>
        <v>829</v>
      </c>
      <c r="J99" s="54" t="s">
        <v>178</v>
      </c>
      <c r="K99" s="31" t="s">
        <v>35</v>
      </c>
      <c r="L99" s="31" t="str">
        <f t="shared" si="8"/>
        <v>Ilex, Glabra Densa #7</v>
      </c>
      <c r="M99" s="32">
        <v>172207</v>
      </c>
      <c r="N99" s="13" t="s">
        <v>448</v>
      </c>
      <c r="O99" s="11" t="s">
        <v>448</v>
      </c>
      <c r="P99" s="33" t="s">
        <v>448</v>
      </c>
      <c r="Q99" s="5" t="s">
        <v>448</v>
      </c>
      <c r="R99" s="34" t="str">
        <f>IF(Q99=0,"",Q99)</f>
        <v/>
      </c>
    </row>
    <row r="100" spans="1:18" s="4" customFormat="1" ht="14.25" x14ac:dyDescent="0.2">
      <c r="A100" s="30" t="s">
        <v>179</v>
      </c>
      <c r="B100" s="31" t="s">
        <v>60</v>
      </c>
      <c r="C100" s="36" t="str">
        <f t="shared" si="4"/>
        <v>Grass, Nass. Mexican Feather (Stipa) #1</v>
      </c>
      <c r="D100" s="32">
        <v>812301</v>
      </c>
      <c r="E100" s="13" t="s">
        <v>448</v>
      </c>
      <c r="F100" s="11" t="s">
        <v>448</v>
      </c>
      <c r="G100" s="33">
        <v>46157</v>
      </c>
      <c r="H100" s="5">
        <v>2000</v>
      </c>
      <c r="I100" s="34">
        <f t="shared" si="5"/>
        <v>2000</v>
      </c>
      <c r="J100" s="54" t="s">
        <v>180</v>
      </c>
      <c r="K100" s="31" t="s">
        <v>19</v>
      </c>
      <c r="L100" s="31" t="str">
        <f t="shared" si="8"/>
        <v>Ilex, Glabra Shamrock #3</v>
      </c>
      <c r="M100" s="32">
        <v>172003</v>
      </c>
      <c r="N100" s="13" t="s">
        <v>448</v>
      </c>
      <c r="O100" s="11"/>
      <c r="P100" s="33">
        <v>46310</v>
      </c>
      <c r="Q100" s="5" t="s">
        <v>9</v>
      </c>
      <c r="R100" s="34" t="str">
        <f>IF(Q100=0,"",Q100)</f>
        <v>5,000+</v>
      </c>
    </row>
    <row r="101" spans="1:18" s="4" customFormat="1" ht="14.25" x14ac:dyDescent="0.2">
      <c r="A101" s="30" t="s">
        <v>181</v>
      </c>
      <c r="B101" s="31" t="s">
        <v>60</v>
      </c>
      <c r="C101" s="31" t="str">
        <f t="shared" si="4"/>
        <v>Grass, Pan. Heavy Metal #1</v>
      </c>
      <c r="D101" s="32">
        <v>813501</v>
      </c>
      <c r="E101" s="13">
        <v>2146</v>
      </c>
      <c r="F101" s="11" t="s">
        <v>448</v>
      </c>
      <c r="G101" s="33">
        <v>46158</v>
      </c>
      <c r="H101" s="5">
        <v>2016</v>
      </c>
      <c r="I101" s="34">
        <f t="shared" si="5"/>
        <v>2016</v>
      </c>
      <c r="J101" s="54" t="s">
        <v>180</v>
      </c>
      <c r="K101" s="31" t="s">
        <v>35</v>
      </c>
      <c r="L101" s="31" t="str">
        <f t="shared" si="8"/>
        <v>Ilex, Glabra Shamrock #7</v>
      </c>
      <c r="M101" s="32">
        <v>172007</v>
      </c>
      <c r="N101" s="13">
        <v>13</v>
      </c>
      <c r="O101" s="11" t="s">
        <v>567</v>
      </c>
      <c r="P101" s="33">
        <v>46174</v>
      </c>
      <c r="Q101" s="5">
        <v>3916</v>
      </c>
      <c r="R101" s="34">
        <f>IF(Q101=0,"",Q101)</f>
        <v>3916</v>
      </c>
    </row>
    <row r="102" spans="1:18" s="4" customFormat="1" ht="14.25" x14ac:dyDescent="0.2">
      <c r="A102" s="30" t="s">
        <v>181</v>
      </c>
      <c r="B102" s="31" t="s">
        <v>19</v>
      </c>
      <c r="C102" s="31" t="str">
        <f t="shared" si="4"/>
        <v>Grass, Pan. Heavy Metal #3</v>
      </c>
      <c r="D102" s="32">
        <v>813503</v>
      </c>
      <c r="E102" s="13">
        <v>2924</v>
      </c>
      <c r="F102" s="11" t="s">
        <v>448</v>
      </c>
      <c r="G102" s="33" t="s">
        <v>448</v>
      </c>
      <c r="H102" s="5" t="s">
        <v>448</v>
      </c>
      <c r="I102" s="34" t="str">
        <f t="shared" si="5"/>
        <v/>
      </c>
      <c r="J102" s="54" t="s">
        <v>182</v>
      </c>
      <c r="K102" s="31" t="s">
        <v>19</v>
      </c>
      <c r="L102" s="31" t="str">
        <f t="shared" si="8"/>
        <v>Ilex, Glabra Gem Box® PW® #3</v>
      </c>
      <c r="M102" s="32">
        <v>172103</v>
      </c>
      <c r="N102" s="13"/>
      <c r="O102" s="11"/>
      <c r="P102" s="33"/>
      <c r="Q102" s="5"/>
      <c r="R102" s="34"/>
    </row>
    <row r="103" spans="1:18" s="4" customFormat="1" ht="14.25" x14ac:dyDescent="0.2">
      <c r="A103" s="30" t="s">
        <v>183</v>
      </c>
      <c r="B103" s="31" t="s">
        <v>60</v>
      </c>
      <c r="C103" s="31" t="str">
        <f t="shared" si="4"/>
        <v>Grass, Pan. Northwind #1</v>
      </c>
      <c r="D103" s="32">
        <v>814001</v>
      </c>
      <c r="E103" s="13" t="s">
        <v>448</v>
      </c>
      <c r="F103" s="11" t="s">
        <v>448</v>
      </c>
      <c r="G103" s="33" t="s">
        <v>448</v>
      </c>
      <c r="H103" s="5" t="s">
        <v>448</v>
      </c>
      <c r="I103" s="34" t="str">
        <f t="shared" si="5"/>
        <v/>
      </c>
      <c r="J103" s="54" t="s">
        <v>184</v>
      </c>
      <c r="K103" s="31" t="s">
        <v>19</v>
      </c>
      <c r="L103" s="31" t="str">
        <f t="shared" si="8"/>
        <v>Ilex, Glabra Squeeze Box® PW® #3</v>
      </c>
      <c r="M103" s="32">
        <v>172403</v>
      </c>
      <c r="N103" s="13"/>
      <c r="O103" s="11"/>
      <c r="P103" s="33"/>
      <c r="Q103" s="5"/>
      <c r="R103" s="34"/>
    </row>
    <row r="104" spans="1:18" s="4" customFormat="1" ht="14.25" x14ac:dyDescent="0.2">
      <c r="A104" s="30" t="s">
        <v>183</v>
      </c>
      <c r="B104" s="31" t="s">
        <v>19</v>
      </c>
      <c r="C104" s="31" t="str">
        <f t="shared" si="4"/>
        <v>Grass, Pan. Northwind #3</v>
      </c>
      <c r="D104" s="32">
        <v>814003</v>
      </c>
      <c r="E104" s="13" t="s">
        <v>448</v>
      </c>
      <c r="F104" s="11" t="s">
        <v>448</v>
      </c>
      <c r="G104" s="33">
        <v>46143</v>
      </c>
      <c r="H104" s="5">
        <v>760</v>
      </c>
      <c r="I104" s="34">
        <f t="shared" si="5"/>
        <v>760</v>
      </c>
      <c r="J104" s="54" t="s">
        <v>185</v>
      </c>
      <c r="K104" s="31" t="s">
        <v>19</v>
      </c>
      <c r="L104" s="31" t="str">
        <f t="shared" si="8"/>
        <v>Ilex, Glabra Strongbox® PW® #3</v>
      </c>
      <c r="M104" s="32">
        <v>172303</v>
      </c>
      <c r="N104" s="13"/>
      <c r="O104" s="11"/>
      <c r="P104" s="33"/>
      <c r="Q104" s="5"/>
      <c r="R104" s="34"/>
    </row>
    <row r="105" spans="1:18" s="4" customFormat="1" ht="14.25" x14ac:dyDescent="0.2">
      <c r="A105" s="30" t="s">
        <v>186</v>
      </c>
      <c r="B105" s="31" t="s">
        <v>19</v>
      </c>
      <c r="C105" s="31" t="str">
        <f t="shared" si="4"/>
        <v>Grass, Pan. Ruby Ribbons #3</v>
      </c>
      <c r="D105" s="32">
        <v>814503</v>
      </c>
      <c r="E105" s="13" t="s">
        <v>448</v>
      </c>
      <c r="F105" s="11" t="s">
        <v>448</v>
      </c>
      <c r="G105" s="33" t="s">
        <v>448</v>
      </c>
      <c r="H105" s="5" t="s">
        <v>448</v>
      </c>
      <c r="I105" s="34" t="str">
        <f t="shared" si="5"/>
        <v/>
      </c>
      <c r="J105" s="54" t="s">
        <v>187</v>
      </c>
      <c r="K105" s="31" t="s">
        <v>19</v>
      </c>
      <c r="L105" s="31" t="str">
        <f t="shared" si="8"/>
        <v>Ilex, Green Luster #3</v>
      </c>
      <c r="M105" s="32">
        <v>172503</v>
      </c>
      <c r="N105" s="13">
        <v>2913</v>
      </c>
      <c r="O105" s="11" t="s">
        <v>568</v>
      </c>
      <c r="P105" s="33">
        <v>46234</v>
      </c>
      <c r="Q105" s="5">
        <v>4044</v>
      </c>
      <c r="R105" s="34">
        <f t="shared" ref="R105:R168" si="10">IF(Q105=0,"",Q105)</f>
        <v>4044</v>
      </c>
    </row>
    <row r="106" spans="1:18" s="4" customFormat="1" ht="14.25" x14ac:dyDescent="0.2">
      <c r="A106" s="35" t="s">
        <v>188</v>
      </c>
      <c r="B106" s="36" t="s">
        <v>60</v>
      </c>
      <c r="C106" s="31" t="str">
        <f t="shared" si="4"/>
        <v>Grass, Pan. Shenandoah  #1</v>
      </c>
      <c r="D106" s="32">
        <v>815001</v>
      </c>
      <c r="E106" s="13" t="s">
        <v>448</v>
      </c>
      <c r="F106" s="11" t="s">
        <v>448</v>
      </c>
      <c r="G106" s="33" t="s">
        <v>448</v>
      </c>
      <c r="H106" s="5" t="s">
        <v>448</v>
      </c>
      <c r="I106" s="34" t="str">
        <f t="shared" si="5"/>
        <v/>
      </c>
      <c r="J106" s="54" t="s">
        <v>187</v>
      </c>
      <c r="K106" s="31" t="s">
        <v>35</v>
      </c>
      <c r="L106" s="31" t="str">
        <f t="shared" si="8"/>
        <v>Ilex, Green Luster #7</v>
      </c>
      <c r="M106" s="32">
        <v>172507</v>
      </c>
      <c r="N106" s="13" t="s">
        <v>448</v>
      </c>
      <c r="O106" s="11" t="s">
        <v>448</v>
      </c>
      <c r="P106" s="33" t="s">
        <v>448</v>
      </c>
      <c r="Q106" s="5" t="s">
        <v>448</v>
      </c>
      <c r="R106" s="34" t="str">
        <f t="shared" si="10"/>
        <v/>
      </c>
    </row>
    <row r="107" spans="1:18" s="4" customFormat="1" ht="14.25" x14ac:dyDescent="0.2">
      <c r="A107" s="35" t="s">
        <v>188</v>
      </c>
      <c r="B107" s="36" t="s">
        <v>19</v>
      </c>
      <c r="C107" s="31" t="str">
        <f t="shared" si="4"/>
        <v>Grass, Pan. Shenandoah  #3</v>
      </c>
      <c r="D107" s="32">
        <v>815003</v>
      </c>
      <c r="E107" s="13">
        <v>275</v>
      </c>
      <c r="F107" s="11" t="s">
        <v>448</v>
      </c>
      <c r="G107" s="33" t="s">
        <v>448</v>
      </c>
      <c r="H107" s="5" t="s">
        <v>448</v>
      </c>
      <c r="I107" s="34" t="str">
        <f t="shared" si="5"/>
        <v/>
      </c>
      <c r="J107" s="54" t="s">
        <v>189</v>
      </c>
      <c r="K107" s="31" t="s">
        <v>19</v>
      </c>
      <c r="L107" s="31" t="str">
        <f t="shared" si="8"/>
        <v>Ilex, Helleri #3</v>
      </c>
      <c r="M107" s="32">
        <v>173003</v>
      </c>
      <c r="N107" s="13">
        <v>1909</v>
      </c>
      <c r="O107" s="11" t="s">
        <v>569</v>
      </c>
      <c r="P107" s="33">
        <v>46234</v>
      </c>
      <c r="Q107" s="5" t="s">
        <v>9</v>
      </c>
      <c r="R107" s="34" t="str">
        <f t="shared" si="10"/>
        <v>5,000+</v>
      </c>
    </row>
    <row r="108" spans="1:18" s="4" customFormat="1" ht="14.25" x14ac:dyDescent="0.2">
      <c r="A108" s="30" t="s">
        <v>190</v>
      </c>
      <c r="B108" s="31" t="s">
        <v>60</v>
      </c>
      <c r="C108" s="31" t="str">
        <f t="shared" si="4"/>
        <v>Grass, Penn. Cassian Dwarf Fountain #1</v>
      </c>
      <c r="D108" s="32">
        <v>816501</v>
      </c>
      <c r="E108" s="13">
        <v>1840</v>
      </c>
      <c r="F108" s="11" t="s">
        <v>448</v>
      </c>
      <c r="G108" s="33">
        <v>46157</v>
      </c>
      <c r="H108" s="5">
        <v>2850</v>
      </c>
      <c r="I108" s="34">
        <f t="shared" si="5"/>
        <v>2850</v>
      </c>
      <c r="J108" s="54" t="s">
        <v>189</v>
      </c>
      <c r="K108" s="31" t="s">
        <v>35</v>
      </c>
      <c r="L108" s="31" t="str">
        <f t="shared" si="8"/>
        <v>Ilex, Helleri #7</v>
      </c>
      <c r="M108" s="32">
        <v>173007</v>
      </c>
      <c r="N108" s="13" t="s">
        <v>448</v>
      </c>
      <c r="O108" s="11" t="s">
        <v>448</v>
      </c>
      <c r="P108" s="33">
        <v>46127</v>
      </c>
      <c r="Q108" s="5">
        <v>323</v>
      </c>
      <c r="R108" s="34">
        <f t="shared" si="10"/>
        <v>323</v>
      </c>
    </row>
    <row r="109" spans="1:18" s="4" customFormat="1" ht="14.25" x14ac:dyDescent="0.2">
      <c r="A109" s="30" t="s">
        <v>190</v>
      </c>
      <c r="B109" s="31" t="s">
        <v>139</v>
      </c>
      <c r="C109" s="31" t="str">
        <f t="shared" si="4"/>
        <v>Grass, Penn. Cassian Dwarf Fountain #2</v>
      </c>
      <c r="D109" s="32">
        <v>816502</v>
      </c>
      <c r="E109" s="13">
        <v>1139</v>
      </c>
      <c r="F109" s="11" t="s">
        <v>448</v>
      </c>
      <c r="G109" s="33" t="s">
        <v>448</v>
      </c>
      <c r="H109" s="5" t="s">
        <v>448</v>
      </c>
      <c r="I109" s="34" t="str">
        <f t="shared" si="5"/>
        <v/>
      </c>
      <c r="J109" s="54" t="s">
        <v>191</v>
      </c>
      <c r="K109" s="31" t="s">
        <v>19</v>
      </c>
      <c r="L109" s="31" t="str">
        <f t="shared" si="8"/>
        <v>Ilex, Hoogendoorn #3</v>
      </c>
      <c r="M109" s="32">
        <v>173703</v>
      </c>
      <c r="N109" s="13" t="s">
        <v>448</v>
      </c>
      <c r="O109" s="11" t="s">
        <v>448</v>
      </c>
      <c r="P109" s="33">
        <v>46205</v>
      </c>
      <c r="Q109" s="5" t="s">
        <v>9</v>
      </c>
      <c r="R109" s="34" t="str">
        <f t="shared" si="10"/>
        <v>5,000+</v>
      </c>
    </row>
    <row r="110" spans="1:18" s="4" customFormat="1" ht="14.25" x14ac:dyDescent="0.2">
      <c r="A110" s="30" t="s">
        <v>190</v>
      </c>
      <c r="B110" s="31" t="s">
        <v>19</v>
      </c>
      <c r="C110" s="31" t="str">
        <f t="shared" si="4"/>
        <v>Grass, Penn. Cassian Dwarf Fountain #3</v>
      </c>
      <c r="D110" s="32">
        <v>816503</v>
      </c>
      <c r="E110" s="13">
        <v>1235</v>
      </c>
      <c r="F110" s="11" t="s">
        <v>448</v>
      </c>
      <c r="G110" s="33" t="s">
        <v>448</v>
      </c>
      <c r="H110" s="5" t="s">
        <v>448</v>
      </c>
      <c r="I110" s="34" t="str">
        <f t="shared" si="5"/>
        <v/>
      </c>
      <c r="J110" s="54" t="s">
        <v>191</v>
      </c>
      <c r="K110" s="31" t="s">
        <v>35</v>
      </c>
      <c r="L110" s="31" t="str">
        <f t="shared" si="8"/>
        <v>Ilex, Hoogendoorn #7</v>
      </c>
      <c r="M110" s="32">
        <v>173707</v>
      </c>
      <c r="N110" s="13">
        <v>232</v>
      </c>
      <c r="O110" s="11" t="s">
        <v>570</v>
      </c>
      <c r="P110" s="33" t="s">
        <v>448</v>
      </c>
      <c r="Q110" s="5" t="s">
        <v>448</v>
      </c>
      <c r="R110" s="34" t="str">
        <f t="shared" si="10"/>
        <v/>
      </c>
    </row>
    <row r="111" spans="1:18" s="4" customFormat="1" ht="14.25" x14ac:dyDescent="0.2">
      <c r="A111" s="30" t="s">
        <v>192</v>
      </c>
      <c r="B111" s="31" t="s">
        <v>60</v>
      </c>
      <c r="C111" s="31" t="str">
        <f t="shared" si="4"/>
        <v>Grass, Penn. Hameln Dwarf Fountain #1</v>
      </c>
      <c r="D111" s="32">
        <v>817501</v>
      </c>
      <c r="E111" s="13">
        <v>104</v>
      </c>
      <c r="F111" s="11" t="s">
        <v>448</v>
      </c>
      <c r="G111" s="33">
        <v>46157</v>
      </c>
      <c r="H111" s="5" t="s">
        <v>9</v>
      </c>
      <c r="I111" s="34" t="str">
        <f t="shared" si="5"/>
        <v>5,000+</v>
      </c>
      <c r="J111" s="54" t="s">
        <v>193</v>
      </c>
      <c r="K111" s="31" t="s">
        <v>19</v>
      </c>
      <c r="L111" s="31" t="str">
        <f t="shared" si="8"/>
        <v>Ilex, Needlepoint #3</v>
      </c>
      <c r="M111" s="32">
        <v>174203</v>
      </c>
      <c r="N111" s="13" t="s">
        <v>9</v>
      </c>
      <c r="O111" s="11" t="s">
        <v>571</v>
      </c>
      <c r="P111" s="33">
        <v>46251</v>
      </c>
      <c r="Q111" s="5" t="s">
        <v>9</v>
      </c>
      <c r="R111" s="34" t="str">
        <f t="shared" si="10"/>
        <v>5,000+</v>
      </c>
    </row>
    <row r="112" spans="1:18" s="4" customFormat="1" ht="14.25" x14ac:dyDescent="0.2">
      <c r="A112" s="30" t="s">
        <v>192</v>
      </c>
      <c r="B112" s="31" t="s">
        <v>139</v>
      </c>
      <c r="C112" s="31" t="str">
        <f t="shared" si="4"/>
        <v>Grass, Penn. Hameln Dwarf Fountain #2</v>
      </c>
      <c r="D112" s="32">
        <v>817502</v>
      </c>
      <c r="E112" s="13">
        <v>469</v>
      </c>
      <c r="F112" s="11" t="s">
        <v>448</v>
      </c>
      <c r="G112" s="33" t="s">
        <v>448</v>
      </c>
      <c r="H112" s="5" t="s">
        <v>448</v>
      </c>
      <c r="I112" s="34" t="str">
        <f t="shared" si="5"/>
        <v/>
      </c>
      <c r="J112" s="54" t="s">
        <v>194</v>
      </c>
      <c r="K112" s="31" t="s">
        <v>35</v>
      </c>
      <c r="L112" s="31" t="str">
        <f t="shared" si="8"/>
        <v>Ilex, Needlepoint  #7</v>
      </c>
      <c r="M112" s="32">
        <v>174207</v>
      </c>
      <c r="N112" s="13">
        <v>1598</v>
      </c>
      <c r="O112" s="11" t="s">
        <v>572</v>
      </c>
      <c r="P112" s="33" t="s">
        <v>448</v>
      </c>
      <c r="Q112" s="5" t="s">
        <v>448</v>
      </c>
      <c r="R112" s="34" t="str">
        <f t="shared" si="10"/>
        <v/>
      </c>
    </row>
    <row r="113" spans="1:18" s="4" customFormat="1" ht="14.25" x14ac:dyDescent="0.2">
      <c r="A113" s="30" t="s">
        <v>192</v>
      </c>
      <c r="B113" s="31" t="s">
        <v>19</v>
      </c>
      <c r="C113" s="31" t="str">
        <f t="shared" si="4"/>
        <v>Grass, Penn. Hameln Dwarf Fountain #3</v>
      </c>
      <c r="D113" s="32">
        <v>817503</v>
      </c>
      <c r="E113" s="13">
        <v>799</v>
      </c>
      <c r="F113" s="11" t="s">
        <v>448</v>
      </c>
      <c r="G113" s="33" t="s">
        <v>448</v>
      </c>
      <c r="H113" s="5" t="s">
        <v>448</v>
      </c>
      <c r="I113" s="34" t="str">
        <f t="shared" si="5"/>
        <v/>
      </c>
      <c r="J113" s="54" t="s">
        <v>195</v>
      </c>
      <c r="K113" s="31" t="s">
        <v>19</v>
      </c>
      <c r="L113" s="31" t="str">
        <f t="shared" si="8"/>
        <v>Ilex, Nellie R. Stevens #3</v>
      </c>
      <c r="M113" s="32">
        <v>174003</v>
      </c>
      <c r="N113" s="13">
        <v>1425</v>
      </c>
      <c r="O113" s="11" t="s">
        <v>573</v>
      </c>
      <c r="P113" s="33">
        <v>46249</v>
      </c>
      <c r="Q113" s="5" t="s">
        <v>9</v>
      </c>
      <c r="R113" s="34" t="str">
        <f t="shared" si="10"/>
        <v>5,000+</v>
      </c>
    </row>
    <row r="114" spans="1:18" s="4" customFormat="1" ht="14.25" x14ac:dyDescent="0.2">
      <c r="A114" s="30" t="s">
        <v>196</v>
      </c>
      <c r="B114" s="31" t="s">
        <v>19</v>
      </c>
      <c r="C114" s="36" t="str">
        <f t="shared" si="4"/>
        <v>Grass, Penn. Karley Rose #3</v>
      </c>
      <c r="D114" s="32">
        <v>818003</v>
      </c>
      <c r="E114" s="13">
        <v>416</v>
      </c>
      <c r="F114" s="11" t="s">
        <v>448</v>
      </c>
      <c r="G114" s="33" t="s">
        <v>448</v>
      </c>
      <c r="H114" s="5" t="s">
        <v>448</v>
      </c>
      <c r="I114" s="34" t="str">
        <f t="shared" si="5"/>
        <v/>
      </c>
      <c r="J114" s="54" t="s">
        <v>195</v>
      </c>
      <c r="K114" s="31" t="s">
        <v>35</v>
      </c>
      <c r="L114" s="31" t="str">
        <f t="shared" si="8"/>
        <v>Ilex, Nellie R. Stevens #7</v>
      </c>
      <c r="M114" s="32">
        <v>174007</v>
      </c>
      <c r="N114" s="13" t="s">
        <v>448</v>
      </c>
      <c r="O114" s="11" t="s">
        <v>448</v>
      </c>
      <c r="P114" s="33">
        <v>46204</v>
      </c>
      <c r="Q114" s="5">
        <v>971</v>
      </c>
      <c r="R114" s="34">
        <f t="shared" si="10"/>
        <v>971</v>
      </c>
    </row>
    <row r="115" spans="1:18" s="4" customFormat="1" ht="14.25" x14ac:dyDescent="0.2">
      <c r="A115" s="30" t="s">
        <v>197</v>
      </c>
      <c r="B115" s="31" t="s">
        <v>60</v>
      </c>
      <c r="C115" s="36" t="str">
        <f t="shared" si="4"/>
        <v>Grass, Penn. Rubrum Red Fountain #1</v>
      </c>
      <c r="D115" s="32">
        <v>819001</v>
      </c>
      <c r="E115" s="13" t="s">
        <v>448</v>
      </c>
      <c r="F115" s="11" t="s">
        <v>448</v>
      </c>
      <c r="G115" s="33">
        <v>46204</v>
      </c>
      <c r="H115" s="5">
        <v>1152</v>
      </c>
      <c r="I115" s="34">
        <f t="shared" si="5"/>
        <v>1152</v>
      </c>
      <c r="J115" s="54" t="s">
        <v>195</v>
      </c>
      <c r="K115" s="31" t="s">
        <v>45</v>
      </c>
      <c r="L115" s="31" t="str">
        <f t="shared" si="8"/>
        <v>Ilex, Nellie R. Stevens #15</v>
      </c>
      <c r="M115" s="32">
        <v>174015</v>
      </c>
      <c r="N115" s="13" t="s">
        <v>448</v>
      </c>
      <c r="O115" s="11" t="s">
        <v>448</v>
      </c>
      <c r="P115" s="33">
        <v>46174</v>
      </c>
      <c r="Q115" s="5">
        <v>3630</v>
      </c>
      <c r="R115" s="34">
        <f t="shared" si="10"/>
        <v>3630</v>
      </c>
    </row>
    <row r="116" spans="1:18" s="4" customFormat="1" ht="14.25" x14ac:dyDescent="0.2">
      <c r="A116" s="30" t="s">
        <v>198</v>
      </c>
      <c r="B116" s="36" t="s">
        <v>60</v>
      </c>
      <c r="C116" s="36" t="str">
        <f t="shared" si="4"/>
        <v>Grass, Schiz. 'Ha Ha Tonka' Little Bluestem #1</v>
      </c>
      <c r="D116" s="32">
        <v>820801</v>
      </c>
      <c r="E116" s="13" t="s">
        <v>448</v>
      </c>
      <c r="F116" s="11" t="s">
        <v>448</v>
      </c>
      <c r="G116" s="33" t="s">
        <v>448</v>
      </c>
      <c r="H116" s="5" t="s">
        <v>448</v>
      </c>
      <c r="I116" s="34" t="str">
        <f t="shared" si="5"/>
        <v/>
      </c>
      <c r="J116" s="54" t="s">
        <v>195</v>
      </c>
      <c r="K116" s="31" t="s">
        <v>82</v>
      </c>
      <c r="L116" s="31" t="str">
        <f t="shared" si="8"/>
        <v>Ilex, Nellie R. Stevens #30</v>
      </c>
      <c r="M116" s="32">
        <v>174030</v>
      </c>
      <c r="N116" s="13" t="s">
        <v>448</v>
      </c>
      <c r="O116" s="11" t="s">
        <v>448</v>
      </c>
      <c r="P116" s="33">
        <v>46143</v>
      </c>
      <c r="Q116" s="5">
        <v>293</v>
      </c>
      <c r="R116" s="34">
        <f t="shared" si="10"/>
        <v>293</v>
      </c>
    </row>
    <row r="117" spans="1:18" s="4" customFormat="1" ht="14.25" x14ac:dyDescent="0.2">
      <c r="A117" s="30" t="s">
        <v>199</v>
      </c>
      <c r="B117" s="31" t="s">
        <v>60</v>
      </c>
      <c r="C117" s="36" t="str">
        <f t="shared" si="4"/>
        <v>Grass, Schiz. 'Prarie Blues' Little Bluestem #1</v>
      </c>
      <c r="D117" s="32">
        <v>821001</v>
      </c>
      <c r="E117" s="13" t="s">
        <v>448</v>
      </c>
      <c r="F117" s="11" t="s">
        <v>448</v>
      </c>
      <c r="G117" s="33" t="s">
        <v>448</v>
      </c>
      <c r="H117" s="5" t="s">
        <v>448</v>
      </c>
      <c r="I117" s="34" t="str">
        <f t="shared" si="5"/>
        <v/>
      </c>
      <c r="J117" s="54" t="s">
        <v>200</v>
      </c>
      <c r="K117" s="31" t="s">
        <v>19</v>
      </c>
      <c r="L117" s="31" t="str">
        <f t="shared" si="8"/>
        <v>Ilex, Sky Pencil #3</v>
      </c>
      <c r="M117" s="32">
        <v>175003</v>
      </c>
      <c r="N117" s="13">
        <v>2536</v>
      </c>
      <c r="O117" s="11" t="s">
        <v>574</v>
      </c>
      <c r="P117" s="33">
        <v>46204</v>
      </c>
      <c r="Q117" s="5" t="s">
        <v>9</v>
      </c>
      <c r="R117" s="34" t="str">
        <f t="shared" si="10"/>
        <v>5,000+</v>
      </c>
    </row>
    <row r="118" spans="1:18" s="4" customFormat="1" ht="14.25" x14ac:dyDescent="0.2">
      <c r="A118" s="30" t="s">
        <v>201</v>
      </c>
      <c r="B118" s="31" t="s">
        <v>60</v>
      </c>
      <c r="C118" s="36" t="str">
        <f t="shared" si="4"/>
        <v>Grass, Schiz. 'Standing Ovation' Little Bluestem #1</v>
      </c>
      <c r="D118" s="32">
        <v>821101</v>
      </c>
      <c r="E118" s="13" t="s">
        <v>448</v>
      </c>
      <c r="F118" s="11" t="s">
        <v>448</v>
      </c>
      <c r="G118" s="33" t="s">
        <v>448</v>
      </c>
      <c r="H118" s="5" t="s">
        <v>448</v>
      </c>
      <c r="I118" s="34" t="str">
        <f t="shared" si="5"/>
        <v/>
      </c>
      <c r="J118" s="54" t="s">
        <v>200</v>
      </c>
      <c r="K118" s="31" t="s">
        <v>35</v>
      </c>
      <c r="L118" s="31" t="str">
        <f t="shared" si="8"/>
        <v>Ilex, Sky Pencil #7</v>
      </c>
      <c r="M118" s="32">
        <v>175007</v>
      </c>
      <c r="N118" s="13" t="s">
        <v>448</v>
      </c>
      <c r="O118" s="11" t="s">
        <v>448</v>
      </c>
      <c r="P118" s="33">
        <v>46235</v>
      </c>
      <c r="Q118" s="5">
        <v>3613</v>
      </c>
      <c r="R118" s="34">
        <f t="shared" si="10"/>
        <v>3613</v>
      </c>
    </row>
    <row r="119" spans="1:18" s="4" customFormat="1" ht="14.25" x14ac:dyDescent="0.2">
      <c r="A119" s="30" t="s">
        <v>202</v>
      </c>
      <c r="B119" s="31" t="s">
        <v>60</v>
      </c>
      <c r="C119" s="36" t="str">
        <f t="shared" si="4"/>
        <v>Grass, Schiz. 'The Blues' Little Bluestem #1</v>
      </c>
      <c r="D119" s="32">
        <v>820901</v>
      </c>
      <c r="E119" s="13" t="s">
        <v>448</v>
      </c>
      <c r="F119" s="11" t="s">
        <v>448</v>
      </c>
      <c r="G119" s="33">
        <v>46157</v>
      </c>
      <c r="H119" s="5">
        <v>3288</v>
      </c>
      <c r="I119" s="34">
        <f t="shared" si="5"/>
        <v>3288</v>
      </c>
      <c r="J119" s="54" t="s">
        <v>200</v>
      </c>
      <c r="K119" s="31" t="s">
        <v>45</v>
      </c>
      <c r="L119" s="31" t="str">
        <f t="shared" si="8"/>
        <v>Ilex, Sky Pencil #15</v>
      </c>
      <c r="M119" s="32">
        <v>175015</v>
      </c>
      <c r="N119" s="13" t="s">
        <v>448</v>
      </c>
      <c r="O119" s="11" t="s">
        <v>448</v>
      </c>
      <c r="P119" s="33">
        <v>46234</v>
      </c>
      <c r="Q119" s="5">
        <v>1274</v>
      </c>
      <c r="R119" s="34">
        <f t="shared" si="10"/>
        <v>1274</v>
      </c>
    </row>
    <row r="120" spans="1:18" s="4" customFormat="1" ht="14.25" x14ac:dyDescent="0.2">
      <c r="A120" s="30" t="s">
        <v>203</v>
      </c>
      <c r="B120" s="31" t="s">
        <v>19</v>
      </c>
      <c r="C120" s="36" t="str">
        <f t="shared" si="4"/>
        <v>Hyd., ES® Bloomstruck® #3</v>
      </c>
      <c r="D120" s="32">
        <v>157903</v>
      </c>
      <c r="E120" s="13">
        <v>1916</v>
      </c>
      <c r="F120" s="11" t="s">
        <v>473</v>
      </c>
      <c r="G120" s="33" t="s">
        <v>448</v>
      </c>
      <c r="H120" s="5" t="s">
        <v>448</v>
      </c>
      <c r="I120" s="34" t="str">
        <f t="shared" si="5"/>
        <v/>
      </c>
      <c r="J120" s="54" t="s">
        <v>204</v>
      </c>
      <c r="K120" s="31" t="s">
        <v>19</v>
      </c>
      <c r="L120" s="31" t="str">
        <f t="shared" si="8"/>
        <v>Ilex, Soft Touch #3</v>
      </c>
      <c r="M120" s="32">
        <v>175803</v>
      </c>
      <c r="N120" s="13" t="s">
        <v>448</v>
      </c>
      <c r="O120" s="11" t="s">
        <v>448</v>
      </c>
      <c r="P120" s="33">
        <v>46235</v>
      </c>
      <c r="Q120" s="5" t="s">
        <v>9</v>
      </c>
      <c r="R120" s="34" t="str">
        <f t="shared" si="10"/>
        <v>5,000+</v>
      </c>
    </row>
    <row r="121" spans="1:18" s="4" customFormat="1" ht="14.25" x14ac:dyDescent="0.2">
      <c r="A121" s="30" t="s">
        <v>205</v>
      </c>
      <c r="B121" s="31" t="s">
        <v>19</v>
      </c>
      <c r="C121" s="36" t="str">
        <f t="shared" si="4"/>
        <v>Hyd., ES® Blushing Bride #3</v>
      </c>
      <c r="D121" s="32">
        <v>158003</v>
      </c>
      <c r="E121" s="13">
        <v>863</v>
      </c>
      <c r="F121" s="11" t="s">
        <v>448</v>
      </c>
      <c r="G121" s="33" t="s">
        <v>448</v>
      </c>
      <c r="H121" s="5" t="s">
        <v>448</v>
      </c>
      <c r="I121" s="34" t="str">
        <f t="shared" si="5"/>
        <v/>
      </c>
      <c r="J121" s="54" t="s">
        <v>204</v>
      </c>
      <c r="K121" s="31" t="s">
        <v>35</v>
      </c>
      <c r="L121" s="31" t="str">
        <f t="shared" si="8"/>
        <v>Ilex, Soft Touch #7</v>
      </c>
      <c r="M121" s="32">
        <v>175807</v>
      </c>
      <c r="N121" s="13" t="s">
        <v>448</v>
      </c>
      <c r="O121" s="11" t="s">
        <v>448</v>
      </c>
      <c r="P121" s="33">
        <v>46143</v>
      </c>
      <c r="Q121" s="5">
        <v>578</v>
      </c>
      <c r="R121" s="34">
        <f t="shared" si="10"/>
        <v>578</v>
      </c>
    </row>
    <row r="122" spans="1:18" s="4" customFormat="1" ht="14.25" x14ac:dyDescent="0.2">
      <c r="A122" s="30" t="s">
        <v>206</v>
      </c>
      <c r="B122" s="31" t="s">
        <v>19</v>
      </c>
      <c r="C122" s="36" t="str">
        <f t="shared" si="4"/>
        <v>Hyd., ES® Endless Summer® #3</v>
      </c>
      <c r="D122" s="32">
        <v>158103</v>
      </c>
      <c r="E122" s="13">
        <v>1530</v>
      </c>
      <c r="F122" s="11" t="s">
        <v>448</v>
      </c>
      <c r="G122" s="33">
        <v>46188</v>
      </c>
      <c r="H122" s="5">
        <v>3398</v>
      </c>
      <c r="I122" s="34">
        <f t="shared" si="5"/>
        <v>3398</v>
      </c>
      <c r="J122" s="54" t="s">
        <v>207</v>
      </c>
      <c r="K122" s="31" t="s">
        <v>19</v>
      </c>
      <c r="L122" s="31" t="str">
        <f t="shared" si="8"/>
        <v>Ilex, Steeds #3</v>
      </c>
      <c r="M122" s="32">
        <v>176003</v>
      </c>
      <c r="N122" s="13">
        <v>50</v>
      </c>
      <c r="O122" s="11" t="s">
        <v>575</v>
      </c>
      <c r="P122" s="33">
        <v>46204</v>
      </c>
      <c r="Q122" s="5" t="s">
        <v>9</v>
      </c>
      <c r="R122" s="34" t="str">
        <f t="shared" si="10"/>
        <v>5,000+</v>
      </c>
    </row>
    <row r="123" spans="1:18" s="4" customFormat="1" ht="14.25" x14ac:dyDescent="0.2">
      <c r="A123" s="30" t="s">
        <v>206</v>
      </c>
      <c r="B123" s="36" t="s">
        <v>35</v>
      </c>
      <c r="C123" s="36" t="str">
        <f t="shared" si="4"/>
        <v>Hyd., ES® Endless Summer® #7</v>
      </c>
      <c r="D123" s="32">
        <v>158107</v>
      </c>
      <c r="E123" s="13" t="s">
        <v>448</v>
      </c>
      <c r="F123" s="11" t="s">
        <v>448</v>
      </c>
      <c r="G123" s="33">
        <v>46113</v>
      </c>
      <c r="H123" s="5">
        <v>204</v>
      </c>
      <c r="I123" s="34">
        <f t="shared" si="5"/>
        <v>204</v>
      </c>
      <c r="J123" s="54" t="s">
        <v>207</v>
      </c>
      <c r="K123" s="31" t="s">
        <v>35</v>
      </c>
      <c r="L123" s="31" t="str">
        <f t="shared" si="8"/>
        <v>Ilex, Steeds #7</v>
      </c>
      <c r="M123" s="32">
        <v>176007</v>
      </c>
      <c r="N123" s="13" t="s">
        <v>448</v>
      </c>
      <c r="O123" s="11" t="s">
        <v>448</v>
      </c>
      <c r="P123" s="33">
        <v>46174</v>
      </c>
      <c r="Q123" s="5">
        <v>2486</v>
      </c>
      <c r="R123" s="34">
        <f t="shared" si="10"/>
        <v>2486</v>
      </c>
    </row>
    <row r="124" spans="1:18" s="4" customFormat="1" ht="14.25" x14ac:dyDescent="0.2">
      <c r="A124" s="30" t="s">
        <v>208</v>
      </c>
      <c r="B124" s="31" t="s">
        <v>19</v>
      </c>
      <c r="C124" s="36" t="str">
        <f t="shared" si="4"/>
        <v>Hyd., ES® Popstar® #3</v>
      </c>
      <c r="D124" s="32">
        <v>157803</v>
      </c>
      <c r="E124" s="13">
        <v>1084</v>
      </c>
      <c r="F124" s="11" t="s">
        <v>474</v>
      </c>
      <c r="G124" s="33" t="s">
        <v>448</v>
      </c>
      <c r="H124" s="5" t="s">
        <v>448</v>
      </c>
      <c r="I124" s="34" t="str">
        <f t="shared" si="5"/>
        <v/>
      </c>
      <c r="J124" s="54" t="s">
        <v>207</v>
      </c>
      <c r="K124" s="31" t="s">
        <v>45</v>
      </c>
      <c r="L124" s="31" t="str">
        <f t="shared" si="8"/>
        <v>Ilex, Steeds #15</v>
      </c>
      <c r="M124" s="32">
        <v>176015</v>
      </c>
      <c r="N124" s="13" t="s">
        <v>448</v>
      </c>
      <c r="O124" s="11" t="s">
        <v>448</v>
      </c>
      <c r="P124" s="33">
        <v>46143</v>
      </c>
      <c r="Q124" s="5">
        <v>317</v>
      </c>
      <c r="R124" s="34">
        <f t="shared" si="10"/>
        <v>317</v>
      </c>
    </row>
    <row r="125" spans="1:18" s="4" customFormat="1" ht="13.5" customHeight="1" x14ac:dyDescent="0.2">
      <c r="A125" s="35" t="s">
        <v>209</v>
      </c>
      <c r="B125" s="36" t="s">
        <v>19</v>
      </c>
      <c r="C125" s="36" t="str">
        <f t="shared" si="4"/>
        <v>Hyd., ES® Summer Crush® #3</v>
      </c>
      <c r="D125" s="32">
        <v>158203</v>
      </c>
      <c r="E125" s="13">
        <v>2781</v>
      </c>
      <c r="F125" s="11" t="s">
        <v>448</v>
      </c>
      <c r="G125" s="33" t="s">
        <v>448</v>
      </c>
      <c r="H125" s="5" t="s">
        <v>448</v>
      </c>
      <c r="I125" s="34" t="str">
        <f t="shared" si="5"/>
        <v/>
      </c>
      <c r="J125" s="114" t="s">
        <v>210</v>
      </c>
      <c r="K125" s="36" t="s">
        <v>19</v>
      </c>
      <c r="L125" s="31" t="str">
        <f t="shared" si="8"/>
        <v>Ilex, Straight &amp; Narrow #3</v>
      </c>
      <c r="M125" s="32">
        <v>176503</v>
      </c>
      <c r="N125" s="13" t="s">
        <v>448</v>
      </c>
      <c r="O125" s="11" t="s">
        <v>448</v>
      </c>
      <c r="P125" s="33">
        <v>46266</v>
      </c>
      <c r="Q125" s="5">
        <v>989</v>
      </c>
      <c r="R125" s="34">
        <f t="shared" si="10"/>
        <v>989</v>
      </c>
    </row>
    <row r="126" spans="1:18" s="4" customFormat="1" ht="14.25" x14ac:dyDescent="0.2">
      <c r="A126" s="30" t="s">
        <v>211</v>
      </c>
      <c r="B126" s="31" t="s">
        <v>19</v>
      </c>
      <c r="C126" s="36" t="str">
        <f t="shared" si="4"/>
        <v>Hyd., ES® Twist-N-Shout® #3</v>
      </c>
      <c r="D126" s="32">
        <v>158303</v>
      </c>
      <c r="E126" s="13">
        <v>256</v>
      </c>
      <c r="F126" s="11" t="s">
        <v>475</v>
      </c>
      <c r="G126" s="33" t="s">
        <v>448</v>
      </c>
      <c r="H126" s="5" t="s">
        <v>448</v>
      </c>
      <c r="I126" s="34" t="str">
        <f t="shared" si="5"/>
        <v/>
      </c>
      <c r="J126" s="114" t="s">
        <v>210</v>
      </c>
      <c r="K126" s="36" t="s">
        <v>35</v>
      </c>
      <c r="L126" s="31" t="str">
        <f t="shared" si="8"/>
        <v>Ilex, Straight &amp; Narrow #7</v>
      </c>
      <c r="M126" s="32">
        <v>176507</v>
      </c>
      <c r="N126" s="13" t="s">
        <v>448</v>
      </c>
      <c r="O126" s="11" t="s">
        <v>448</v>
      </c>
      <c r="P126" s="33">
        <v>46174</v>
      </c>
      <c r="Q126" s="5">
        <v>451</v>
      </c>
      <c r="R126" s="34">
        <f t="shared" si="10"/>
        <v>451</v>
      </c>
    </row>
    <row r="127" spans="1:18" s="4" customFormat="1" ht="14.25" x14ac:dyDescent="0.2">
      <c r="A127" s="30" t="s">
        <v>212</v>
      </c>
      <c r="B127" s="31" t="s">
        <v>19</v>
      </c>
      <c r="C127" s="36" t="str">
        <f t="shared" si="4"/>
        <v>Hyd., mac. All Summer Beauty #3</v>
      </c>
      <c r="D127" s="32">
        <v>156503</v>
      </c>
      <c r="E127" s="13">
        <v>312</v>
      </c>
      <c r="F127" s="11" t="s">
        <v>476</v>
      </c>
      <c r="G127" s="33" t="s">
        <v>448</v>
      </c>
      <c r="H127" s="5" t="s">
        <v>448</v>
      </c>
      <c r="I127" s="34" t="str">
        <f t="shared" si="5"/>
        <v/>
      </c>
      <c r="J127" s="54" t="s">
        <v>210</v>
      </c>
      <c r="K127" s="31" t="s">
        <v>45</v>
      </c>
      <c r="L127" s="31" t="str">
        <f t="shared" si="8"/>
        <v>Ilex, Straight &amp; Narrow #15</v>
      </c>
      <c r="M127" s="32">
        <v>176515</v>
      </c>
      <c r="N127" s="13" t="s">
        <v>448</v>
      </c>
      <c r="O127" s="11" t="s">
        <v>448</v>
      </c>
      <c r="P127" s="33">
        <v>46174</v>
      </c>
      <c r="Q127" s="5">
        <v>650</v>
      </c>
      <c r="R127" s="34">
        <f t="shared" si="10"/>
        <v>650</v>
      </c>
    </row>
    <row r="128" spans="1:18" s="4" customFormat="1" ht="14.25" x14ac:dyDescent="0.2">
      <c r="A128" s="30" t="s">
        <v>213</v>
      </c>
      <c r="B128" s="31" t="s">
        <v>19</v>
      </c>
      <c r="C128" s="36" t="str">
        <f t="shared" si="4"/>
        <v>Hyd., mac. Blue Wave Lacecap #3</v>
      </c>
      <c r="D128" s="32">
        <v>157003</v>
      </c>
      <c r="E128" s="13">
        <v>330</v>
      </c>
      <c r="F128" s="11" t="s">
        <v>477</v>
      </c>
      <c r="G128" s="33" t="s">
        <v>448</v>
      </c>
      <c r="H128" s="5" t="s">
        <v>448</v>
      </c>
      <c r="I128" s="34" t="str">
        <f t="shared" si="5"/>
        <v/>
      </c>
      <c r="J128" s="114" t="s">
        <v>214</v>
      </c>
      <c r="K128" s="36" t="s">
        <v>19</v>
      </c>
      <c r="L128" s="31" t="str">
        <f t="shared" si="8"/>
        <v>Ilex, Touch of Gold® SL® #3</v>
      </c>
      <c r="M128" s="32">
        <v>176603</v>
      </c>
      <c r="N128" s="13" t="s">
        <v>448</v>
      </c>
      <c r="O128" s="11" t="s">
        <v>448</v>
      </c>
      <c r="P128" s="33">
        <v>46174</v>
      </c>
      <c r="Q128" s="5">
        <v>417</v>
      </c>
      <c r="R128" s="34">
        <f t="shared" si="10"/>
        <v>417</v>
      </c>
    </row>
    <row r="129" spans="1:20" s="4" customFormat="1" ht="14.25" x14ac:dyDescent="0.2">
      <c r="A129" s="30" t="s">
        <v>215</v>
      </c>
      <c r="B129" s="31" t="s">
        <v>19</v>
      </c>
      <c r="C129" s="36" t="str">
        <f t="shared" si="4"/>
        <v>Hyd., mac. Dreamcloud® ES® #3</v>
      </c>
      <c r="D129" s="32">
        <v>157703</v>
      </c>
      <c r="E129" s="13" t="s">
        <v>448</v>
      </c>
      <c r="F129" s="11" t="s">
        <v>448</v>
      </c>
      <c r="G129" s="33">
        <v>46188</v>
      </c>
      <c r="H129" s="5">
        <v>1080</v>
      </c>
      <c r="I129" s="34">
        <f t="shared" si="5"/>
        <v>1080</v>
      </c>
      <c r="J129" s="54" t="s">
        <v>216</v>
      </c>
      <c r="K129" s="31" t="s">
        <v>19</v>
      </c>
      <c r="L129" s="31" t="str">
        <f t="shared" si="8"/>
        <v>Ilex, vert. Apollo #3</v>
      </c>
      <c r="M129" s="32">
        <v>177803</v>
      </c>
      <c r="N129" s="13">
        <v>210</v>
      </c>
      <c r="O129" s="11" t="s">
        <v>576</v>
      </c>
      <c r="P129" s="33">
        <v>46296</v>
      </c>
      <c r="Q129" s="5">
        <v>453</v>
      </c>
      <c r="R129" s="34">
        <f t="shared" si="10"/>
        <v>453</v>
      </c>
      <c r="T129" s="14"/>
    </row>
    <row r="130" spans="1:20" s="4" customFormat="1" ht="14.25" x14ac:dyDescent="0.2">
      <c r="A130" s="30" t="s">
        <v>217</v>
      </c>
      <c r="B130" s="31" t="s">
        <v>19</v>
      </c>
      <c r="C130" s="36" t="str">
        <f t="shared" si="4"/>
        <v>Hyd., mac. Eclipse® FE® #3</v>
      </c>
      <c r="D130" s="32">
        <v>161203</v>
      </c>
      <c r="E130" s="13">
        <v>51</v>
      </c>
      <c r="F130" s="11" t="s">
        <v>478</v>
      </c>
      <c r="G130" s="33" t="s">
        <v>448</v>
      </c>
      <c r="H130" s="5" t="s">
        <v>448</v>
      </c>
      <c r="I130" s="34" t="str">
        <f t="shared" si="5"/>
        <v/>
      </c>
      <c r="J130" s="54" t="s">
        <v>218</v>
      </c>
      <c r="K130" s="31" t="s">
        <v>19</v>
      </c>
      <c r="L130" s="31" t="str">
        <f t="shared" si="8"/>
        <v>Ilex, vert. Jim Dandy #3</v>
      </c>
      <c r="M130" s="32">
        <v>178103</v>
      </c>
      <c r="N130" s="13">
        <v>243</v>
      </c>
      <c r="O130" s="11" t="s">
        <v>577</v>
      </c>
      <c r="P130" s="33" t="s">
        <v>448</v>
      </c>
      <c r="Q130" s="5" t="s">
        <v>448</v>
      </c>
      <c r="R130" s="34" t="str">
        <f t="shared" si="10"/>
        <v/>
      </c>
    </row>
    <row r="131" spans="1:20" s="4" customFormat="1" ht="14.25" x14ac:dyDescent="0.2">
      <c r="A131" s="30" t="s">
        <v>219</v>
      </c>
      <c r="B131" s="31" t="s">
        <v>19</v>
      </c>
      <c r="C131" s="36" t="str">
        <f t="shared" si="4"/>
        <v>Hyd., mac. LD® Blue Jangles® PWCC® #3</v>
      </c>
      <c r="D131" s="32">
        <v>159403</v>
      </c>
      <c r="E131" s="13">
        <v>279</v>
      </c>
      <c r="F131" s="11" t="s">
        <v>479</v>
      </c>
      <c r="G131" s="33" t="s">
        <v>448</v>
      </c>
      <c r="H131" s="5" t="s">
        <v>448</v>
      </c>
      <c r="I131" s="34" t="str">
        <f t="shared" si="5"/>
        <v/>
      </c>
      <c r="J131" s="54" t="s">
        <v>220</v>
      </c>
      <c r="K131" s="31" t="s">
        <v>19</v>
      </c>
      <c r="L131" s="31" t="str">
        <f t="shared" si="8"/>
        <v>Ilex, vert. Red Sprite #3</v>
      </c>
      <c r="M131" s="32">
        <v>178203</v>
      </c>
      <c r="N131" s="13">
        <v>125</v>
      </c>
      <c r="O131" s="11" t="s">
        <v>578</v>
      </c>
      <c r="P131" s="33">
        <v>46249</v>
      </c>
      <c r="Q131" s="5">
        <v>3378</v>
      </c>
      <c r="R131" s="34">
        <f t="shared" si="10"/>
        <v>3378</v>
      </c>
    </row>
    <row r="132" spans="1:20" s="4" customFormat="1" ht="14.25" x14ac:dyDescent="0.2">
      <c r="A132" s="30" t="s">
        <v>221</v>
      </c>
      <c r="B132" s="31" t="s">
        <v>19</v>
      </c>
      <c r="C132" s="36" t="str">
        <f t="shared" si="4"/>
        <v>Hyd., mac. LD® Rhythmic Blue® PWCC® #3</v>
      </c>
      <c r="D132" s="32">
        <v>159803</v>
      </c>
      <c r="E132" s="13">
        <v>102</v>
      </c>
      <c r="F132" s="11" t="s">
        <v>480</v>
      </c>
      <c r="G132" s="33" t="s">
        <v>448</v>
      </c>
      <c r="H132" s="5" t="s">
        <v>448</v>
      </c>
      <c r="I132" s="34" t="str">
        <f t="shared" si="5"/>
        <v/>
      </c>
      <c r="J132" s="54" t="s">
        <v>222</v>
      </c>
      <c r="K132" s="31" t="s">
        <v>19</v>
      </c>
      <c r="L132" s="31" t="str">
        <f t="shared" si="8"/>
        <v>Ilex, vert. Winter Red #3</v>
      </c>
      <c r="M132" s="32">
        <v>178303</v>
      </c>
      <c r="N132" s="13">
        <v>1099</v>
      </c>
      <c r="O132" s="11" t="s">
        <v>575</v>
      </c>
      <c r="P132" s="33">
        <v>46249</v>
      </c>
      <c r="Q132" s="5">
        <v>1918</v>
      </c>
      <c r="R132" s="34">
        <f t="shared" si="10"/>
        <v>1918</v>
      </c>
    </row>
    <row r="133" spans="1:20" s="4" customFormat="1" ht="14.25" x14ac:dyDescent="0.2">
      <c r="A133" s="30" t="s">
        <v>223</v>
      </c>
      <c r="B133" s="31" t="s">
        <v>19</v>
      </c>
      <c r="C133" s="36" t="str">
        <f t="shared" si="4"/>
        <v>Hyd., mac. LD® Sky View® PWCC® #3</v>
      </c>
      <c r="D133" s="32">
        <v>159603</v>
      </c>
      <c r="E133" s="13">
        <v>357</v>
      </c>
      <c r="F133" s="11" t="s">
        <v>481</v>
      </c>
      <c r="G133" s="33" t="s">
        <v>448</v>
      </c>
      <c r="H133" s="5" t="s">
        <v>448</v>
      </c>
      <c r="I133" s="34" t="str">
        <f t="shared" si="5"/>
        <v/>
      </c>
      <c r="J133" s="54" t="s">
        <v>224</v>
      </c>
      <c r="K133" s="31" t="s">
        <v>19</v>
      </c>
      <c r="L133" s="31" t="str">
        <f t="shared" si="8"/>
        <v>Ilex, vom. Dwarf Yaupon Schillings #3</v>
      </c>
      <c r="M133" s="32">
        <v>175503</v>
      </c>
      <c r="N133" s="13">
        <v>244</v>
      </c>
      <c r="O133" s="11" t="s">
        <v>475</v>
      </c>
      <c r="P133" s="33">
        <v>46296</v>
      </c>
      <c r="Q133" s="5" t="s">
        <v>9</v>
      </c>
      <c r="R133" s="34" t="str">
        <f t="shared" si="10"/>
        <v>5,000+</v>
      </c>
    </row>
    <row r="134" spans="1:20" s="4" customFormat="1" ht="14.25" x14ac:dyDescent="0.2">
      <c r="A134" s="30" t="s">
        <v>225</v>
      </c>
      <c r="B134" s="31" t="s">
        <v>19</v>
      </c>
      <c r="C134" s="36" t="str">
        <f t="shared" ref="C134:C197" si="11">A134&amp;" "&amp;B134</f>
        <v>Hyd., mac. Nikko Blue #3</v>
      </c>
      <c r="D134" s="32">
        <v>161503</v>
      </c>
      <c r="E134" s="13">
        <v>1065</v>
      </c>
      <c r="F134" s="11" t="s">
        <v>482</v>
      </c>
      <c r="G134" s="33">
        <v>46188</v>
      </c>
      <c r="H134" s="5">
        <v>3136</v>
      </c>
      <c r="I134" s="34">
        <f t="shared" ref="I134:I197" si="12">IF(H134=0,"",H134)</f>
        <v>3136</v>
      </c>
      <c r="J134" s="54" t="s">
        <v>224</v>
      </c>
      <c r="K134" s="31" t="s">
        <v>35</v>
      </c>
      <c r="L134" s="31" t="str">
        <f t="shared" si="8"/>
        <v>Ilex, vom. Dwarf Yaupon Schillings #7</v>
      </c>
      <c r="M134" s="32">
        <v>175507</v>
      </c>
      <c r="N134" s="13">
        <v>268</v>
      </c>
      <c r="O134" s="11" t="s">
        <v>579</v>
      </c>
      <c r="P134" s="33" t="s">
        <v>448</v>
      </c>
      <c r="Q134" s="5" t="s">
        <v>448</v>
      </c>
      <c r="R134" s="34" t="str">
        <f t="shared" si="10"/>
        <v/>
      </c>
    </row>
    <row r="135" spans="1:20" s="4" customFormat="1" ht="14.25" x14ac:dyDescent="0.2">
      <c r="A135" s="30" t="s">
        <v>225</v>
      </c>
      <c r="B135" s="31" t="s">
        <v>35</v>
      </c>
      <c r="C135" s="36" t="str">
        <f t="shared" si="11"/>
        <v>Hyd., mac. Nikko Blue #7</v>
      </c>
      <c r="D135" s="32">
        <v>161507</v>
      </c>
      <c r="E135" s="13">
        <v>17</v>
      </c>
      <c r="F135" s="11" t="s">
        <v>483</v>
      </c>
      <c r="G135" s="33" t="s">
        <v>448</v>
      </c>
      <c r="H135" s="5" t="s">
        <v>448</v>
      </c>
      <c r="I135" s="34" t="str">
        <f t="shared" si="12"/>
        <v/>
      </c>
      <c r="J135" s="54" t="s">
        <v>226</v>
      </c>
      <c r="K135" s="31" t="s">
        <v>45</v>
      </c>
      <c r="L135" s="31" t="str">
        <f t="shared" si="8"/>
        <v>Ilex, x Eagleston #15</v>
      </c>
      <c r="M135" s="32">
        <v>174315</v>
      </c>
      <c r="N135" s="13" t="s">
        <v>448</v>
      </c>
      <c r="O135" s="11" t="s">
        <v>448</v>
      </c>
      <c r="P135" s="33">
        <v>46204</v>
      </c>
      <c r="Q135" s="5">
        <v>250</v>
      </c>
      <c r="R135" s="34">
        <f t="shared" si="10"/>
        <v>250</v>
      </c>
    </row>
    <row r="136" spans="1:20" s="4" customFormat="1" ht="14.25" x14ac:dyDescent="0.2">
      <c r="A136" s="30" t="s">
        <v>227</v>
      </c>
      <c r="B136" s="31" t="s">
        <v>19</v>
      </c>
      <c r="C136" s="36" t="str">
        <f t="shared" si="11"/>
        <v>Hyd., mac. Penny Mac #3</v>
      </c>
      <c r="D136" s="32">
        <v>162403</v>
      </c>
      <c r="E136" s="13">
        <v>447</v>
      </c>
      <c r="F136" s="11" t="s">
        <v>484</v>
      </c>
      <c r="G136" s="33" t="s">
        <v>448</v>
      </c>
      <c r="H136" s="5" t="s">
        <v>448</v>
      </c>
      <c r="I136" s="34" t="str">
        <f t="shared" si="12"/>
        <v/>
      </c>
      <c r="J136" s="54" t="s">
        <v>226</v>
      </c>
      <c r="K136" s="31" t="s">
        <v>82</v>
      </c>
      <c r="L136" s="31" t="str">
        <f t="shared" si="8"/>
        <v>Ilex, x Eagleston #30</v>
      </c>
      <c r="M136" s="32">
        <v>174330</v>
      </c>
      <c r="N136" s="13" t="s">
        <v>448</v>
      </c>
      <c r="O136" s="11" t="s">
        <v>448</v>
      </c>
      <c r="P136" s="33" t="s">
        <v>448</v>
      </c>
      <c r="Q136" s="5" t="s">
        <v>448</v>
      </c>
      <c r="R136" s="34" t="str">
        <f t="shared" si="10"/>
        <v/>
      </c>
    </row>
    <row r="137" spans="1:20" s="4" customFormat="1" ht="14.25" x14ac:dyDescent="0.2">
      <c r="A137" s="30" t="s">
        <v>227</v>
      </c>
      <c r="B137" s="31" t="s">
        <v>35</v>
      </c>
      <c r="C137" s="36" t="str">
        <f t="shared" si="11"/>
        <v>Hyd., mac. Penny Mac #7</v>
      </c>
      <c r="D137" s="32">
        <v>162407</v>
      </c>
      <c r="E137" s="13" t="s">
        <v>448</v>
      </c>
      <c r="F137" s="11" t="s">
        <v>448</v>
      </c>
      <c r="G137" s="33">
        <v>46113</v>
      </c>
      <c r="H137" s="5">
        <v>17</v>
      </c>
      <c r="I137" s="34">
        <f t="shared" si="12"/>
        <v>17</v>
      </c>
      <c r="J137" s="54" t="s">
        <v>228</v>
      </c>
      <c r="K137" s="31" t="s">
        <v>45</v>
      </c>
      <c r="L137" s="31" t="str">
        <f t="shared" si="8"/>
        <v>Ilex, x East Palatka #15</v>
      </c>
      <c r="M137" s="32">
        <v>174415</v>
      </c>
      <c r="N137" s="13" t="s">
        <v>448</v>
      </c>
      <c r="O137" s="11" t="s">
        <v>448</v>
      </c>
      <c r="P137" s="33">
        <v>46204</v>
      </c>
      <c r="Q137" s="5">
        <v>1014</v>
      </c>
      <c r="R137" s="34">
        <f t="shared" si="10"/>
        <v>1014</v>
      </c>
    </row>
    <row r="138" spans="1:20" s="4" customFormat="1" ht="14.25" x14ac:dyDescent="0.2">
      <c r="A138" s="35" t="s">
        <v>229</v>
      </c>
      <c r="B138" s="36" t="s">
        <v>19</v>
      </c>
      <c r="C138" s="36" t="str">
        <f t="shared" si="11"/>
        <v>Hyd., pan. Berry White® FE® #3</v>
      </c>
      <c r="D138" s="32">
        <v>156603</v>
      </c>
      <c r="E138" s="13">
        <v>624</v>
      </c>
      <c r="F138" s="11" t="s">
        <v>485</v>
      </c>
      <c r="G138" s="33" t="s">
        <v>448</v>
      </c>
      <c r="H138" s="5" t="s">
        <v>448</v>
      </c>
      <c r="I138" s="34" t="str">
        <f t="shared" si="12"/>
        <v/>
      </c>
      <c r="J138" s="54" t="s">
        <v>228</v>
      </c>
      <c r="K138" s="31" t="s">
        <v>82</v>
      </c>
      <c r="L138" s="31" t="str">
        <f t="shared" ref="L138:L201" si="13">J138&amp;" "&amp;K138</f>
        <v>Ilex, x East Palatka #30</v>
      </c>
      <c r="M138" s="32">
        <v>174430</v>
      </c>
      <c r="N138" s="13" t="s">
        <v>448</v>
      </c>
      <c r="O138" s="11" t="s">
        <v>448</v>
      </c>
      <c r="P138" s="33" t="s">
        <v>448</v>
      </c>
      <c r="Q138" s="5" t="s">
        <v>448</v>
      </c>
      <c r="R138" s="34" t="str">
        <f t="shared" si="10"/>
        <v/>
      </c>
    </row>
    <row r="139" spans="1:20" s="4" customFormat="1" ht="14.25" x14ac:dyDescent="0.2">
      <c r="A139" s="35" t="s">
        <v>230</v>
      </c>
      <c r="B139" s="36" t="s">
        <v>19</v>
      </c>
      <c r="C139" s="36" t="str">
        <f t="shared" si="11"/>
        <v>Hyd., pan. Bobo® PWCC® #3</v>
      </c>
      <c r="D139" s="32">
        <v>157403</v>
      </c>
      <c r="E139" s="13">
        <v>2290</v>
      </c>
      <c r="F139" s="11" t="s">
        <v>486</v>
      </c>
      <c r="G139" s="33">
        <v>46174</v>
      </c>
      <c r="H139" s="5">
        <v>2000</v>
      </c>
      <c r="I139" s="34">
        <f t="shared" si="12"/>
        <v>2000</v>
      </c>
      <c r="J139" s="114" t="s">
        <v>231</v>
      </c>
      <c r="K139" s="36" t="s">
        <v>45</v>
      </c>
      <c r="L139" s="31" t="str">
        <f t="shared" si="13"/>
        <v>Ilex, x Oak Leaf™ #15</v>
      </c>
      <c r="M139" s="32">
        <v>174515</v>
      </c>
      <c r="N139" s="13">
        <v>267</v>
      </c>
      <c r="O139" s="11" t="s">
        <v>580</v>
      </c>
      <c r="P139" s="33">
        <v>46237</v>
      </c>
      <c r="Q139" s="5">
        <v>2799</v>
      </c>
      <c r="R139" s="34">
        <f t="shared" si="10"/>
        <v>2799</v>
      </c>
    </row>
    <row r="140" spans="1:20" s="4" customFormat="1" ht="14.25" x14ac:dyDescent="0.2">
      <c r="A140" s="35" t="s">
        <v>232</v>
      </c>
      <c r="B140" s="36" t="s">
        <v>19</v>
      </c>
      <c r="C140" s="36" t="str">
        <f t="shared" si="11"/>
        <v>Hyd., pan. Fire Light Tidbit® PWCC® #3</v>
      </c>
      <c r="D140" s="32">
        <v>158703</v>
      </c>
      <c r="E140" s="13" t="s">
        <v>448</v>
      </c>
      <c r="F140" s="11" t="s">
        <v>448</v>
      </c>
      <c r="G140" s="33">
        <v>46174</v>
      </c>
      <c r="H140" s="5">
        <v>870</v>
      </c>
      <c r="I140" s="34">
        <f t="shared" si="12"/>
        <v>870</v>
      </c>
      <c r="J140" s="114" t="s">
        <v>231</v>
      </c>
      <c r="K140" s="36" t="s">
        <v>82</v>
      </c>
      <c r="L140" s="31" t="str">
        <f t="shared" si="13"/>
        <v>Ilex, x Oak Leaf™ #30</v>
      </c>
      <c r="M140" s="32">
        <v>174530</v>
      </c>
      <c r="N140" s="13" t="s">
        <v>448</v>
      </c>
      <c r="O140" s="11" t="s">
        <v>448</v>
      </c>
      <c r="P140" s="33">
        <v>46204</v>
      </c>
      <c r="Q140" s="5">
        <v>203</v>
      </c>
      <c r="R140" s="34">
        <f t="shared" si="10"/>
        <v>203</v>
      </c>
    </row>
    <row r="141" spans="1:20" s="4" customFormat="1" ht="14.25" x14ac:dyDescent="0.2">
      <c r="A141" s="30" t="s">
        <v>233</v>
      </c>
      <c r="B141" s="31" t="s">
        <v>19</v>
      </c>
      <c r="C141" s="36" t="str">
        <f t="shared" si="11"/>
        <v>Hyd., pan. Limelight Prime® PWCC® #3</v>
      </c>
      <c r="D141" s="32">
        <v>160303</v>
      </c>
      <c r="E141" s="13" t="s">
        <v>448</v>
      </c>
      <c r="F141" s="11" t="s">
        <v>448</v>
      </c>
      <c r="G141" s="33">
        <v>46234</v>
      </c>
      <c r="H141" s="5">
        <v>232</v>
      </c>
      <c r="I141" s="34">
        <f t="shared" si="12"/>
        <v>232</v>
      </c>
      <c r="J141" s="54" t="s">
        <v>234</v>
      </c>
      <c r="K141" s="31" t="s">
        <v>45</v>
      </c>
      <c r="L141" s="31" t="str">
        <f t="shared" si="13"/>
        <v>Ilex, x Oakland® SL® #15</v>
      </c>
      <c r="M141" s="32">
        <v>174615</v>
      </c>
      <c r="N141" s="13">
        <v>227</v>
      </c>
      <c r="O141" s="11" t="s">
        <v>581</v>
      </c>
      <c r="P141" s="33">
        <v>46236</v>
      </c>
      <c r="Q141" s="5">
        <v>1192</v>
      </c>
      <c r="R141" s="34">
        <f t="shared" si="10"/>
        <v>1192</v>
      </c>
    </row>
    <row r="142" spans="1:20" s="4" customFormat="1" ht="14.25" x14ac:dyDescent="0.2">
      <c r="A142" s="30" t="s">
        <v>235</v>
      </c>
      <c r="B142" s="31" t="s">
        <v>19</v>
      </c>
      <c r="C142" s="36" t="str">
        <f t="shared" si="11"/>
        <v>Hyd., pan. 'Limelight' PWCC® #3</v>
      </c>
      <c r="D142" s="32">
        <v>160403</v>
      </c>
      <c r="E142" s="13" t="s">
        <v>9</v>
      </c>
      <c r="F142" s="11" t="s">
        <v>487</v>
      </c>
      <c r="G142" s="33" t="s">
        <v>448</v>
      </c>
      <c r="H142" s="5" t="s">
        <v>448</v>
      </c>
      <c r="I142" s="34" t="str">
        <f t="shared" si="12"/>
        <v/>
      </c>
      <c r="J142" s="54" t="s">
        <v>236</v>
      </c>
      <c r="K142" s="31" t="s">
        <v>45</v>
      </c>
      <c r="L142" s="31" t="str">
        <f t="shared" si="13"/>
        <v>Ilex, x Savannah #15</v>
      </c>
      <c r="M142" s="32">
        <v>174715</v>
      </c>
      <c r="N142" s="13" t="s">
        <v>448</v>
      </c>
      <c r="O142" s="11" t="s">
        <v>448</v>
      </c>
      <c r="P142" s="33">
        <v>46204</v>
      </c>
      <c r="Q142" s="5">
        <v>250</v>
      </c>
      <c r="R142" s="34">
        <f t="shared" si="10"/>
        <v>250</v>
      </c>
    </row>
    <row r="143" spans="1:20" s="4" customFormat="1" ht="14.25" x14ac:dyDescent="0.2">
      <c r="A143" s="30" t="s">
        <v>235</v>
      </c>
      <c r="B143" s="31" t="s">
        <v>35</v>
      </c>
      <c r="C143" s="36" t="str">
        <f t="shared" si="11"/>
        <v>Hyd., pan. 'Limelight' PWCC® #7</v>
      </c>
      <c r="D143" s="32">
        <v>160407</v>
      </c>
      <c r="E143" s="13" t="s">
        <v>448</v>
      </c>
      <c r="F143" s="11" t="s">
        <v>448</v>
      </c>
      <c r="G143" s="33">
        <v>46127</v>
      </c>
      <c r="H143" s="5">
        <v>500</v>
      </c>
      <c r="I143" s="34">
        <f t="shared" si="12"/>
        <v>500</v>
      </c>
      <c r="J143" s="54" t="s">
        <v>236</v>
      </c>
      <c r="K143" s="31" t="s">
        <v>82</v>
      </c>
      <c r="L143" s="31" t="str">
        <f t="shared" si="13"/>
        <v>Ilex, x Savannah #30</v>
      </c>
      <c r="M143" s="32">
        <v>174730</v>
      </c>
      <c r="N143" s="13" t="s">
        <v>448</v>
      </c>
      <c r="O143" s="11" t="s">
        <v>448</v>
      </c>
      <c r="P143" s="33" t="s">
        <v>448</v>
      </c>
      <c r="Q143" s="5" t="s">
        <v>448</v>
      </c>
      <c r="R143" s="34" t="str">
        <f t="shared" si="10"/>
        <v/>
      </c>
    </row>
    <row r="144" spans="1:20" s="4" customFormat="1" ht="14.25" x14ac:dyDescent="0.2">
      <c r="A144" s="35" t="s">
        <v>237</v>
      </c>
      <c r="B144" s="36" t="s">
        <v>19</v>
      </c>
      <c r="C144" s="36" t="str">
        <f t="shared" si="11"/>
        <v>Hyd., pan. Little Lime Punch® PWCC® #3</v>
      </c>
      <c r="D144" s="32">
        <v>160503</v>
      </c>
      <c r="E144" s="13">
        <v>20</v>
      </c>
      <c r="F144" s="11" t="s">
        <v>488</v>
      </c>
      <c r="G144" s="33">
        <v>46234</v>
      </c>
      <c r="H144" s="5">
        <v>84</v>
      </c>
      <c r="I144" s="34">
        <f t="shared" si="12"/>
        <v>84</v>
      </c>
      <c r="J144" s="54" t="s">
        <v>238</v>
      </c>
      <c r="K144" s="31" t="s">
        <v>19</v>
      </c>
      <c r="L144" s="31" t="str">
        <f t="shared" si="13"/>
        <v>Illicium, BananAppeal® FE®  #3</v>
      </c>
      <c r="M144" s="32">
        <v>178703</v>
      </c>
      <c r="N144" s="13" t="s">
        <v>448</v>
      </c>
      <c r="O144" s="11" t="s">
        <v>448</v>
      </c>
      <c r="P144" s="33">
        <v>46234</v>
      </c>
      <c r="Q144" s="5">
        <v>2779</v>
      </c>
      <c r="R144" s="34">
        <f t="shared" si="10"/>
        <v>2779</v>
      </c>
    </row>
    <row r="145" spans="1:18" s="4" customFormat="1" ht="14.25" x14ac:dyDescent="0.2">
      <c r="A145" s="30" t="s">
        <v>239</v>
      </c>
      <c r="B145" s="31" t="s">
        <v>19</v>
      </c>
      <c r="C145" s="36" t="str">
        <f t="shared" si="11"/>
        <v>Hyd., pan. Little Lime® PWCC® #3</v>
      </c>
      <c r="D145" s="32">
        <v>160803</v>
      </c>
      <c r="E145" s="13">
        <v>239</v>
      </c>
      <c r="F145" s="11" t="s">
        <v>488</v>
      </c>
      <c r="G145" s="33">
        <v>46234</v>
      </c>
      <c r="H145" s="5">
        <v>205</v>
      </c>
      <c r="I145" s="34">
        <f t="shared" si="12"/>
        <v>205</v>
      </c>
      <c r="J145" s="54" t="s">
        <v>240</v>
      </c>
      <c r="K145" s="31" t="s">
        <v>19</v>
      </c>
      <c r="L145" s="31" t="str">
        <f t="shared" si="13"/>
        <v>Illicium, Florida Sunshine SL® #3</v>
      </c>
      <c r="M145" s="32">
        <v>178903</v>
      </c>
      <c r="N145" s="13" t="s">
        <v>448</v>
      </c>
      <c r="O145" s="11" t="s">
        <v>448</v>
      </c>
      <c r="P145" s="33">
        <v>46143</v>
      </c>
      <c r="Q145" s="5">
        <v>1875</v>
      </c>
      <c r="R145" s="34">
        <f t="shared" si="10"/>
        <v>1875</v>
      </c>
    </row>
    <row r="146" spans="1:18" s="4" customFormat="1" ht="14.25" x14ac:dyDescent="0.2">
      <c r="A146" s="30" t="s">
        <v>239</v>
      </c>
      <c r="B146" s="31" t="s">
        <v>35</v>
      </c>
      <c r="C146" s="36" t="str">
        <f t="shared" si="11"/>
        <v>Hyd., pan. Little Lime® PWCC® #7</v>
      </c>
      <c r="D146" s="32">
        <v>160807</v>
      </c>
      <c r="E146" s="13" t="s">
        <v>448</v>
      </c>
      <c r="F146" s="11" t="s">
        <v>448</v>
      </c>
      <c r="G146" s="33">
        <v>46127</v>
      </c>
      <c r="H146" s="5">
        <v>519</v>
      </c>
      <c r="I146" s="34">
        <f t="shared" si="12"/>
        <v>519</v>
      </c>
      <c r="J146" s="54" t="s">
        <v>241</v>
      </c>
      <c r="K146" s="31" t="s">
        <v>19</v>
      </c>
      <c r="L146" s="31" t="str">
        <f t="shared" si="13"/>
        <v>Illicium, parviflorum Anise #3</v>
      </c>
      <c r="M146" s="32">
        <v>178803</v>
      </c>
      <c r="N146" s="13">
        <v>512</v>
      </c>
      <c r="O146" s="11" t="s">
        <v>582</v>
      </c>
      <c r="P146" s="33">
        <v>46143</v>
      </c>
      <c r="Q146" s="5" t="s">
        <v>9</v>
      </c>
      <c r="R146" s="34" t="str">
        <f t="shared" si="10"/>
        <v>5,000+</v>
      </c>
    </row>
    <row r="147" spans="1:18" s="4" customFormat="1" ht="14.25" x14ac:dyDescent="0.2">
      <c r="A147" s="30" t="s">
        <v>242</v>
      </c>
      <c r="B147" s="31" t="s">
        <v>19</v>
      </c>
      <c r="C147" s="36" t="str">
        <f t="shared" si="11"/>
        <v>Hyd., pan. Little Quick Fire® PWCC® #3</v>
      </c>
      <c r="D147" s="32">
        <v>160903</v>
      </c>
      <c r="E147" s="13">
        <v>50</v>
      </c>
      <c r="F147" s="11" t="s">
        <v>488</v>
      </c>
      <c r="G147" s="33" t="s">
        <v>448</v>
      </c>
      <c r="H147" s="5" t="s">
        <v>448</v>
      </c>
      <c r="I147" s="34" t="str">
        <f t="shared" si="12"/>
        <v/>
      </c>
      <c r="J147" s="54" t="s">
        <v>241</v>
      </c>
      <c r="K147" s="31" t="s">
        <v>35</v>
      </c>
      <c r="L147" s="31" t="str">
        <f t="shared" si="13"/>
        <v>Illicium, parviflorum Anise #7</v>
      </c>
      <c r="M147" s="32">
        <v>178807</v>
      </c>
      <c r="N147" s="13">
        <v>850</v>
      </c>
      <c r="O147" s="11" t="s">
        <v>583</v>
      </c>
      <c r="P147" s="33" t="s">
        <v>448</v>
      </c>
      <c r="Q147" s="5" t="s">
        <v>448</v>
      </c>
      <c r="R147" s="34" t="str">
        <f t="shared" si="10"/>
        <v/>
      </c>
    </row>
    <row r="148" spans="1:18" s="4" customFormat="1" ht="14.25" x14ac:dyDescent="0.2">
      <c r="A148" s="30" t="s">
        <v>243</v>
      </c>
      <c r="B148" s="31" t="s">
        <v>19</v>
      </c>
      <c r="C148" s="36" t="str">
        <f t="shared" si="11"/>
        <v>Hyd., pan. Puffer Fish® PWCC® #3</v>
      </c>
      <c r="D148" s="32">
        <v>163103</v>
      </c>
      <c r="E148" s="13">
        <v>1368</v>
      </c>
      <c r="F148" s="11" t="s">
        <v>489</v>
      </c>
      <c r="G148" s="33" t="s">
        <v>448</v>
      </c>
      <c r="H148" s="5" t="s">
        <v>448</v>
      </c>
      <c r="I148" s="34" t="str">
        <f t="shared" si="12"/>
        <v/>
      </c>
      <c r="J148" s="54" t="s">
        <v>241</v>
      </c>
      <c r="K148" s="31" t="s">
        <v>45</v>
      </c>
      <c r="L148" s="31" t="str">
        <f t="shared" si="13"/>
        <v>Illicium, parviflorum Anise #15</v>
      </c>
      <c r="M148" s="32">
        <v>178815</v>
      </c>
      <c r="N148" s="13" t="s">
        <v>448</v>
      </c>
      <c r="O148" s="11" t="s">
        <v>448</v>
      </c>
      <c r="P148" s="33">
        <v>46174</v>
      </c>
      <c r="Q148" s="5">
        <v>339</v>
      </c>
      <c r="R148" s="34">
        <f t="shared" si="10"/>
        <v>339</v>
      </c>
    </row>
    <row r="149" spans="1:18" s="4" customFormat="1" ht="14.25" x14ac:dyDescent="0.2">
      <c r="A149" s="30" t="s">
        <v>244</v>
      </c>
      <c r="B149" s="31" t="s">
        <v>19</v>
      </c>
      <c r="C149" s="36" t="str">
        <f t="shared" si="11"/>
        <v>Hyd., pan. Strawberry Sundae® FE® #3</v>
      </c>
      <c r="D149" s="32">
        <v>164303</v>
      </c>
      <c r="E149" s="13">
        <v>1774</v>
      </c>
      <c r="F149" s="11" t="s">
        <v>490</v>
      </c>
      <c r="G149" s="33" t="s">
        <v>448</v>
      </c>
      <c r="H149" s="5" t="s">
        <v>448</v>
      </c>
      <c r="I149" s="34" t="str">
        <f t="shared" si="12"/>
        <v/>
      </c>
      <c r="J149" s="55" t="s">
        <v>245</v>
      </c>
      <c r="K149" s="56" t="s">
        <v>19</v>
      </c>
      <c r="L149" s="56" t="str">
        <f t="shared" si="13"/>
        <v>Itea, Henry's Garnet #3</v>
      </c>
      <c r="M149" s="57">
        <v>177003</v>
      </c>
      <c r="N149" s="115" t="s">
        <v>448</v>
      </c>
      <c r="O149" s="58" t="s">
        <v>448</v>
      </c>
      <c r="P149" s="59">
        <v>46249</v>
      </c>
      <c r="Q149" s="60">
        <v>2623</v>
      </c>
      <c r="R149" s="61">
        <f t="shared" si="10"/>
        <v>2623</v>
      </c>
    </row>
    <row r="150" spans="1:18" s="4" customFormat="1" ht="14.25" x14ac:dyDescent="0.2">
      <c r="A150" s="30" t="s">
        <v>246</v>
      </c>
      <c r="B150" s="31" t="s">
        <v>19</v>
      </c>
      <c r="C150" s="36" t="str">
        <f t="shared" si="11"/>
        <v>Hyd., pan. Sweet Starlight™ #3</v>
      </c>
      <c r="D150" s="32">
        <v>164403</v>
      </c>
      <c r="E150" s="13">
        <v>180</v>
      </c>
      <c r="F150" s="11" t="s">
        <v>491</v>
      </c>
      <c r="G150" s="33" t="s">
        <v>448</v>
      </c>
      <c r="H150" s="5" t="s">
        <v>448</v>
      </c>
      <c r="I150" s="34" t="str">
        <f t="shared" si="12"/>
        <v/>
      </c>
      <c r="J150" s="55" t="s">
        <v>247</v>
      </c>
      <c r="K150" s="56" t="s">
        <v>19</v>
      </c>
      <c r="L150" s="56" t="str">
        <f t="shared" si="13"/>
        <v>Itea, Little Henry® PWCC® #3</v>
      </c>
      <c r="M150" s="57">
        <v>177503</v>
      </c>
      <c r="N150" s="115" t="s">
        <v>448</v>
      </c>
      <c r="O150" s="58" t="s">
        <v>448</v>
      </c>
      <c r="P150" s="59">
        <v>46249</v>
      </c>
      <c r="Q150" s="60">
        <v>1515</v>
      </c>
      <c r="R150" s="61">
        <f t="shared" si="10"/>
        <v>1515</v>
      </c>
    </row>
    <row r="151" spans="1:18" s="4" customFormat="1" ht="14.25" x14ac:dyDescent="0.2">
      <c r="A151" s="30" t="s">
        <v>248</v>
      </c>
      <c r="B151" s="31" t="s">
        <v>19</v>
      </c>
      <c r="C151" s="36" t="str">
        <f t="shared" si="11"/>
        <v>Hyd., pan. Tardiva #3</v>
      </c>
      <c r="D151" s="32">
        <v>164503</v>
      </c>
      <c r="E151" s="13">
        <v>13</v>
      </c>
      <c r="F151" s="11" t="s">
        <v>492</v>
      </c>
      <c r="G151" s="33" t="s">
        <v>448</v>
      </c>
      <c r="H151" s="5" t="s">
        <v>448</v>
      </c>
      <c r="I151" s="34" t="str">
        <f t="shared" si="12"/>
        <v/>
      </c>
      <c r="J151" s="55" t="s">
        <v>249</v>
      </c>
      <c r="K151" s="56" t="s">
        <v>19</v>
      </c>
      <c r="L151" s="56" t="str">
        <f t="shared" si="13"/>
        <v>Jasminum, Nudiflorum #3</v>
      </c>
      <c r="M151" s="57">
        <v>179503</v>
      </c>
      <c r="N151" s="115" t="s">
        <v>448</v>
      </c>
      <c r="O151" s="58" t="s">
        <v>448</v>
      </c>
      <c r="P151" s="59">
        <v>46234</v>
      </c>
      <c r="Q151" s="60">
        <v>1663</v>
      </c>
      <c r="R151" s="61">
        <f t="shared" si="10"/>
        <v>1663</v>
      </c>
    </row>
    <row r="152" spans="1:18" s="4" customFormat="1" thickBot="1" x14ac:dyDescent="0.25">
      <c r="A152" s="38" t="s">
        <v>250</v>
      </c>
      <c r="B152" s="39" t="s">
        <v>19</v>
      </c>
      <c r="C152" s="112" t="str">
        <f t="shared" si="11"/>
        <v>Hyd., pan. Vanilla Strawberry™ FE® #3</v>
      </c>
      <c r="D152" s="40">
        <v>164703</v>
      </c>
      <c r="E152" s="62">
        <v>1116</v>
      </c>
      <c r="F152" s="48" t="s">
        <v>493</v>
      </c>
      <c r="G152" s="43" t="s">
        <v>448</v>
      </c>
      <c r="H152" s="41" t="s">
        <v>448</v>
      </c>
      <c r="I152" s="44" t="str">
        <f t="shared" si="12"/>
        <v/>
      </c>
      <c r="J152" s="63"/>
      <c r="K152" s="39"/>
      <c r="L152" s="39" t="str">
        <f t="shared" si="13"/>
        <v xml:space="preserve"> </v>
      </c>
      <c r="M152" s="40"/>
      <c r="N152" s="62" t="s">
        <v>448</v>
      </c>
      <c r="O152" s="48" t="s">
        <v>448</v>
      </c>
      <c r="P152" s="43" t="s">
        <v>448</v>
      </c>
      <c r="Q152" s="41" t="s">
        <v>448</v>
      </c>
      <c r="R152" s="44" t="str">
        <f t="shared" si="10"/>
        <v/>
      </c>
    </row>
    <row r="153" spans="1:18" s="4" customFormat="1" ht="15" customHeight="1" x14ac:dyDescent="0.2">
      <c r="A153" s="64" t="s">
        <v>251</v>
      </c>
      <c r="B153" s="65" t="s">
        <v>139</v>
      </c>
      <c r="C153" s="116" t="str">
        <f t="shared" si="11"/>
        <v>Juniper, Andorra Comp. #2</v>
      </c>
      <c r="D153" s="66">
        <v>180002</v>
      </c>
      <c r="E153" s="67" t="s">
        <v>448</v>
      </c>
      <c r="F153" s="68" t="s">
        <v>448</v>
      </c>
      <c r="G153" s="69" t="s">
        <v>448</v>
      </c>
      <c r="H153" s="70" t="s">
        <v>448</v>
      </c>
      <c r="I153" s="71" t="str">
        <f t="shared" si="12"/>
        <v/>
      </c>
      <c r="J153" s="113" t="s">
        <v>252</v>
      </c>
      <c r="K153" s="107" t="s">
        <v>45</v>
      </c>
      <c r="L153" s="23" t="str">
        <f t="shared" si="13"/>
        <v>Lag., Thunderstruck™ Coral Bloom™ #15</v>
      </c>
      <c r="M153" s="24">
        <v>146315</v>
      </c>
      <c r="N153" s="51">
        <v>52</v>
      </c>
      <c r="O153" s="52" t="s">
        <v>504</v>
      </c>
      <c r="P153" s="26" t="s">
        <v>448</v>
      </c>
      <c r="Q153" s="27" t="s">
        <v>448</v>
      </c>
      <c r="R153" s="28" t="str">
        <f t="shared" si="10"/>
        <v/>
      </c>
    </row>
    <row r="154" spans="1:18" s="4" customFormat="1" ht="15" customHeight="1" x14ac:dyDescent="0.2">
      <c r="A154" s="30" t="s">
        <v>251</v>
      </c>
      <c r="B154" s="31" t="s">
        <v>19</v>
      </c>
      <c r="C154" s="36" t="str">
        <f t="shared" si="11"/>
        <v>Juniper, Andorra Comp. #3</v>
      </c>
      <c r="D154" s="32">
        <v>180003</v>
      </c>
      <c r="E154" s="13">
        <v>2200</v>
      </c>
      <c r="F154" s="11" t="s">
        <v>494</v>
      </c>
      <c r="G154" s="33">
        <v>46144</v>
      </c>
      <c r="H154" s="5" t="s">
        <v>9</v>
      </c>
      <c r="I154" s="37" t="str">
        <f t="shared" si="12"/>
        <v>5,000+</v>
      </c>
      <c r="J154" s="35" t="s">
        <v>253</v>
      </c>
      <c r="K154" s="36" t="s">
        <v>45</v>
      </c>
      <c r="L154" s="31" t="str">
        <f t="shared" si="13"/>
        <v>Lag., Thunderstruck™ Lavender Skies™ #15</v>
      </c>
      <c r="M154" s="32">
        <v>146015</v>
      </c>
      <c r="N154" s="13">
        <v>45</v>
      </c>
      <c r="O154" s="11" t="s">
        <v>517</v>
      </c>
      <c r="P154" s="33" t="s">
        <v>448</v>
      </c>
      <c r="Q154" s="5" t="s">
        <v>448</v>
      </c>
      <c r="R154" s="34" t="str">
        <f t="shared" si="10"/>
        <v/>
      </c>
    </row>
    <row r="155" spans="1:18" s="4" customFormat="1" ht="15" customHeight="1" x14ac:dyDescent="0.2">
      <c r="A155" s="30" t="s">
        <v>254</v>
      </c>
      <c r="B155" s="31" t="s">
        <v>19</v>
      </c>
      <c r="C155" s="36" t="str">
        <f t="shared" si="11"/>
        <v>Juniper, Angelica Blue #3</v>
      </c>
      <c r="D155" s="32">
        <v>180203</v>
      </c>
      <c r="E155" s="13" t="s">
        <v>448</v>
      </c>
      <c r="F155" s="11" t="s">
        <v>448</v>
      </c>
      <c r="G155" s="33">
        <v>46234</v>
      </c>
      <c r="H155" s="5">
        <v>3295</v>
      </c>
      <c r="I155" s="37">
        <f t="shared" si="12"/>
        <v>3295</v>
      </c>
      <c r="J155" s="35" t="s">
        <v>255</v>
      </c>
      <c r="K155" s="36" t="s">
        <v>45</v>
      </c>
      <c r="L155" s="31" t="str">
        <f t="shared" si="13"/>
        <v>Lag., Thunderstruck™ Rumblin' Red™ #15</v>
      </c>
      <c r="M155" s="32">
        <v>146115</v>
      </c>
      <c r="N155" s="13" t="s">
        <v>448</v>
      </c>
      <c r="O155" s="11" t="s">
        <v>448</v>
      </c>
      <c r="P155" s="33" t="s">
        <v>448</v>
      </c>
      <c r="Q155" s="5" t="s">
        <v>448</v>
      </c>
      <c r="R155" s="34" t="str">
        <f t="shared" si="10"/>
        <v/>
      </c>
    </row>
    <row r="156" spans="1:18" s="4" customFormat="1" ht="15" customHeight="1" x14ac:dyDescent="0.2">
      <c r="A156" s="30" t="s">
        <v>256</v>
      </c>
      <c r="B156" s="31" t="s">
        <v>19</v>
      </c>
      <c r="C156" s="36" t="str">
        <f t="shared" si="11"/>
        <v>Juniper, Bar Harbor #3</v>
      </c>
      <c r="D156" s="32">
        <v>180403</v>
      </c>
      <c r="E156" s="13" t="s">
        <v>448</v>
      </c>
      <c r="F156" s="11" t="s">
        <v>448</v>
      </c>
      <c r="G156" s="33" t="s">
        <v>448</v>
      </c>
      <c r="H156" s="5" t="s">
        <v>448</v>
      </c>
      <c r="I156" s="37" t="str">
        <f t="shared" si="12"/>
        <v/>
      </c>
      <c r="J156" s="35" t="s">
        <v>257</v>
      </c>
      <c r="K156" s="36" t="s">
        <v>45</v>
      </c>
      <c r="L156" s="31" t="str">
        <f t="shared" si="13"/>
        <v>Lag., Thunderstruck™ White Lightening™ #15</v>
      </c>
      <c r="M156" s="32">
        <v>145915</v>
      </c>
      <c r="N156" s="13">
        <v>5</v>
      </c>
      <c r="O156" s="11" t="s">
        <v>584</v>
      </c>
      <c r="P156" s="33" t="s">
        <v>448</v>
      </c>
      <c r="Q156" s="5" t="s">
        <v>448</v>
      </c>
      <c r="R156" s="34" t="str">
        <f t="shared" si="10"/>
        <v/>
      </c>
    </row>
    <row r="157" spans="1:18" s="4" customFormat="1" ht="15" customHeight="1" x14ac:dyDescent="0.2">
      <c r="A157" s="30" t="s">
        <v>258</v>
      </c>
      <c r="B157" s="31" t="s">
        <v>60</v>
      </c>
      <c r="C157" s="36" t="str">
        <f t="shared" si="11"/>
        <v>Juniper, Blue Pacific #1</v>
      </c>
      <c r="D157" s="32">
        <v>180801</v>
      </c>
      <c r="E157" s="13" t="s">
        <v>9</v>
      </c>
      <c r="F157" s="11" t="s">
        <v>448</v>
      </c>
      <c r="G157" s="33" t="s">
        <v>448</v>
      </c>
      <c r="H157" s="5" t="s">
        <v>448</v>
      </c>
      <c r="I157" s="37" t="str">
        <f t="shared" si="12"/>
        <v/>
      </c>
      <c r="J157" s="30" t="s">
        <v>259</v>
      </c>
      <c r="K157" s="31" t="s">
        <v>19</v>
      </c>
      <c r="L157" s="31" t="str">
        <f t="shared" si="13"/>
        <v>Lag., Tonto #3</v>
      </c>
      <c r="M157" s="32">
        <v>146203</v>
      </c>
      <c r="N157" s="13" t="s">
        <v>448</v>
      </c>
      <c r="O157" s="11" t="s">
        <v>448</v>
      </c>
      <c r="P157" s="33" t="s">
        <v>448</v>
      </c>
      <c r="Q157" s="5" t="s">
        <v>448</v>
      </c>
      <c r="R157" s="34" t="str">
        <f t="shared" si="10"/>
        <v/>
      </c>
    </row>
    <row r="158" spans="1:18" s="4" customFormat="1" ht="15" customHeight="1" x14ac:dyDescent="0.2">
      <c r="A158" s="30" t="s">
        <v>258</v>
      </c>
      <c r="B158" s="31" t="s">
        <v>139</v>
      </c>
      <c r="C158" s="36" t="str">
        <f t="shared" si="11"/>
        <v>Juniper, Blue Pacific #2</v>
      </c>
      <c r="D158" s="32">
        <v>180802</v>
      </c>
      <c r="E158" s="13">
        <v>183</v>
      </c>
      <c r="F158" s="11" t="s">
        <v>495</v>
      </c>
      <c r="G158" s="33">
        <v>46143</v>
      </c>
      <c r="H158" s="5">
        <v>4498</v>
      </c>
      <c r="I158" s="37">
        <f t="shared" si="12"/>
        <v>4498</v>
      </c>
      <c r="J158" s="30" t="s">
        <v>259</v>
      </c>
      <c r="K158" s="31" t="s">
        <v>45</v>
      </c>
      <c r="L158" s="31" t="str">
        <f t="shared" si="13"/>
        <v>Lag., Tonto #15</v>
      </c>
      <c r="M158" s="32">
        <v>146215</v>
      </c>
      <c r="N158" s="13" t="s">
        <v>448</v>
      </c>
      <c r="O158" s="11" t="s">
        <v>448</v>
      </c>
      <c r="P158" s="33">
        <v>46281</v>
      </c>
      <c r="Q158" s="5">
        <v>378</v>
      </c>
      <c r="R158" s="34">
        <f t="shared" si="10"/>
        <v>378</v>
      </c>
    </row>
    <row r="159" spans="1:18" s="4" customFormat="1" ht="15" customHeight="1" x14ac:dyDescent="0.2">
      <c r="A159" s="30" t="s">
        <v>258</v>
      </c>
      <c r="B159" s="31" t="s">
        <v>19</v>
      </c>
      <c r="C159" s="36" t="str">
        <f t="shared" si="11"/>
        <v>Juniper, Blue Pacific #3</v>
      </c>
      <c r="D159" s="32">
        <v>180803</v>
      </c>
      <c r="E159" s="13">
        <v>4094</v>
      </c>
      <c r="F159" s="11" t="s">
        <v>496</v>
      </c>
      <c r="G159" s="33">
        <v>46128</v>
      </c>
      <c r="H159" s="5" t="s">
        <v>9</v>
      </c>
      <c r="I159" s="37" t="str">
        <f t="shared" si="12"/>
        <v>5,000+</v>
      </c>
      <c r="J159" s="35" t="s">
        <v>260</v>
      </c>
      <c r="K159" s="36" t="s">
        <v>45</v>
      </c>
      <c r="L159" s="31" t="str">
        <f t="shared" si="13"/>
        <v>Lag., Tonto Single Std. #15</v>
      </c>
      <c r="M159" s="32">
        <v>145215</v>
      </c>
      <c r="N159" s="13">
        <v>220</v>
      </c>
      <c r="O159" s="11" t="s">
        <v>585</v>
      </c>
      <c r="P159" s="33">
        <v>46280</v>
      </c>
      <c r="Q159" s="5">
        <v>354</v>
      </c>
      <c r="R159" s="34">
        <f t="shared" si="10"/>
        <v>354</v>
      </c>
    </row>
    <row r="160" spans="1:18" s="4" customFormat="1" ht="15" customHeight="1" x14ac:dyDescent="0.2">
      <c r="A160" s="30" t="s">
        <v>261</v>
      </c>
      <c r="B160" s="31" t="s">
        <v>60</v>
      </c>
      <c r="C160" s="36" t="str">
        <f t="shared" si="11"/>
        <v>Juniper, Blue Point #1</v>
      </c>
      <c r="D160" s="32">
        <v>181001</v>
      </c>
      <c r="E160" s="13" t="s">
        <v>448</v>
      </c>
      <c r="F160" s="11" t="s">
        <v>448</v>
      </c>
      <c r="G160" s="33" t="s">
        <v>448</v>
      </c>
      <c r="H160" s="5" t="s">
        <v>448</v>
      </c>
      <c r="I160" s="37" t="str">
        <f t="shared" si="12"/>
        <v/>
      </c>
      <c r="J160" s="35" t="s">
        <v>262</v>
      </c>
      <c r="K160" s="36" t="s">
        <v>45</v>
      </c>
      <c r="L160" s="31" t="str">
        <f t="shared" si="13"/>
        <v>Lag., Tuskegee #15</v>
      </c>
      <c r="M160" s="32">
        <v>146515</v>
      </c>
      <c r="N160" s="13" t="s">
        <v>448</v>
      </c>
      <c r="O160" s="11" t="s">
        <v>448</v>
      </c>
      <c r="P160" s="33" t="s">
        <v>448</v>
      </c>
      <c r="Q160" s="5" t="s">
        <v>448</v>
      </c>
      <c r="R160" s="34" t="str">
        <f t="shared" si="10"/>
        <v/>
      </c>
    </row>
    <row r="161" spans="1:18" s="4" customFormat="1" ht="15" customHeight="1" x14ac:dyDescent="0.2">
      <c r="A161" s="30" t="s">
        <v>261</v>
      </c>
      <c r="B161" s="31" t="s">
        <v>19</v>
      </c>
      <c r="C161" s="36" t="str">
        <f t="shared" si="11"/>
        <v>Juniper, Blue Point #3</v>
      </c>
      <c r="D161" s="32">
        <v>181003</v>
      </c>
      <c r="E161" s="13">
        <v>227</v>
      </c>
      <c r="F161" s="11" t="s">
        <v>497</v>
      </c>
      <c r="G161" s="33">
        <v>46174</v>
      </c>
      <c r="H161" s="5" t="s">
        <v>9</v>
      </c>
      <c r="I161" s="37" t="str">
        <f t="shared" si="12"/>
        <v>5,000+</v>
      </c>
      <c r="J161" s="35" t="s">
        <v>263</v>
      </c>
      <c r="K161" s="36" t="s">
        <v>45</v>
      </c>
      <c r="L161" s="31" t="str">
        <f t="shared" si="13"/>
        <v>Lag., Tuskegee Single Std. #15</v>
      </c>
      <c r="M161" s="32">
        <v>145515</v>
      </c>
      <c r="N161" s="13">
        <v>151</v>
      </c>
      <c r="O161" s="11" t="s">
        <v>586</v>
      </c>
      <c r="P161" s="33">
        <v>46281</v>
      </c>
      <c r="Q161" s="5">
        <v>198</v>
      </c>
      <c r="R161" s="34">
        <f t="shared" si="10"/>
        <v>198</v>
      </c>
    </row>
    <row r="162" spans="1:18" s="4" customFormat="1" ht="15" customHeight="1" x14ac:dyDescent="0.2">
      <c r="A162" s="30" t="s">
        <v>261</v>
      </c>
      <c r="B162" s="31" t="s">
        <v>35</v>
      </c>
      <c r="C162" s="36" t="str">
        <f t="shared" si="11"/>
        <v>Juniper, Blue Point #7</v>
      </c>
      <c r="D162" s="32">
        <v>181007</v>
      </c>
      <c r="E162" s="13">
        <v>94</v>
      </c>
      <c r="F162" s="11" t="s">
        <v>498</v>
      </c>
      <c r="G162" s="33" t="s">
        <v>448</v>
      </c>
      <c r="H162" s="5" t="s">
        <v>448</v>
      </c>
      <c r="I162" s="37" t="str">
        <f t="shared" si="12"/>
        <v/>
      </c>
      <c r="J162" s="30" t="s">
        <v>264</v>
      </c>
      <c r="K162" s="31" t="s">
        <v>19</v>
      </c>
      <c r="L162" s="31" t="str">
        <f t="shared" si="13"/>
        <v>Ligustrum, Howardii #3</v>
      </c>
      <c r="M162" s="32">
        <v>190303</v>
      </c>
      <c r="N162" s="13">
        <v>428</v>
      </c>
      <c r="O162" s="11" t="s">
        <v>587</v>
      </c>
      <c r="P162" s="33">
        <v>46127</v>
      </c>
      <c r="Q162" s="5">
        <v>4110</v>
      </c>
      <c r="R162" s="34">
        <f t="shared" si="10"/>
        <v>4110</v>
      </c>
    </row>
    <row r="163" spans="1:18" s="4" customFormat="1" ht="15" customHeight="1" x14ac:dyDescent="0.2">
      <c r="A163" s="35" t="s">
        <v>265</v>
      </c>
      <c r="B163" s="36" t="s">
        <v>45</v>
      </c>
      <c r="C163" s="36" t="str">
        <f t="shared" si="11"/>
        <v>Juniper, Blue Point  #15</v>
      </c>
      <c r="D163" s="32">
        <v>181015</v>
      </c>
      <c r="E163" s="13">
        <v>331</v>
      </c>
      <c r="F163" s="11" t="s">
        <v>499</v>
      </c>
      <c r="G163" s="33" t="s">
        <v>448</v>
      </c>
      <c r="H163" s="5" t="s">
        <v>448</v>
      </c>
      <c r="I163" s="37" t="str">
        <f t="shared" si="12"/>
        <v/>
      </c>
      <c r="J163" s="30" t="s">
        <v>264</v>
      </c>
      <c r="K163" s="31" t="s">
        <v>35</v>
      </c>
      <c r="L163" s="31" t="str">
        <f t="shared" si="13"/>
        <v>Ligustrum, Howardii #7</v>
      </c>
      <c r="M163" s="32">
        <v>190307</v>
      </c>
      <c r="N163" s="13">
        <v>480</v>
      </c>
      <c r="O163" s="11" t="s">
        <v>588</v>
      </c>
      <c r="P163" s="33" t="s">
        <v>448</v>
      </c>
      <c r="Q163" s="5" t="s">
        <v>448</v>
      </c>
      <c r="R163" s="34" t="str">
        <f t="shared" si="10"/>
        <v/>
      </c>
    </row>
    <row r="164" spans="1:18" s="4" customFormat="1" ht="15" customHeight="1" x14ac:dyDescent="0.2">
      <c r="A164" s="30" t="s">
        <v>266</v>
      </c>
      <c r="B164" s="31" t="s">
        <v>60</v>
      </c>
      <c r="C164" s="36" t="str">
        <f t="shared" si="11"/>
        <v>Juniper, Blue Rug #1</v>
      </c>
      <c r="D164" s="32">
        <v>181201</v>
      </c>
      <c r="E164" s="13" t="s">
        <v>448</v>
      </c>
      <c r="F164" s="11" t="s">
        <v>448</v>
      </c>
      <c r="G164" s="33">
        <v>46148</v>
      </c>
      <c r="H164" s="5" t="s">
        <v>9</v>
      </c>
      <c r="I164" s="37" t="str">
        <f t="shared" si="12"/>
        <v>5,000+</v>
      </c>
      <c r="J164" s="30" t="s">
        <v>267</v>
      </c>
      <c r="K164" s="31" t="s">
        <v>19</v>
      </c>
      <c r="L164" s="31" t="str">
        <f t="shared" si="13"/>
        <v>Ligustrum, Japoncium Wax Leaf #3</v>
      </c>
      <c r="M164" s="32">
        <v>190003</v>
      </c>
      <c r="N164" s="13">
        <v>79</v>
      </c>
      <c r="O164" s="11" t="s">
        <v>589</v>
      </c>
      <c r="P164" s="33">
        <v>46127</v>
      </c>
      <c r="Q164" s="5">
        <v>3684</v>
      </c>
      <c r="R164" s="34">
        <f t="shared" si="10"/>
        <v>3684</v>
      </c>
    </row>
    <row r="165" spans="1:18" s="4" customFormat="1" ht="15" customHeight="1" x14ac:dyDescent="0.2">
      <c r="A165" s="30" t="s">
        <v>266</v>
      </c>
      <c r="B165" s="31" t="s">
        <v>139</v>
      </c>
      <c r="C165" s="36" t="str">
        <f t="shared" si="11"/>
        <v>Juniper, Blue Rug #2</v>
      </c>
      <c r="D165" s="32">
        <v>181201</v>
      </c>
      <c r="E165" s="13" t="s">
        <v>448</v>
      </c>
      <c r="F165" s="11" t="s">
        <v>448</v>
      </c>
      <c r="G165" s="33">
        <v>46148</v>
      </c>
      <c r="H165" s="5" t="s">
        <v>9</v>
      </c>
      <c r="I165" s="37" t="str">
        <f t="shared" si="12"/>
        <v>5,000+</v>
      </c>
      <c r="J165" s="30" t="s">
        <v>268</v>
      </c>
      <c r="K165" s="31" t="s">
        <v>35</v>
      </c>
      <c r="L165" s="31" t="str">
        <f t="shared" si="13"/>
        <v>Ligustrum, Japonicum Wax Leaf #7</v>
      </c>
      <c r="M165" s="32">
        <v>190007</v>
      </c>
      <c r="N165" s="13">
        <v>427</v>
      </c>
      <c r="O165" s="11" t="s">
        <v>590</v>
      </c>
      <c r="P165" s="33" t="s">
        <v>448</v>
      </c>
      <c r="Q165" s="5" t="s">
        <v>448</v>
      </c>
      <c r="R165" s="34" t="str">
        <f t="shared" si="10"/>
        <v/>
      </c>
    </row>
    <row r="166" spans="1:18" s="4" customFormat="1" ht="15" customHeight="1" x14ac:dyDescent="0.2">
      <c r="A166" s="30" t="s">
        <v>266</v>
      </c>
      <c r="B166" s="31" t="s">
        <v>19</v>
      </c>
      <c r="C166" s="36" t="str">
        <f t="shared" si="11"/>
        <v>Juniper, Blue Rug #3</v>
      </c>
      <c r="D166" s="32">
        <v>181203</v>
      </c>
      <c r="E166" s="13">
        <v>1000</v>
      </c>
      <c r="F166" s="11" t="s">
        <v>448</v>
      </c>
      <c r="G166" s="33">
        <v>46157</v>
      </c>
      <c r="H166" s="5" t="s">
        <v>9</v>
      </c>
      <c r="I166" s="37" t="str">
        <f t="shared" si="12"/>
        <v>5,000+</v>
      </c>
      <c r="J166" s="30" t="s">
        <v>269</v>
      </c>
      <c r="K166" s="31" t="s">
        <v>19</v>
      </c>
      <c r="L166" s="31" t="str">
        <f t="shared" si="13"/>
        <v>Ligustrum, Recurvifolia #3</v>
      </c>
      <c r="M166" s="32">
        <v>190103</v>
      </c>
      <c r="N166" s="13">
        <v>346</v>
      </c>
      <c r="O166" s="11" t="s">
        <v>591</v>
      </c>
      <c r="P166" s="33">
        <v>46188</v>
      </c>
      <c r="Q166" s="5">
        <v>4200</v>
      </c>
      <c r="R166" s="34">
        <f t="shared" si="10"/>
        <v>4200</v>
      </c>
    </row>
    <row r="167" spans="1:18" s="4" customFormat="1" ht="15" customHeight="1" x14ac:dyDescent="0.2">
      <c r="A167" s="30" t="s">
        <v>270</v>
      </c>
      <c r="B167" s="31" t="s">
        <v>19</v>
      </c>
      <c r="C167" s="36" t="str">
        <f t="shared" si="11"/>
        <v>Juniper, Brodie (virg.) #3</v>
      </c>
      <c r="D167" s="32">
        <v>181603</v>
      </c>
      <c r="E167" s="13" t="s">
        <v>448</v>
      </c>
      <c r="F167" s="11" t="s">
        <v>448</v>
      </c>
      <c r="G167" s="33" t="s">
        <v>448</v>
      </c>
      <c r="H167" s="5" t="s">
        <v>448</v>
      </c>
      <c r="I167" s="37" t="str">
        <f t="shared" si="12"/>
        <v/>
      </c>
      <c r="J167" s="30" t="s">
        <v>269</v>
      </c>
      <c r="K167" s="31" t="s">
        <v>35</v>
      </c>
      <c r="L167" s="31" t="str">
        <f t="shared" si="13"/>
        <v>Ligustrum, Recurvifolia #7</v>
      </c>
      <c r="M167" s="32">
        <v>190107</v>
      </c>
      <c r="N167" s="13">
        <v>284</v>
      </c>
      <c r="O167" s="11" t="s">
        <v>592</v>
      </c>
      <c r="P167" s="33" t="s">
        <v>448</v>
      </c>
      <c r="Q167" s="5" t="s">
        <v>448</v>
      </c>
      <c r="R167" s="34" t="str">
        <f t="shared" si="10"/>
        <v/>
      </c>
    </row>
    <row r="168" spans="1:18" s="4" customFormat="1" ht="15" customHeight="1" x14ac:dyDescent="0.2">
      <c r="A168" s="30" t="s">
        <v>270</v>
      </c>
      <c r="B168" s="31" t="s">
        <v>45</v>
      </c>
      <c r="C168" s="36" t="str">
        <f t="shared" si="11"/>
        <v>Juniper, Brodie (virg.) #15</v>
      </c>
      <c r="D168" s="32">
        <v>181615</v>
      </c>
      <c r="E168" s="13" t="s">
        <v>448</v>
      </c>
      <c r="F168" s="11" t="s">
        <v>448</v>
      </c>
      <c r="G168" s="33">
        <v>46235</v>
      </c>
      <c r="H168" s="5">
        <v>1546</v>
      </c>
      <c r="I168" s="37">
        <f t="shared" si="12"/>
        <v>1546</v>
      </c>
      <c r="J168" s="30" t="s">
        <v>271</v>
      </c>
      <c r="K168" s="31" t="s">
        <v>19</v>
      </c>
      <c r="L168" s="31" t="str">
        <f t="shared" si="13"/>
        <v>Ligustrum, 'Sunshine' SL® #3</v>
      </c>
      <c r="M168" s="32">
        <v>190503</v>
      </c>
      <c r="N168" s="13">
        <v>1790</v>
      </c>
      <c r="O168" s="11" t="s">
        <v>549</v>
      </c>
      <c r="P168" s="33">
        <v>46188</v>
      </c>
      <c r="Q168" s="5" t="s">
        <v>9</v>
      </c>
      <c r="R168" s="34" t="str">
        <f t="shared" si="10"/>
        <v>5,000+</v>
      </c>
    </row>
    <row r="169" spans="1:18" s="4" customFormat="1" ht="15" customHeight="1" x14ac:dyDescent="0.2">
      <c r="A169" s="30" t="s">
        <v>272</v>
      </c>
      <c r="B169" s="31" t="s">
        <v>19</v>
      </c>
      <c r="C169" s="36" t="str">
        <f t="shared" si="11"/>
        <v>Juniper, Burkii (virg.) #3</v>
      </c>
      <c r="D169" s="32">
        <v>181803</v>
      </c>
      <c r="E169" s="13" t="s">
        <v>448</v>
      </c>
      <c r="F169" s="11" t="s">
        <v>448</v>
      </c>
      <c r="G169" s="33">
        <v>46174</v>
      </c>
      <c r="H169" s="5">
        <v>1326</v>
      </c>
      <c r="I169" s="37">
        <f t="shared" si="12"/>
        <v>1326</v>
      </c>
      <c r="J169" s="30" t="s">
        <v>271</v>
      </c>
      <c r="K169" s="31" t="s">
        <v>35</v>
      </c>
      <c r="L169" s="31" t="str">
        <f t="shared" si="13"/>
        <v>Ligustrum, 'Sunshine' SL® #7</v>
      </c>
      <c r="M169" s="32">
        <v>190507</v>
      </c>
      <c r="N169" s="13">
        <v>124</v>
      </c>
      <c r="O169" s="11" t="s">
        <v>593</v>
      </c>
      <c r="P169" s="33" t="s">
        <v>448</v>
      </c>
      <c r="Q169" s="5" t="s">
        <v>448</v>
      </c>
      <c r="R169" s="34" t="str">
        <f t="shared" ref="R169:R232" si="14">IF(Q169=0,"",Q169)</f>
        <v/>
      </c>
    </row>
    <row r="170" spans="1:18" s="4" customFormat="1" ht="15" customHeight="1" x14ac:dyDescent="0.2">
      <c r="A170" s="30" t="s">
        <v>272</v>
      </c>
      <c r="B170" s="31" t="s">
        <v>45</v>
      </c>
      <c r="C170" s="36" t="str">
        <f t="shared" si="11"/>
        <v>Juniper, Burkii (virg.) #15</v>
      </c>
      <c r="D170" s="32">
        <v>181815</v>
      </c>
      <c r="E170" s="13" t="s">
        <v>448</v>
      </c>
      <c r="F170" s="11" t="s">
        <v>448</v>
      </c>
      <c r="G170" s="33">
        <v>46235</v>
      </c>
      <c r="H170" s="5">
        <v>552</v>
      </c>
      <c r="I170" s="37">
        <f t="shared" si="12"/>
        <v>552</v>
      </c>
      <c r="J170" s="30" t="s">
        <v>273</v>
      </c>
      <c r="K170" s="31" t="s">
        <v>60</v>
      </c>
      <c r="L170" s="31" t="str">
        <f t="shared" si="13"/>
        <v>Liriope, Big Blue #1</v>
      </c>
      <c r="M170" s="32">
        <v>191001</v>
      </c>
      <c r="N170" s="13">
        <v>125</v>
      </c>
      <c r="O170" s="11" t="s">
        <v>448</v>
      </c>
      <c r="P170" s="33" t="s">
        <v>448</v>
      </c>
      <c r="Q170" s="5" t="s">
        <v>448</v>
      </c>
      <c r="R170" s="34" t="str">
        <f t="shared" si="14"/>
        <v/>
      </c>
    </row>
    <row r="171" spans="1:18" s="4" customFormat="1" ht="15" customHeight="1" x14ac:dyDescent="0.2">
      <c r="A171" s="30" t="s">
        <v>274</v>
      </c>
      <c r="B171" s="31" t="s">
        <v>19</v>
      </c>
      <c r="C171" s="36" t="str">
        <f t="shared" si="11"/>
        <v>Juniper, Carolina Sapphire Cypress #3</v>
      </c>
      <c r="D171" s="32">
        <v>182003</v>
      </c>
      <c r="E171" s="13">
        <v>507</v>
      </c>
      <c r="F171" s="11" t="s">
        <v>500</v>
      </c>
      <c r="G171" s="33" t="s">
        <v>448</v>
      </c>
      <c r="H171" s="5" t="s">
        <v>448</v>
      </c>
      <c r="I171" s="37" t="str">
        <f t="shared" si="12"/>
        <v/>
      </c>
      <c r="J171" s="30" t="s">
        <v>275</v>
      </c>
      <c r="K171" s="31" t="s">
        <v>60</v>
      </c>
      <c r="L171" s="31" t="str">
        <f t="shared" si="13"/>
        <v>Liriope, Royal Purple #1</v>
      </c>
      <c r="M171" s="32">
        <v>191101</v>
      </c>
      <c r="N171" s="13">
        <v>2718</v>
      </c>
      <c r="O171" s="11" t="s">
        <v>448</v>
      </c>
      <c r="P171" s="33" t="s">
        <v>448</v>
      </c>
      <c r="Q171" s="5" t="s">
        <v>448</v>
      </c>
      <c r="R171" s="34" t="str">
        <f t="shared" si="14"/>
        <v/>
      </c>
    </row>
    <row r="172" spans="1:18" s="4" customFormat="1" ht="15" customHeight="1" x14ac:dyDescent="0.2">
      <c r="A172" s="30" t="s">
        <v>274</v>
      </c>
      <c r="B172" s="31" t="s">
        <v>45</v>
      </c>
      <c r="C172" s="36" t="str">
        <f t="shared" si="11"/>
        <v>Juniper, Carolina Sapphire Cypress #15</v>
      </c>
      <c r="D172" s="32">
        <v>182015</v>
      </c>
      <c r="E172" s="13" t="s">
        <v>448</v>
      </c>
      <c r="F172" s="11" t="s">
        <v>448</v>
      </c>
      <c r="G172" s="33">
        <v>46174</v>
      </c>
      <c r="H172" s="5">
        <v>686</v>
      </c>
      <c r="I172" s="37">
        <f t="shared" si="12"/>
        <v>686</v>
      </c>
      <c r="J172" s="30" t="s">
        <v>276</v>
      </c>
      <c r="K172" s="31" t="s">
        <v>60</v>
      </c>
      <c r="L172" s="31" t="str">
        <f t="shared" si="13"/>
        <v>Liriope, Spicata #1</v>
      </c>
      <c r="M172" s="32">
        <v>191601</v>
      </c>
      <c r="N172" s="13" t="s">
        <v>9</v>
      </c>
      <c r="O172" s="11" t="s">
        <v>448</v>
      </c>
      <c r="P172" s="33" t="s">
        <v>448</v>
      </c>
      <c r="Q172" s="5" t="s">
        <v>448</v>
      </c>
      <c r="R172" s="34" t="str">
        <f t="shared" si="14"/>
        <v/>
      </c>
    </row>
    <row r="173" spans="1:18" s="4" customFormat="1" ht="15" customHeight="1" x14ac:dyDescent="0.2">
      <c r="A173" s="30" t="s">
        <v>277</v>
      </c>
      <c r="B173" s="31" t="s">
        <v>19</v>
      </c>
      <c r="C173" s="36" t="str">
        <f t="shared" si="11"/>
        <v>Juniper, Gold Coast #3</v>
      </c>
      <c r="D173" s="32">
        <v>182603</v>
      </c>
      <c r="E173" s="13">
        <v>39</v>
      </c>
      <c r="F173" s="11" t="s">
        <v>448</v>
      </c>
      <c r="G173" s="33">
        <v>46175</v>
      </c>
      <c r="H173" s="5" t="s">
        <v>9</v>
      </c>
      <c r="I173" s="37" t="str">
        <f t="shared" si="12"/>
        <v>5,000+</v>
      </c>
      <c r="J173" s="30" t="s">
        <v>278</v>
      </c>
      <c r="K173" s="31" t="s">
        <v>60</v>
      </c>
      <c r="L173" s="31" t="str">
        <f t="shared" si="13"/>
        <v>Liriope, Variegated #1</v>
      </c>
      <c r="M173" s="32">
        <v>191501</v>
      </c>
      <c r="N173" s="13" t="s">
        <v>9</v>
      </c>
      <c r="O173" s="11" t="s">
        <v>448</v>
      </c>
      <c r="P173" s="33">
        <v>46127</v>
      </c>
      <c r="Q173" s="5" t="s">
        <v>9</v>
      </c>
      <c r="R173" s="34" t="str">
        <f t="shared" si="14"/>
        <v>5,000+</v>
      </c>
    </row>
    <row r="174" spans="1:18" s="4" customFormat="1" ht="15" customHeight="1" x14ac:dyDescent="0.2">
      <c r="A174" s="30" t="s">
        <v>279</v>
      </c>
      <c r="B174" s="31" t="s">
        <v>19</v>
      </c>
      <c r="C174" s="36" t="str">
        <f t="shared" si="11"/>
        <v>Juniper, Gold Lace #3</v>
      </c>
      <c r="D174" s="32">
        <v>182803</v>
      </c>
      <c r="E174" s="13" t="s">
        <v>448</v>
      </c>
      <c r="F174" s="11" t="s">
        <v>448</v>
      </c>
      <c r="G174" s="33">
        <v>46234</v>
      </c>
      <c r="H174" s="5" t="s">
        <v>9</v>
      </c>
      <c r="I174" s="37" t="str">
        <f t="shared" si="12"/>
        <v>5,000+</v>
      </c>
      <c r="J174" s="30" t="s">
        <v>280</v>
      </c>
      <c r="K174" s="31" t="s">
        <v>19</v>
      </c>
      <c r="L174" s="31" t="str">
        <f t="shared" si="13"/>
        <v>Loropetalum, Carolina Midnight #3</v>
      </c>
      <c r="M174" s="32">
        <v>191903</v>
      </c>
      <c r="N174" s="13">
        <v>182</v>
      </c>
      <c r="O174" s="11" t="s">
        <v>594</v>
      </c>
      <c r="P174" s="33">
        <v>46127</v>
      </c>
      <c r="Q174" s="5">
        <v>82</v>
      </c>
      <c r="R174" s="34">
        <f t="shared" si="14"/>
        <v>82</v>
      </c>
    </row>
    <row r="175" spans="1:18" s="4" customFormat="1" ht="15" customHeight="1" x14ac:dyDescent="0.2">
      <c r="A175" s="30" t="s">
        <v>281</v>
      </c>
      <c r="B175" s="31" t="s">
        <v>19</v>
      </c>
      <c r="C175" s="36" t="str">
        <f t="shared" si="11"/>
        <v>Juniper, Grey Owl #3</v>
      </c>
      <c r="D175" s="32">
        <v>183203</v>
      </c>
      <c r="E175" s="13">
        <v>513</v>
      </c>
      <c r="F175" s="11" t="s">
        <v>501</v>
      </c>
      <c r="G175" s="33">
        <v>46150</v>
      </c>
      <c r="H175" s="5" t="s">
        <v>9</v>
      </c>
      <c r="I175" s="37" t="str">
        <f t="shared" si="12"/>
        <v>5,000+</v>
      </c>
      <c r="J175" s="30" t="s">
        <v>282</v>
      </c>
      <c r="K175" s="31" t="s">
        <v>19</v>
      </c>
      <c r="L175" s="31" t="str">
        <f t="shared" si="13"/>
        <v>Loropetalum, Cerise Charm™ SR #3</v>
      </c>
      <c r="M175" s="32">
        <v>192203</v>
      </c>
      <c r="N175" s="13" t="s">
        <v>448</v>
      </c>
      <c r="O175" s="11" t="s">
        <v>448</v>
      </c>
      <c r="P175" s="33" t="s">
        <v>448</v>
      </c>
      <c r="Q175" s="5" t="s">
        <v>448</v>
      </c>
      <c r="R175" s="34" t="str">
        <f t="shared" si="14"/>
        <v/>
      </c>
    </row>
    <row r="176" spans="1:18" s="4" customFormat="1" ht="15" customHeight="1" x14ac:dyDescent="0.2">
      <c r="A176" s="30" t="s">
        <v>281</v>
      </c>
      <c r="B176" s="31" t="s">
        <v>90</v>
      </c>
      <c r="C176" s="36" t="str">
        <f t="shared" si="11"/>
        <v>Juniper, Grey Owl #5</v>
      </c>
      <c r="D176" s="32">
        <v>183205</v>
      </c>
      <c r="E176" s="13" t="s">
        <v>448</v>
      </c>
      <c r="F176" s="11" t="s">
        <v>448</v>
      </c>
      <c r="G176" s="33">
        <v>46188</v>
      </c>
      <c r="H176" s="5">
        <v>1200</v>
      </c>
      <c r="I176" s="37">
        <f t="shared" si="12"/>
        <v>1200</v>
      </c>
      <c r="J176" s="30" t="s">
        <v>283</v>
      </c>
      <c r="K176" s="31" t="s">
        <v>19</v>
      </c>
      <c r="L176" s="31" t="str">
        <f t="shared" si="13"/>
        <v>Loropetalum, Crimson Fire™ FE® #3</v>
      </c>
      <c r="M176" s="32">
        <v>192003</v>
      </c>
      <c r="N176" s="13">
        <v>30</v>
      </c>
      <c r="O176" s="11" t="s">
        <v>595</v>
      </c>
      <c r="P176" s="33">
        <v>46188</v>
      </c>
      <c r="Q176" s="5">
        <v>4585</v>
      </c>
      <c r="R176" s="34">
        <f t="shared" si="14"/>
        <v>4585</v>
      </c>
    </row>
    <row r="177" spans="1:18" s="4" customFormat="1" ht="15" customHeight="1" x14ac:dyDescent="0.2">
      <c r="A177" s="30" t="s">
        <v>284</v>
      </c>
      <c r="B177" s="31" t="s">
        <v>19</v>
      </c>
      <c r="C177" s="36" t="str">
        <f t="shared" si="11"/>
        <v>Juniper, Hetzi Columnaris #3</v>
      </c>
      <c r="D177" s="32">
        <v>184003</v>
      </c>
      <c r="E177" s="13">
        <v>2998</v>
      </c>
      <c r="F177" s="11" t="s">
        <v>502</v>
      </c>
      <c r="G177" s="33">
        <v>46157</v>
      </c>
      <c r="H177" s="5" t="s">
        <v>9</v>
      </c>
      <c r="I177" s="37" t="str">
        <f t="shared" si="12"/>
        <v>5,000+</v>
      </c>
      <c r="J177" s="30" t="s">
        <v>285</v>
      </c>
      <c r="K177" s="31" t="s">
        <v>19</v>
      </c>
      <c r="L177" s="31" t="str">
        <f t="shared" si="13"/>
        <v>Loropetalum, Daruma #3</v>
      </c>
      <c r="M177" s="32">
        <v>192503</v>
      </c>
      <c r="N177" s="13" t="s">
        <v>448</v>
      </c>
      <c r="O177" s="11" t="s">
        <v>448</v>
      </c>
      <c r="P177" s="33">
        <v>46127</v>
      </c>
      <c r="Q177" s="5">
        <v>350</v>
      </c>
      <c r="R177" s="34">
        <f t="shared" si="14"/>
        <v>350</v>
      </c>
    </row>
    <row r="178" spans="1:18" s="4" customFormat="1" ht="15" customHeight="1" x14ac:dyDescent="0.2">
      <c r="A178" s="30" t="s">
        <v>284</v>
      </c>
      <c r="B178" s="31" t="s">
        <v>35</v>
      </c>
      <c r="C178" s="36" t="str">
        <f t="shared" si="11"/>
        <v>Juniper, Hetzi Columnaris #7</v>
      </c>
      <c r="D178" s="32">
        <v>184007</v>
      </c>
      <c r="E178" s="13">
        <v>196</v>
      </c>
      <c r="F178" s="11" t="s">
        <v>503</v>
      </c>
      <c r="G178" s="33" t="s">
        <v>448</v>
      </c>
      <c r="H178" s="5" t="s">
        <v>448</v>
      </c>
      <c r="I178" s="37" t="str">
        <f t="shared" si="12"/>
        <v/>
      </c>
      <c r="J178" s="30" t="s">
        <v>286</v>
      </c>
      <c r="K178" s="31" t="s">
        <v>19</v>
      </c>
      <c r="L178" s="31" t="str">
        <f t="shared" si="13"/>
        <v>Loropetalum, Emerald Snow® SL® #3</v>
      </c>
      <c r="M178" s="32">
        <v>195503</v>
      </c>
      <c r="N178" s="13" t="s">
        <v>448</v>
      </c>
      <c r="O178" s="11" t="s">
        <v>448</v>
      </c>
      <c r="P178" s="33">
        <v>46143</v>
      </c>
      <c r="Q178" s="5">
        <v>1024</v>
      </c>
      <c r="R178" s="34">
        <f t="shared" si="14"/>
        <v>1024</v>
      </c>
    </row>
    <row r="179" spans="1:18" s="4" customFormat="1" ht="15" customHeight="1" x14ac:dyDescent="0.2">
      <c r="A179" s="30" t="s">
        <v>284</v>
      </c>
      <c r="B179" s="31" t="s">
        <v>45</v>
      </c>
      <c r="C179" s="36" t="str">
        <f t="shared" si="11"/>
        <v>Juniper, Hetzi Columnaris #15</v>
      </c>
      <c r="D179" s="32">
        <v>184015</v>
      </c>
      <c r="E179" s="13">
        <v>999</v>
      </c>
      <c r="F179" s="11" t="s">
        <v>504</v>
      </c>
      <c r="G179" s="33">
        <v>46234</v>
      </c>
      <c r="H179" s="5">
        <v>4</v>
      </c>
      <c r="I179" s="37">
        <f t="shared" si="12"/>
        <v>4</v>
      </c>
      <c r="J179" s="30" t="s">
        <v>287</v>
      </c>
      <c r="K179" s="31" t="s">
        <v>19</v>
      </c>
      <c r="L179" s="31" t="str">
        <f t="shared" si="13"/>
        <v>Loropetalum, Ever Red #3</v>
      </c>
      <c r="M179" s="32">
        <v>192303</v>
      </c>
      <c r="N179" s="13">
        <v>322</v>
      </c>
      <c r="O179" s="11" t="s">
        <v>596</v>
      </c>
      <c r="P179" s="33" t="s">
        <v>448</v>
      </c>
      <c r="Q179" s="5" t="s">
        <v>448</v>
      </c>
      <c r="R179" s="34" t="str">
        <f t="shared" si="14"/>
        <v/>
      </c>
    </row>
    <row r="180" spans="1:18" s="4" customFormat="1" ht="15" customHeight="1" x14ac:dyDescent="0.2">
      <c r="A180" s="30" t="s">
        <v>288</v>
      </c>
      <c r="B180" s="31" t="s">
        <v>19</v>
      </c>
      <c r="C180" s="36" t="str">
        <f t="shared" si="11"/>
        <v>Juniper, Iowa #3</v>
      </c>
      <c r="D180" s="32">
        <v>184203</v>
      </c>
      <c r="E180" s="13">
        <v>102</v>
      </c>
      <c r="F180" s="11" t="s">
        <v>505</v>
      </c>
      <c r="G180" s="33">
        <v>46234</v>
      </c>
      <c r="H180" s="5">
        <v>274</v>
      </c>
      <c r="I180" s="37">
        <f t="shared" si="12"/>
        <v>274</v>
      </c>
      <c r="J180" s="30" t="s">
        <v>289</v>
      </c>
      <c r="K180" s="31" t="s">
        <v>19</v>
      </c>
      <c r="L180" s="31" t="str">
        <f t="shared" si="13"/>
        <v>Loropetalum, Purple Daydream® SL® #3</v>
      </c>
      <c r="M180" s="32">
        <v>192903</v>
      </c>
      <c r="N180" s="13" t="s">
        <v>448</v>
      </c>
      <c r="O180" s="11" t="s">
        <v>448</v>
      </c>
      <c r="P180" s="33">
        <v>46143</v>
      </c>
      <c r="Q180" s="5">
        <v>3924</v>
      </c>
      <c r="R180" s="34">
        <f t="shared" si="14"/>
        <v>3924</v>
      </c>
    </row>
    <row r="181" spans="1:18" s="4" customFormat="1" ht="15" customHeight="1" x14ac:dyDescent="0.2">
      <c r="A181" s="30" t="s">
        <v>290</v>
      </c>
      <c r="B181" s="31" t="s">
        <v>19</v>
      </c>
      <c r="C181" s="36" t="str">
        <f t="shared" si="11"/>
        <v>Juniper, Old Gold #3</v>
      </c>
      <c r="D181" s="32">
        <v>185203</v>
      </c>
      <c r="E181" s="13">
        <v>8</v>
      </c>
      <c r="F181" s="11" t="s">
        <v>506</v>
      </c>
      <c r="G181" s="33">
        <v>46143</v>
      </c>
      <c r="H181" s="5">
        <v>2112</v>
      </c>
      <c r="I181" s="37">
        <f t="shared" si="12"/>
        <v>2112</v>
      </c>
      <c r="J181" s="30" t="s">
        <v>291</v>
      </c>
      <c r="K181" s="31" t="s">
        <v>19</v>
      </c>
      <c r="L181" s="31" t="str">
        <f t="shared" si="13"/>
        <v>Loropetalum, Purple Diamond® SL® #3</v>
      </c>
      <c r="M181" s="32">
        <v>192703</v>
      </c>
      <c r="N181" s="13" t="s">
        <v>448</v>
      </c>
      <c r="O181" s="11" t="s">
        <v>448</v>
      </c>
      <c r="P181" s="33" t="s">
        <v>448</v>
      </c>
      <c r="Q181" s="5" t="s">
        <v>448</v>
      </c>
      <c r="R181" s="34" t="str">
        <f t="shared" si="14"/>
        <v/>
      </c>
    </row>
    <row r="182" spans="1:18" s="4" customFormat="1" ht="15" customHeight="1" x14ac:dyDescent="0.2">
      <c r="A182" s="30" t="s">
        <v>292</v>
      </c>
      <c r="B182" s="31" t="s">
        <v>60</v>
      </c>
      <c r="C182" s="36" t="str">
        <f t="shared" si="11"/>
        <v>Juniper, Parsoni #1</v>
      </c>
      <c r="D182" s="32">
        <v>185401</v>
      </c>
      <c r="E182" s="13">
        <v>875</v>
      </c>
      <c r="F182" s="11" t="s">
        <v>448</v>
      </c>
      <c r="G182" s="33">
        <v>46174</v>
      </c>
      <c r="H182" s="5">
        <v>3792</v>
      </c>
      <c r="I182" s="37">
        <f t="shared" si="12"/>
        <v>3792</v>
      </c>
      <c r="J182" s="30" t="s">
        <v>293</v>
      </c>
      <c r="K182" s="31" t="s">
        <v>19</v>
      </c>
      <c r="L182" s="31" t="str">
        <f t="shared" si="13"/>
        <v>Loropetalum, Ruby #3</v>
      </c>
      <c r="M182" s="32">
        <v>192103</v>
      </c>
      <c r="N182" s="13">
        <v>1014</v>
      </c>
      <c r="O182" s="11" t="s">
        <v>563</v>
      </c>
      <c r="P182" s="33">
        <v>46115</v>
      </c>
      <c r="Q182" s="5" t="s">
        <v>9</v>
      </c>
      <c r="R182" s="34" t="str">
        <f t="shared" si="14"/>
        <v>5,000+</v>
      </c>
    </row>
    <row r="183" spans="1:18" s="4" customFormat="1" ht="15" customHeight="1" x14ac:dyDescent="0.2">
      <c r="A183" s="30" t="s">
        <v>292</v>
      </c>
      <c r="B183" s="31" t="s">
        <v>139</v>
      </c>
      <c r="C183" s="36" t="str">
        <f t="shared" si="11"/>
        <v>Juniper, Parsoni #2</v>
      </c>
      <c r="D183" s="32">
        <v>185402</v>
      </c>
      <c r="E183" s="13" t="s">
        <v>448</v>
      </c>
      <c r="F183" s="11" t="s">
        <v>448</v>
      </c>
      <c r="G183" s="33" t="s">
        <v>448</v>
      </c>
      <c r="H183" s="5" t="s">
        <v>448</v>
      </c>
      <c r="I183" s="37" t="str">
        <f t="shared" si="12"/>
        <v/>
      </c>
      <c r="J183" s="30" t="s">
        <v>294</v>
      </c>
      <c r="K183" s="31" t="s">
        <v>19</v>
      </c>
      <c r="L183" s="31" t="str">
        <f t="shared" si="13"/>
        <v>Magnolia, Bracken Brown Beauty #3</v>
      </c>
      <c r="M183" s="32">
        <v>201503</v>
      </c>
      <c r="N183" s="13" t="s">
        <v>448</v>
      </c>
      <c r="O183" s="11" t="s">
        <v>448</v>
      </c>
      <c r="P183" s="33">
        <v>46327</v>
      </c>
      <c r="Q183" s="5">
        <v>2572</v>
      </c>
      <c r="R183" s="34">
        <f t="shared" si="14"/>
        <v>2572</v>
      </c>
    </row>
    <row r="184" spans="1:18" s="4" customFormat="1" ht="15" customHeight="1" x14ac:dyDescent="0.2">
      <c r="A184" s="30" t="s">
        <v>292</v>
      </c>
      <c r="B184" s="31" t="s">
        <v>19</v>
      </c>
      <c r="C184" s="36" t="str">
        <f t="shared" si="11"/>
        <v>Juniper, Parsoni #3</v>
      </c>
      <c r="D184" s="32">
        <v>185203</v>
      </c>
      <c r="E184" s="13">
        <v>8</v>
      </c>
      <c r="F184" s="11" t="s">
        <v>506</v>
      </c>
      <c r="G184" s="33">
        <v>46143</v>
      </c>
      <c r="H184" s="5">
        <v>2112</v>
      </c>
      <c r="I184" s="37">
        <f t="shared" si="12"/>
        <v>2112</v>
      </c>
      <c r="J184" s="30" t="s">
        <v>294</v>
      </c>
      <c r="K184" s="31" t="s">
        <v>45</v>
      </c>
      <c r="L184" s="31" t="str">
        <f t="shared" si="13"/>
        <v>Magnolia, Bracken Brown Beauty #15</v>
      </c>
      <c r="M184" s="32">
        <v>201515</v>
      </c>
      <c r="N184" s="13" t="s">
        <v>448</v>
      </c>
      <c r="O184" s="11" t="s">
        <v>448</v>
      </c>
      <c r="P184" s="33">
        <v>46179</v>
      </c>
      <c r="Q184" s="5">
        <v>1259</v>
      </c>
      <c r="R184" s="34">
        <f t="shared" si="14"/>
        <v>1259</v>
      </c>
    </row>
    <row r="185" spans="1:18" s="4" customFormat="1" ht="14.25" x14ac:dyDescent="0.2">
      <c r="A185" s="30" t="s">
        <v>295</v>
      </c>
      <c r="B185" s="31" t="s">
        <v>19</v>
      </c>
      <c r="C185" s="36" t="str">
        <f t="shared" si="11"/>
        <v>Juniper, Pfitzer. Nick's  Compacta #3</v>
      </c>
      <c r="D185" s="32">
        <v>186403</v>
      </c>
      <c r="E185" s="13" t="s">
        <v>448</v>
      </c>
      <c r="F185" s="11" t="s">
        <v>448</v>
      </c>
      <c r="G185" s="33">
        <v>46204</v>
      </c>
      <c r="H185" s="5" t="s">
        <v>9</v>
      </c>
      <c r="I185" s="37" t="str">
        <f t="shared" si="12"/>
        <v>5,000+</v>
      </c>
      <c r="J185" s="30" t="s">
        <v>294</v>
      </c>
      <c r="K185" s="31" t="s">
        <v>82</v>
      </c>
      <c r="L185" s="31" t="str">
        <f t="shared" si="13"/>
        <v>Magnolia, Bracken Brown Beauty #30</v>
      </c>
      <c r="M185" s="32">
        <v>201530</v>
      </c>
      <c r="N185" s="13">
        <v>48</v>
      </c>
      <c r="O185" s="11" t="s">
        <v>519</v>
      </c>
      <c r="P185" s="33" t="s">
        <v>448</v>
      </c>
      <c r="Q185" s="5" t="s">
        <v>448</v>
      </c>
      <c r="R185" s="34" t="str">
        <f t="shared" si="14"/>
        <v/>
      </c>
    </row>
    <row r="186" spans="1:18" s="4" customFormat="1" ht="14.25" x14ac:dyDescent="0.2">
      <c r="A186" s="30" t="s">
        <v>295</v>
      </c>
      <c r="B186" s="31" t="s">
        <v>35</v>
      </c>
      <c r="C186" s="31" t="str">
        <f t="shared" si="11"/>
        <v>Juniper, Pfitzer. Nick's  Compacta #7</v>
      </c>
      <c r="D186" s="32">
        <v>186407</v>
      </c>
      <c r="E186" s="13" t="s">
        <v>448</v>
      </c>
      <c r="F186" s="11" t="s">
        <v>448</v>
      </c>
      <c r="G186" s="33" t="s">
        <v>448</v>
      </c>
      <c r="H186" s="5" t="s">
        <v>448</v>
      </c>
      <c r="I186" s="37" t="str">
        <f t="shared" si="12"/>
        <v/>
      </c>
      <c r="J186" s="30" t="s">
        <v>296</v>
      </c>
      <c r="K186" s="31" t="s">
        <v>19</v>
      </c>
      <c r="L186" s="31" t="str">
        <f t="shared" si="13"/>
        <v>Magnolia, Little Gem #3</v>
      </c>
      <c r="M186" s="32">
        <v>202003</v>
      </c>
      <c r="N186" s="13">
        <v>340</v>
      </c>
      <c r="O186" s="11" t="s">
        <v>597</v>
      </c>
      <c r="P186" s="33">
        <v>46327</v>
      </c>
      <c r="Q186" s="5">
        <v>4588</v>
      </c>
      <c r="R186" s="34">
        <f t="shared" si="14"/>
        <v>4588</v>
      </c>
    </row>
    <row r="187" spans="1:18" s="4" customFormat="1" ht="14.25" x14ac:dyDescent="0.2">
      <c r="A187" s="30" t="s">
        <v>297</v>
      </c>
      <c r="B187" s="31" t="s">
        <v>60</v>
      </c>
      <c r="C187" s="36" t="str">
        <f t="shared" si="11"/>
        <v>Juniper, Procumbens Nana #1</v>
      </c>
      <c r="D187" s="32">
        <v>186601</v>
      </c>
      <c r="E187" s="13" t="s">
        <v>448</v>
      </c>
      <c r="F187" s="11" t="s">
        <v>448</v>
      </c>
      <c r="G187" s="33">
        <v>46127</v>
      </c>
      <c r="H187" s="5" t="s">
        <v>9</v>
      </c>
      <c r="I187" s="37" t="str">
        <f t="shared" si="12"/>
        <v>5,000+</v>
      </c>
      <c r="J187" s="30" t="s">
        <v>296</v>
      </c>
      <c r="K187" s="31" t="s">
        <v>45</v>
      </c>
      <c r="L187" s="31" t="str">
        <f t="shared" si="13"/>
        <v>Magnolia, Little Gem #15</v>
      </c>
      <c r="M187" s="32">
        <v>202015</v>
      </c>
      <c r="N187" s="13" t="s">
        <v>448</v>
      </c>
      <c r="O187" s="11" t="s">
        <v>448</v>
      </c>
      <c r="P187" s="33">
        <v>46266</v>
      </c>
      <c r="Q187" s="5">
        <v>3439</v>
      </c>
      <c r="R187" s="34">
        <f t="shared" si="14"/>
        <v>3439</v>
      </c>
    </row>
    <row r="188" spans="1:18" s="4" customFormat="1" ht="14.25" x14ac:dyDescent="0.2">
      <c r="A188" s="30" t="s">
        <v>297</v>
      </c>
      <c r="B188" s="31" t="s">
        <v>139</v>
      </c>
      <c r="C188" s="36" t="str">
        <f t="shared" si="11"/>
        <v>Juniper, Procumbens Nana #2</v>
      </c>
      <c r="D188" s="32">
        <v>186602</v>
      </c>
      <c r="E188" s="13"/>
      <c r="F188" s="11"/>
      <c r="G188" s="33">
        <v>46114</v>
      </c>
      <c r="H188" s="5">
        <v>3904</v>
      </c>
      <c r="I188" s="37">
        <f t="shared" si="12"/>
        <v>3904</v>
      </c>
      <c r="J188" s="30" t="s">
        <v>296</v>
      </c>
      <c r="K188" s="31" t="s">
        <v>82</v>
      </c>
      <c r="L188" s="31" t="str">
        <f t="shared" si="13"/>
        <v>Magnolia, Little Gem #30</v>
      </c>
      <c r="M188" s="32">
        <v>202030</v>
      </c>
      <c r="N188" s="13">
        <v>232</v>
      </c>
      <c r="O188" s="11" t="s">
        <v>519</v>
      </c>
      <c r="P188" s="33" t="s">
        <v>448</v>
      </c>
      <c r="Q188" s="5" t="s">
        <v>448</v>
      </c>
      <c r="R188" s="34" t="str">
        <f t="shared" si="14"/>
        <v/>
      </c>
    </row>
    <row r="189" spans="1:18" s="4" customFormat="1" ht="14.25" x14ac:dyDescent="0.2">
      <c r="A189" s="30" t="s">
        <v>297</v>
      </c>
      <c r="B189" s="31" t="s">
        <v>19</v>
      </c>
      <c r="C189" s="36" t="str">
        <f t="shared" si="11"/>
        <v>Juniper, Procumbens Nana #3</v>
      </c>
      <c r="D189" s="32">
        <v>186603</v>
      </c>
      <c r="E189" s="13">
        <v>14</v>
      </c>
      <c r="F189" s="11" t="s">
        <v>507</v>
      </c>
      <c r="G189" s="33">
        <v>46143</v>
      </c>
      <c r="H189" s="5" t="s">
        <v>9</v>
      </c>
      <c r="I189" s="37" t="str">
        <f t="shared" si="12"/>
        <v>5,000+</v>
      </c>
      <c r="J189" s="30" t="s">
        <v>298</v>
      </c>
      <c r="K189" s="31" t="s">
        <v>45</v>
      </c>
      <c r="L189" s="31" t="str">
        <f t="shared" si="13"/>
        <v>Magnolia, Moonglow® #15</v>
      </c>
      <c r="M189" s="32">
        <v>201615</v>
      </c>
      <c r="N189" s="13" t="s">
        <v>448</v>
      </c>
      <c r="O189" s="11" t="s">
        <v>448</v>
      </c>
      <c r="P189" s="33">
        <v>46218</v>
      </c>
      <c r="Q189" s="5">
        <v>500</v>
      </c>
      <c r="R189" s="34">
        <f t="shared" si="14"/>
        <v>500</v>
      </c>
    </row>
    <row r="190" spans="1:18" s="4" customFormat="1" ht="14.25" x14ac:dyDescent="0.2">
      <c r="A190" s="30" t="s">
        <v>299</v>
      </c>
      <c r="B190" s="31" t="s">
        <v>19</v>
      </c>
      <c r="C190" s="36" t="str">
        <f t="shared" si="11"/>
        <v>Juniper, Robusta Green #3</v>
      </c>
      <c r="D190" s="32">
        <v>187003</v>
      </c>
      <c r="E190" s="13">
        <v>923</v>
      </c>
      <c r="F190" s="11" t="s">
        <v>508</v>
      </c>
      <c r="G190" s="33" t="s">
        <v>448</v>
      </c>
      <c r="H190" s="5" t="s">
        <v>448</v>
      </c>
      <c r="I190" s="37" t="str">
        <f t="shared" si="12"/>
        <v/>
      </c>
      <c r="J190" s="35" t="s">
        <v>298</v>
      </c>
      <c r="K190" s="36" t="s">
        <v>82</v>
      </c>
      <c r="L190" s="31" t="str">
        <f t="shared" si="13"/>
        <v>Magnolia, Moonglow® #30</v>
      </c>
      <c r="M190" s="32">
        <v>201630</v>
      </c>
      <c r="N190" s="13" t="s">
        <v>448</v>
      </c>
      <c r="O190" s="11" t="s">
        <v>448</v>
      </c>
      <c r="P190" s="33" t="s">
        <v>448</v>
      </c>
      <c r="Q190" s="5" t="s">
        <v>448</v>
      </c>
      <c r="R190" s="34" t="str">
        <f t="shared" si="14"/>
        <v/>
      </c>
    </row>
    <row r="191" spans="1:18" s="4" customFormat="1" ht="15" customHeight="1" x14ac:dyDescent="0.2">
      <c r="A191" s="30" t="s">
        <v>299</v>
      </c>
      <c r="B191" s="31" t="s">
        <v>35</v>
      </c>
      <c r="C191" s="36" t="str">
        <f t="shared" si="11"/>
        <v>Juniper, Robusta Green #7</v>
      </c>
      <c r="D191" s="32">
        <v>187007</v>
      </c>
      <c r="E191" s="13" t="s">
        <v>448</v>
      </c>
      <c r="F191" s="11" t="s">
        <v>448</v>
      </c>
      <c r="G191" s="33" t="s">
        <v>448</v>
      </c>
      <c r="H191" s="5" t="s">
        <v>448</v>
      </c>
      <c r="I191" s="37" t="str">
        <f t="shared" si="12"/>
        <v/>
      </c>
      <c r="J191" s="30" t="s">
        <v>300</v>
      </c>
      <c r="K191" s="31" t="s">
        <v>45</v>
      </c>
      <c r="L191" s="31" t="str">
        <f t="shared" si="13"/>
        <v>Magnolia, Teddy Bear® #15</v>
      </c>
      <c r="M191" s="32">
        <v>201715</v>
      </c>
      <c r="N191" s="13" t="s">
        <v>448</v>
      </c>
      <c r="O191" s="11" t="s">
        <v>448</v>
      </c>
      <c r="P191" s="33" t="s">
        <v>448</v>
      </c>
      <c r="Q191" s="5" t="s">
        <v>448</v>
      </c>
      <c r="R191" s="34" t="str">
        <f t="shared" si="14"/>
        <v/>
      </c>
    </row>
    <row r="192" spans="1:18" s="4" customFormat="1" ht="15" customHeight="1" x14ac:dyDescent="0.2">
      <c r="A192" s="30" t="s">
        <v>299</v>
      </c>
      <c r="B192" s="31" t="s">
        <v>45</v>
      </c>
      <c r="C192" s="36" t="str">
        <f t="shared" si="11"/>
        <v>Juniper, Robusta Green #15</v>
      </c>
      <c r="D192" s="32">
        <v>187015</v>
      </c>
      <c r="E192" s="13" t="s">
        <v>448</v>
      </c>
      <c r="F192" s="11" t="s">
        <v>448</v>
      </c>
      <c r="G192" s="33" t="s">
        <v>448</v>
      </c>
      <c r="H192" s="5" t="s">
        <v>448</v>
      </c>
      <c r="I192" s="37" t="str">
        <f t="shared" si="12"/>
        <v/>
      </c>
      <c r="J192" s="30" t="s">
        <v>300</v>
      </c>
      <c r="K192" s="31" t="s">
        <v>82</v>
      </c>
      <c r="L192" s="31" t="str">
        <f t="shared" si="13"/>
        <v>Magnolia, Teddy Bear® #30</v>
      </c>
      <c r="M192" s="32">
        <v>201730</v>
      </c>
      <c r="N192" s="13">
        <v>16</v>
      </c>
      <c r="O192" s="11" t="s">
        <v>504</v>
      </c>
      <c r="P192" s="33" t="s">
        <v>448</v>
      </c>
      <c r="Q192" s="5" t="s">
        <v>448</v>
      </c>
      <c r="R192" s="34" t="str">
        <f t="shared" si="14"/>
        <v/>
      </c>
    </row>
    <row r="193" spans="1:18" s="4" customFormat="1" ht="15" customHeight="1" x14ac:dyDescent="0.2">
      <c r="A193" s="30" t="s">
        <v>301</v>
      </c>
      <c r="B193" s="31" t="s">
        <v>19</v>
      </c>
      <c r="C193" s="36" t="str">
        <f t="shared" si="11"/>
        <v>Juniper, Sargents Blue #3</v>
      </c>
      <c r="D193" s="32">
        <v>187403</v>
      </c>
      <c r="E193" s="13">
        <v>21</v>
      </c>
      <c r="F193" s="11" t="s">
        <v>509</v>
      </c>
      <c r="G193" s="33" t="s">
        <v>448</v>
      </c>
      <c r="H193" s="5" t="s">
        <v>448</v>
      </c>
      <c r="I193" s="37" t="str">
        <f t="shared" si="12"/>
        <v/>
      </c>
      <c r="J193" s="30" t="s">
        <v>302</v>
      </c>
      <c r="K193" s="31" t="s">
        <v>45</v>
      </c>
      <c r="L193" s="31" t="str">
        <f t="shared" si="13"/>
        <v>Magnolia, Virginiana (Sweet Bay) #15</v>
      </c>
      <c r="M193" s="32">
        <v>201815</v>
      </c>
      <c r="N193" s="13" t="s">
        <v>448</v>
      </c>
      <c r="O193" s="11" t="s">
        <v>448</v>
      </c>
      <c r="P193" s="33">
        <v>46204</v>
      </c>
      <c r="Q193" s="5">
        <v>245</v>
      </c>
      <c r="R193" s="34">
        <f t="shared" si="14"/>
        <v>245</v>
      </c>
    </row>
    <row r="194" spans="1:18" s="4" customFormat="1" ht="15" customHeight="1" x14ac:dyDescent="0.2">
      <c r="A194" s="30" t="s">
        <v>303</v>
      </c>
      <c r="B194" s="31" t="s">
        <v>60</v>
      </c>
      <c r="C194" s="36" t="str">
        <f t="shared" si="11"/>
        <v>Juniper, Sargents Green #1</v>
      </c>
      <c r="D194" s="32">
        <v>187601</v>
      </c>
      <c r="E194" s="13" t="s">
        <v>448</v>
      </c>
      <c r="F194" s="11" t="s">
        <v>448</v>
      </c>
      <c r="G194" s="33">
        <v>46143</v>
      </c>
      <c r="H194" s="5">
        <v>4123</v>
      </c>
      <c r="I194" s="37">
        <f t="shared" si="12"/>
        <v>4123</v>
      </c>
      <c r="J194" s="30" t="s">
        <v>302</v>
      </c>
      <c r="K194" s="31" t="s">
        <v>82</v>
      </c>
      <c r="L194" s="31" t="str">
        <f t="shared" si="13"/>
        <v>Magnolia, Virginiana (Sweet Bay) #30</v>
      </c>
      <c r="M194" s="32">
        <v>201830</v>
      </c>
      <c r="N194" s="13" t="s">
        <v>448</v>
      </c>
      <c r="O194" s="11" t="s">
        <v>448</v>
      </c>
      <c r="P194" s="33" t="s">
        <v>448</v>
      </c>
      <c r="Q194" s="5" t="s">
        <v>448</v>
      </c>
      <c r="R194" s="34" t="str">
        <f t="shared" si="14"/>
        <v/>
      </c>
    </row>
    <row r="195" spans="1:18" s="4" customFormat="1" ht="15" customHeight="1" x14ac:dyDescent="0.2">
      <c r="A195" s="30" t="s">
        <v>303</v>
      </c>
      <c r="B195" s="31" t="s">
        <v>139</v>
      </c>
      <c r="C195" s="36" t="str">
        <f t="shared" si="11"/>
        <v>Juniper, Sargents Green #2</v>
      </c>
      <c r="D195" s="32">
        <v>187602</v>
      </c>
      <c r="E195" s="13" t="s">
        <v>448</v>
      </c>
      <c r="F195" s="11" t="s">
        <v>448</v>
      </c>
      <c r="G195" s="33" t="s">
        <v>448</v>
      </c>
      <c r="H195" s="5" t="s">
        <v>448</v>
      </c>
      <c r="I195" s="37" t="str">
        <f t="shared" si="12"/>
        <v/>
      </c>
      <c r="J195" s="35" t="s">
        <v>304</v>
      </c>
      <c r="K195" s="36" t="s">
        <v>19</v>
      </c>
      <c r="L195" s="31" t="str">
        <f t="shared" si="13"/>
        <v>Mahonia, Marvel SL® #3</v>
      </c>
      <c r="M195" s="32">
        <v>202403</v>
      </c>
      <c r="N195" s="13">
        <v>180</v>
      </c>
      <c r="O195" s="11" t="s">
        <v>598</v>
      </c>
      <c r="P195" s="33" t="s">
        <v>448</v>
      </c>
      <c r="Q195" s="5" t="s">
        <v>448</v>
      </c>
      <c r="R195" s="34" t="str">
        <f t="shared" si="14"/>
        <v/>
      </c>
    </row>
    <row r="196" spans="1:18" s="4" customFormat="1" ht="15" customHeight="1" x14ac:dyDescent="0.2">
      <c r="A196" s="30" t="s">
        <v>303</v>
      </c>
      <c r="B196" s="31" t="s">
        <v>19</v>
      </c>
      <c r="C196" s="36" t="str">
        <f t="shared" si="11"/>
        <v>Juniper, Sargents Green #3</v>
      </c>
      <c r="D196" s="32">
        <v>187603</v>
      </c>
      <c r="E196" s="13" t="s">
        <v>448</v>
      </c>
      <c r="F196" s="11" t="s">
        <v>448</v>
      </c>
      <c r="G196" s="33">
        <v>46234</v>
      </c>
      <c r="H196" s="5" t="s">
        <v>9</v>
      </c>
      <c r="I196" s="37" t="str">
        <f t="shared" si="12"/>
        <v>5,000+</v>
      </c>
      <c r="J196" s="30" t="s">
        <v>305</v>
      </c>
      <c r="K196" s="31" t="s">
        <v>19</v>
      </c>
      <c r="L196" s="31" t="str">
        <f t="shared" si="13"/>
        <v>Mahonia, 'Soft Caress'   SL® #3</v>
      </c>
      <c r="M196" s="32">
        <v>202503</v>
      </c>
      <c r="N196" s="13">
        <v>63</v>
      </c>
      <c r="O196" s="11" t="s">
        <v>599</v>
      </c>
      <c r="P196" s="33">
        <v>46174</v>
      </c>
      <c r="Q196" s="5">
        <v>2280</v>
      </c>
      <c r="R196" s="34">
        <f t="shared" si="14"/>
        <v>2280</v>
      </c>
    </row>
    <row r="197" spans="1:18" s="4" customFormat="1" ht="15" customHeight="1" x14ac:dyDescent="0.2">
      <c r="A197" s="30" t="s">
        <v>306</v>
      </c>
      <c r="B197" s="31" t="s">
        <v>19</v>
      </c>
      <c r="C197" s="36" t="str">
        <f t="shared" si="11"/>
        <v>Juniper, Sea Green #3</v>
      </c>
      <c r="D197" s="32">
        <v>188003</v>
      </c>
      <c r="E197" s="13" t="s">
        <v>9</v>
      </c>
      <c r="F197" s="11" t="s">
        <v>510</v>
      </c>
      <c r="G197" s="33">
        <v>46145</v>
      </c>
      <c r="H197" s="5" t="s">
        <v>9</v>
      </c>
      <c r="I197" s="37" t="str">
        <f t="shared" si="12"/>
        <v>5,000+</v>
      </c>
      <c r="J197" s="30" t="s">
        <v>307</v>
      </c>
      <c r="K197" s="31" t="s">
        <v>19</v>
      </c>
      <c r="L197" s="31" t="str">
        <f t="shared" si="13"/>
        <v>Myrica cerifera, Dwarf Wax Myrtle #3</v>
      </c>
      <c r="M197" s="32">
        <v>240003</v>
      </c>
      <c r="N197" s="13" t="s">
        <v>448</v>
      </c>
      <c r="O197" s="11" t="s">
        <v>448</v>
      </c>
      <c r="P197" s="33">
        <v>46235</v>
      </c>
      <c r="Q197" s="5">
        <v>2614</v>
      </c>
      <c r="R197" s="34">
        <f t="shared" si="14"/>
        <v>2614</v>
      </c>
    </row>
    <row r="198" spans="1:18" s="4" customFormat="1" ht="15" customHeight="1" x14ac:dyDescent="0.2">
      <c r="A198" s="30" t="s">
        <v>306</v>
      </c>
      <c r="B198" s="31" t="s">
        <v>90</v>
      </c>
      <c r="C198" s="36" t="str">
        <f t="shared" ref="C198:C239" si="15">A198&amp;" "&amp;B198</f>
        <v>Juniper, Sea Green #5</v>
      </c>
      <c r="D198" s="32">
        <v>188005</v>
      </c>
      <c r="E198" s="13" t="s">
        <v>448</v>
      </c>
      <c r="F198" s="11" t="s">
        <v>448</v>
      </c>
      <c r="G198" s="33">
        <v>46204</v>
      </c>
      <c r="H198" s="5">
        <v>980</v>
      </c>
      <c r="I198" s="37">
        <f t="shared" ref="I198:I239" si="16">IF(H198=0,"",H198)</f>
        <v>980</v>
      </c>
      <c r="J198" s="72" t="s">
        <v>308</v>
      </c>
      <c r="K198" s="31" t="s">
        <v>19</v>
      </c>
      <c r="L198" s="31" t="str">
        <f t="shared" si="13"/>
        <v>Myrica cerifera, Wax Myrtle #3</v>
      </c>
      <c r="M198" s="32">
        <v>240203</v>
      </c>
      <c r="N198" s="13">
        <v>279</v>
      </c>
      <c r="O198" s="11" t="s">
        <v>600</v>
      </c>
      <c r="P198" s="33" t="s">
        <v>448</v>
      </c>
      <c r="Q198" s="5" t="s">
        <v>448</v>
      </c>
      <c r="R198" s="34" t="str">
        <f t="shared" si="14"/>
        <v/>
      </c>
    </row>
    <row r="199" spans="1:18" s="4" customFormat="1" ht="15" customHeight="1" x14ac:dyDescent="0.2">
      <c r="A199" s="30" t="s">
        <v>306</v>
      </c>
      <c r="B199" s="31" t="s">
        <v>35</v>
      </c>
      <c r="C199" s="36" t="str">
        <f t="shared" si="15"/>
        <v>Juniper, Sea Green #7</v>
      </c>
      <c r="D199" s="32">
        <v>188007</v>
      </c>
      <c r="E199" s="13">
        <v>232</v>
      </c>
      <c r="F199" s="11" t="s">
        <v>511</v>
      </c>
      <c r="G199" s="33" t="s">
        <v>448</v>
      </c>
      <c r="H199" s="5" t="s">
        <v>448</v>
      </c>
      <c r="I199" s="37" t="str">
        <f t="shared" si="16"/>
        <v/>
      </c>
      <c r="J199" s="35" t="s">
        <v>309</v>
      </c>
      <c r="K199" s="36" t="s">
        <v>19</v>
      </c>
      <c r="L199" s="31" t="str">
        <f t="shared" si="13"/>
        <v>Nandina, Blush Pink™ SL® #3</v>
      </c>
      <c r="M199" s="32">
        <v>206903</v>
      </c>
      <c r="N199" s="13" t="s">
        <v>448</v>
      </c>
      <c r="O199" s="11" t="s">
        <v>448</v>
      </c>
      <c r="P199" s="33">
        <v>46174</v>
      </c>
      <c r="Q199" s="5">
        <v>549</v>
      </c>
      <c r="R199" s="34">
        <f t="shared" si="14"/>
        <v>549</v>
      </c>
    </row>
    <row r="200" spans="1:18" s="4" customFormat="1" ht="15" customHeight="1" x14ac:dyDescent="0.2">
      <c r="A200" s="30" t="s">
        <v>310</v>
      </c>
      <c r="B200" s="31" t="s">
        <v>19</v>
      </c>
      <c r="C200" s="31" t="str">
        <f t="shared" si="15"/>
        <v>Juniper, Torulosa #3</v>
      </c>
      <c r="D200" s="32">
        <v>188403</v>
      </c>
      <c r="E200" s="13">
        <v>3902</v>
      </c>
      <c r="F200" s="11" t="s">
        <v>499</v>
      </c>
      <c r="G200" s="33">
        <v>46174</v>
      </c>
      <c r="H200" s="5">
        <v>2436</v>
      </c>
      <c r="I200" s="37">
        <f t="shared" si="16"/>
        <v>2436</v>
      </c>
      <c r="J200" s="35" t="s">
        <v>311</v>
      </c>
      <c r="K200" s="36" t="s">
        <v>19</v>
      </c>
      <c r="L200" s="31" t="str">
        <f t="shared" si="13"/>
        <v>Nandina, Cool Glow™ Lime FE® #3</v>
      </c>
      <c r="M200" s="32">
        <v>207003</v>
      </c>
      <c r="N200" s="13">
        <v>819</v>
      </c>
      <c r="O200" s="11" t="s">
        <v>475</v>
      </c>
      <c r="P200" s="33">
        <v>46143</v>
      </c>
      <c r="Q200" s="5">
        <v>79</v>
      </c>
      <c r="R200" s="34">
        <f t="shared" si="14"/>
        <v>79</v>
      </c>
    </row>
    <row r="201" spans="1:18" s="4" customFormat="1" ht="15" customHeight="1" x14ac:dyDescent="0.2">
      <c r="A201" s="30" t="s">
        <v>310</v>
      </c>
      <c r="B201" s="31" t="s">
        <v>35</v>
      </c>
      <c r="C201" s="31" t="str">
        <f t="shared" si="15"/>
        <v>Juniper, Torulosa #7</v>
      </c>
      <c r="D201" s="32">
        <v>188407</v>
      </c>
      <c r="E201" s="13">
        <v>1844</v>
      </c>
      <c r="F201" s="11" t="s">
        <v>504</v>
      </c>
      <c r="G201" s="33" t="s">
        <v>448</v>
      </c>
      <c r="H201" s="5" t="s">
        <v>448</v>
      </c>
      <c r="I201" s="37" t="str">
        <f t="shared" si="16"/>
        <v/>
      </c>
      <c r="J201" s="35" t="s">
        <v>312</v>
      </c>
      <c r="K201" s="36" t="s">
        <v>19</v>
      </c>
      <c r="L201" s="31" t="str">
        <f t="shared" si="13"/>
        <v>Nandina, Cool Glow™ Peach FE® #3</v>
      </c>
      <c r="M201" s="32">
        <v>207103</v>
      </c>
      <c r="N201" s="13">
        <v>871</v>
      </c>
      <c r="O201" s="11" t="s">
        <v>601</v>
      </c>
      <c r="P201" s="33">
        <v>46143</v>
      </c>
      <c r="Q201" s="5">
        <v>28</v>
      </c>
      <c r="R201" s="34">
        <f t="shared" si="14"/>
        <v>28</v>
      </c>
    </row>
    <row r="202" spans="1:18" s="4" customFormat="1" ht="15.75" customHeight="1" x14ac:dyDescent="0.2">
      <c r="A202" s="30" t="s">
        <v>310</v>
      </c>
      <c r="B202" s="31" t="s">
        <v>45</v>
      </c>
      <c r="C202" s="31" t="str">
        <f t="shared" si="15"/>
        <v>Juniper, Torulosa #15</v>
      </c>
      <c r="D202" s="32">
        <v>188415</v>
      </c>
      <c r="E202" s="13">
        <v>24</v>
      </c>
      <c r="F202" s="11" t="s">
        <v>512</v>
      </c>
      <c r="G202" s="33">
        <v>46174</v>
      </c>
      <c r="H202" s="5">
        <v>633</v>
      </c>
      <c r="I202" s="37">
        <f t="shared" si="16"/>
        <v>633</v>
      </c>
      <c r="J202" s="35" t="s">
        <v>313</v>
      </c>
      <c r="K202" s="36" t="s">
        <v>19</v>
      </c>
      <c r="L202" s="31" t="str">
        <f t="shared" ref="L202:L254" si="17">J202&amp;" "&amp;K202</f>
        <v>Nandina, Cool Glow™ Pomegranate FE® #3</v>
      </c>
      <c r="M202" s="32">
        <v>207203</v>
      </c>
      <c r="N202" s="13">
        <v>672</v>
      </c>
      <c r="O202" s="11" t="s">
        <v>602</v>
      </c>
      <c r="P202" s="33">
        <v>46144</v>
      </c>
      <c r="Q202" s="5">
        <v>305</v>
      </c>
      <c r="R202" s="34">
        <f t="shared" si="14"/>
        <v>305</v>
      </c>
    </row>
    <row r="203" spans="1:18" s="4" customFormat="1" ht="15" customHeight="1" x14ac:dyDescent="0.2">
      <c r="A203" s="30" t="s">
        <v>314</v>
      </c>
      <c r="B203" s="31" t="s">
        <v>45</v>
      </c>
      <c r="C203" s="31" t="str">
        <f t="shared" si="15"/>
        <v>Juniper, Virginia Taylor #15</v>
      </c>
      <c r="D203" s="32">
        <v>188315</v>
      </c>
      <c r="E203" s="13" t="s">
        <v>448</v>
      </c>
      <c r="F203" s="11" t="s">
        <v>448</v>
      </c>
      <c r="G203" s="33">
        <v>46174</v>
      </c>
      <c r="H203" s="5">
        <v>1360</v>
      </c>
      <c r="I203" s="37">
        <f t="shared" si="16"/>
        <v>1360</v>
      </c>
      <c r="J203" s="35" t="s">
        <v>315</v>
      </c>
      <c r="K203" s="36" t="s">
        <v>19</v>
      </c>
      <c r="L203" s="31" t="str">
        <f t="shared" si="17"/>
        <v>Nandina, Domestica Compacta #3</v>
      </c>
      <c r="M203" s="32">
        <v>206203</v>
      </c>
      <c r="N203" s="13">
        <v>200</v>
      </c>
      <c r="O203" s="11" t="s">
        <v>603</v>
      </c>
      <c r="P203" s="33">
        <v>46234</v>
      </c>
      <c r="Q203" s="5">
        <v>149</v>
      </c>
      <c r="R203" s="34">
        <f t="shared" si="14"/>
        <v>149</v>
      </c>
    </row>
    <row r="204" spans="1:18" s="4" customFormat="1" ht="15" customHeight="1" x14ac:dyDescent="0.2">
      <c r="A204" s="30" t="s">
        <v>316</v>
      </c>
      <c r="B204" s="31" t="s">
        <v>45</v>
      </c>
      <c r="C204" s="31" t="str">
        <f t="shared" si="15"/>
        <v>Lag., Autauga Purple #15</v>
      </c>
      <c r="D204" s="32">
        <v>143815</v>
      </c>
      <c r="E204" s="13">
        <v>356</v>
      </c>
      <c r="F204" s="11" t="s">
        <v>513</v>
      </c>
      <c r="G204" s="33">
        <v>46280</v>
      </c>
      <c r="H204" s="5">
        <v>153</v>
      </c>
      <c r="I204" s="37">
        <f t="shared" si="16"/>
        <v>153</v>
      </c>
      <c r="J204" s="30" t="s">
        <v>317</v>
      </c>
      <c r="K204" s="31" t="s">
        <v>19</v>
      </c>
      <c r="L204" s="31" t="str">
        <f t="shared" si="17"/>
        <v>Nandina, Firepower #3</v>
      </c>
      <c r="M204" s="32">
        <v>205603</v>
      </c>
      <c r="N204" s="13">
        <v>91</v>
      </c>
      <c r="O204" s="11" t="s">
        <v>604</v>
      </c>
      <c r="P204" s="33">
        <v>46143</v>
      </c>
      <c r="Q204" s="5" t="s">
        <v>9</v>
      </c>
      <c r="R204" s="34" t="str">
        <f t="shared" si="14"/>
        <v>5,000+</v>
      </c>
    </row>
    <row r="205" spans="1:18" s="4" customFormat="1" ht="15" customHeight="1" x14ac:dyDescent="0.2">
      <c r="A205" s="35" t="s">
        <v>318</v>
      </c>
      <c r="B205" s="36" t="s">
        <v>45</v>
      </c>
      <c r="C205" s="31" t="str">
        <f t="shared" si="15"/>
        <v>Lag., Autauga Purple Single Std. #15</v>
      </c>
      <c r="D205" s="32">
        <v>144915</v>
      </c>
      <c r="E205" s="13">
        <v>226</v>
      </c>
      <c r="F205" s="11" t="s">
        <v>514</v>
      </c>
      <c r="G205" s="33">
        <v>46280</v>
      </c>
      <c r="H205" s="5">
        <v>195</v>
      </c>
      <c r="I205" s="37">
        <f t="shared" si="16"/>
        <v>195</v>
      </c>
      <c r="J205" s="30" t="s">
        <v>319</v>
      </c>
      <c r="K205" s="31" t="s">
        <v>19</v>
      </c>
      <c r="L205" s="31" t="str">
        <f t="shared" si="17"/>
        <v>Nandina, Flirt™ SL® #3</v>
      </c>
      <c r="M205" s="32">
        <v>206403</v>
      </c>
      <c r="N205" s="13" t="s">
        <v>448</v>
      </c>
      <c r="O205" s="11" t="s">
        <v>448</v>
      </c>
      <c r="P205" s="33">
        <v>46144</v>
      </c>
      <c r="Q205" s="5">
        <v>1811</v>
      </c>
      <c r="R205" s="34">
        <f t="shared" si="14"/>
        <v>1811</v>
      </c>
    </row>
    <row r="206" spans="1:18" s="4" customFormat="1" ht="15" customHeight="1" x14ac:dyDescent="0.2">
      <c r="A206" s="30" t="s">
        <v>320</v>
      </c>
      <c r="B206" s="31" t="s">
        <v>19</v>
      </c>
      <c r="C206" s="31" t="str">
        <f t="shared" si="15"/>
        <v>Lag., Catawba  #3</v>
      </c>
      <c r="D206" s="32">
        <v>144003</v>
      </c>
      <c r="E206" s="13" t="s">
        <v>448</v>
      </c>
      <c r="F206" s="11" t="s">
        <v>448</v>
      </c>
      <c r="G206" s="33" t="s">
        <v>448</v>
      </c>
      <c r="H206" s="5" t="s">
        <v>448</v>
      </c>
      <c r="I206" s="37" t="str">
        <f t="shared" si="16"/>
        <v/>
      </c>
      <c r="J206" s="30" t="s">
        <v>321</v>
      </c>
      <c r="K206" s="31" t="s">
        <v>19</v>
      </c>
      <c r="L206" s="31" t="str">
        <f t="shared" si="17"/>
        <v>Nandina, Gulfstream #3</v>
      </c>
      <c r="M206" s="32">
        <v>205703</v>
      </c>
      <c r="N206" s="13">
        <v>4935</v>
      </c>
      <c r="O206" s="11" t="s">
        <v>605</v>
      </c>
      <c r="P206" s="33">
        <v>46176</v>
      </c>
      <c r="Q206" s="5">
        <v>1279</v>
      </c>
      <c r="R206" s="34">
        <f t="shared" si="14"/>
        <v>1279</v>
      </c>
    </row>
    <row r="207" spans="1:18" s="4" customFormat="1" ht="15" customHeight="1" x14ac:dyDescent="0.2">
      <c r="A207" s="30" t="s">
        <v>322</v>
      </c>
      <c r="B207" s="31" t="s">
        <v>19</v>
      </c>
      <c r="C207" s="31" t="str">
        <f t="shared" si="15"/>
        <v>Lag., Cherry Dazzle ® GC® #3</v>
      </c>
      <c r="D207" s="32">
        <v>143103</v>
      </c>
      <c r="E207" s="13" t="s">
        <v>448</v>
      </c>
      <c r="F207" s="11" t="s">
        <v>448</v>
      </c>
      <c r="G207" s="33" t="s">
        <v>448</v>
      </c>
      <c r="H207" s="5" t="s">
        <v>448</v>
      </c>
      <c r="I207" s="37" t="str">
        <f t="shared" si="16"/>
        <v/>
      </c>
      <c r="J207" s="30" t="s">
        <v>323</v>
      </c>
      <c r="K207" s="31" t="s">
        <v>19</v>
      </c>
      <c r="L207" s="31" t="str">
        <f t="shared" si="17"/>
        <v>Nandina, Harbor Dwarf #3</v>
      </c>
      <c r="M207" s="32">
        <v>205903</v>
      </c>
      <c r="N207" s="13">
        <v>1834</v>
      </c>
      <c r="O207" s="11" t="s">
        <v>448</v>
      </c>
      <c r="P207" s="33">
        <v>46234</v>
      </c>
      <c r="Q207" s="5">
        <v>127</v>
      </c>
      <c r="R207" s="34">
        <f t="shared" si="14"/>
        <v>127</v>
      </c>
    </row>
    <row r="208" spans="1:18" s="4" customFormat="1" ht="15" customHeight="1" x14ac:dyDescent="0.2">
      <c r="A208" s="35" t="s">
        <v>324</v>
      </c>
      <c r="B208" s="117" t="s">
        <v>45</v>
      </c>
      <c r="C208" s="31" t="str">
        <f t="shared" si="15"/>
        <v>Lag., Colorama™ Scarlet SL® #15</v>
      </c>
      <c r="D208" s="32">
        <v>144115</v>
      </c>
      <c r="E208" s="13">
        <v>180</v>
      </c>
      <c r="F208" s="11" t="s">
        <v>515</v>
      </c>
      <c r="G208" s="33">
        <v>46281</v>
      </c>
      <c r="H208" s="5">
        <v>405</v>
      </c>
      <c r="I208" s="37">
        <f t="shared" si="16"/>
        <v>405</v>
      </c>
      <c r="J208" s="30" t="s">
        <v>325</v>
      </c>
      <c r="K208" s="31" t="s">
        <v>19</v>
      </c>
      <c r="L208" s="31" t="str">
        <f t="shared" si="17"/>
        <v>Nandina, 'Lemon-Lime' SL® #3</v>
      </c>
      <c r="M208" s="32">
        <v>206603</v>
      </c>
      <c r="N208" s="13">
        <v>1081</v>
      </c>
      <c r="O208" s="11" t="s">
        <v>469</v>
      </c>
      <c r="P208" s="33">
        <v>46143</v>
      </c>
      <c r="Q208" s="5">
        <v>203</v>
      </c>
      <c r="R208" s="34">
        <f t="shared" si="14"/>
        <v>203</v>
      </c>
    </row>
    <row r="209" spans="1:18" s="4" customFormat="1" ht="15" customHeight="1" x14ac:dyDescent="0.2">
      <c r="A209" s="30" t="s">
        <v>326</v>
      </c>
      <c r="B209" s="31" t="s">
        <v>19</v>
      </c>
      <c r="C209" s="31" t="str">
        <f t="shared" si="15"/>
        <v>Lag., Coral Magic FE® #3</v>
      </c>
      <c r="D209" s="32">
        <v>143603</v>
      </c>
      <c r="E209" s="13" t="s">
        <v>448</v>
      </c>
      <c r="F209" s="11" t="s">
        <v>448</v>
      </c>
      <c r="G209" s="33" t="s">
        <v>448</v>
      </c>
      <c r="H209" s="5" t="s">
        <v>448</v>
      </c>
      <c r="I209" s="37" t="str">
        <f t="shared" si="16"/>
        <v/>
      </c>
      <c r="J209" s="30" t="s">
        <v>327</v>
      </c>
      <c r="K209" s="31" t="s">
        <v>19</v>
      </c>
      <c r="L209" s="31" t="str">
        <f t="shared" si="17"/>
        <v>Nandina, Moonbay #3</v>
      </c>
      <c r="M209" s="32">
        <v>205803</v>
      </c>
      <c r="N209" s="13" t="s">
        <v>448</v>
      </c>
      <c r="O209" s="11" t="s">
        <v>448</v>
      </c>
      <c r="P209" s="33" t="s">
        <v>448</v>
      </c>
      <c r="Q209" s="5" t="s">
        <v>448</v>
      </c>
      <c r="R209" s="34" t="str">
        <f t="shared" si="14"/>
        <v/>
      </c>
    </row>
    <row r="210" spans="1:18" s="4" customFormat="1" ht="15" customHeight="1" x14ac:dyDescent="0.2">
      <c r="A210" s="30" t="s">
        <v>328</v>
      </c>
      <c r="B210" s="31" t="s">
        <v>19</v>
      </c>
      <c r="C210" s="31" t="str">
        <f t="shared" si="15"/>
        <v>Lag., Dynamite #3</v>
      </c>
      <c r="D210" s="32">
        <v>144403</v>
      </c>
      <c r="E210" s="13">
        <v>644</v>
      </c>
      <c r="F210" s="11" t="s">
        <v>516</v>
      </c>
      <c r="G210" s="33" t="s">
        <v>448</v>
      </c>
      <c r="H210" s="5" t="s">
        <v>448</v>
      </c>
      <c r="I210" s="37" t="str">
        <f t="shared" si="16"/>
        <v/>
      </c>
      <c r="J210" s="30" t="s">
        <v>329</v>
      </c>
      <c r="K210" s="31" t="s">
        <v>19</v>
      </c>
      <c r="L210" s="31" t="str">
        <f t="shared" si="17"/>
        <v>Nandina, Obsession™ SL® #3</v>
      </c>
      <c r="M210" s="32">
        <v>206803</v>
      </c>
      <c r="N210" s="13">
        <v>4598</v>
      </c>
      <c r="O210" s="11" t="s">
        <v>606</v>
      </c>
      <c r="P210" s="33">
        <v>46175</v>
      </c>
      <c r="Q210" s="5">
        <v>4735</v>
      </c>
      <c r="R210" s="34">
        <f t="shared" si="14"/>
        <v>4735</v>
      </c>
    </row>
    <row r="211" spans="1:18" s="4" customFormat="1" ht="15" customHeight="1" x14ac:dyDescent="0.2">
      <c r="A211" s="30" t="s">
        <v>330</v>
      </c>
      <c r="B211" s="31" t="s">
        <v>45</v>
      </c>
      <c r="C211" s="31" t="str">
        <f t="shared" si="15"/>
        <v>Lag., Miss Francis  #15</v>
      </c>
      <c r="D211" s="32">
        <v>144715</v>
      </c>
      <c r="E211" s="13">
        <v>72</v>
      </c>
      <c r="F211" s="11" t="s">
        <v>515</v>
      </c>
      <c r="G211" s="33" t="s">
        <v>448</v>
      </c>
      <c r="H211" s="5" t="s">
        <v>448</v>
      </c>
      <c r="I211" s="37" t="str">
        <f t="shared" si="16"/>
        <v/>
      </c>
      <c r="J211" s="30" t="s">
        <v>331</v>
      </c>
      <c r="K211" s="31" t="s">
        <v>19</v>
      </c>
      <c r="L211" s="31" t="str">
        <f t="shared" si="17"/>
        <v>Osmanthus, het. 'Goshiki' #3</v>
      </c>
      <c r="M211" s="32">
        <v>207503</v>
      </c>
      <c r="N211" s="13" t="s">
        <v>448</v>
      </c>
      <c r="O211" s="11" t="s">
        <v>448</v>
      </c>
      <c r="P211" s="33">
        <v>46143</v>
      </c>
      <c r="Q211" s="5">
        <v>2984</v>
      </c>
      <c r="R211" s="34">
        <f t="shared" si="14"/>
        <v>2984</v>
      </c>
    </row>
    <row r="212" spans="1:18" s="4" customFormat="1" ht="15" customHeight="1" x14ac:dyDescent="0.2">
      <c r="A212" s="30" t="s">
        <v>332</v>
      </c>
      <c r="B212" s="31" t="s">
        <v>45</v>
      </c>
      <c r="C212" s="31" t="str">
        <f t="shared" si="15"/>
        <v>Lag., Muskogee #15</v>
      </c>
      <c r="D212" s="32">
        <v>144615</v>
      </c>
      <c r="E212" s="13">
        <v>860</v>
      </c>
      <c r="F212" s="11" t="s">
        <v>517</v>
      </c>
      <c r="G212" s="33">
        <v>46281</v>
      </c>
      <c r="H212" s="5">
        <v>1207</v>
      </c>
      <c r="I212" s="37">
        <f t="shared" si="16"/>
        <v>1207</v>
      </c>
      <c r="J212" s="30" t="s">
        <v>333</v>
      </c>
      <c r="K212" s="31" t="s">
        <v>19</v>
      </c>
      <c r="L212" s="31" t="str">
        <f t="shared" si="17"/>
        <v>Osmanthus, Tea Olive #3</v>
      </c>
      <c r="M212" s="32">
        <v>208003</v>
      </c>
      <c r="N212" s="13">
        <v>1639</v>
      </c>
      <c r="O212" s="11" t="s">
        <v>448</v>
      </c>
      <c r="P212" s="33">
        <v>46234</v>
      </c>
      <c r="Q212" s="5">
        <v>3039</v>
      </c>
      <c r="R212" s="34">
        <f t="shared" si="14"/>
        <v>3039</v>
      </c>
    </row>
    <row r="213" spans="1:18" s="4" customFormat="1" ht="15" customHeight="1" x14ac:dyDescent="0.2">
      <c r="A213" s="35" t="s">
        <v>334</v>
      </c>
      <c r="B213" s="36" t="s">
        <v>45</v>
      </c>
      <c r="C213" s="31" t="str">
        <f t="shared" si="15"/>
        <v>Lag., Muskogee Single Std. #15</v>
      </c>
      <c r="D213" s="32">
        <v>145015</v>
      </c>
      <c r="E213" s="13">
        <v>160</v>
      </c>
      <c r="F213" s="11" t="s">
        <v>518</v>
      </c>
      <c r="G213" s="33">
        <v>46280</v>
      </c>
      <c r="H213" s="5">
        <v>205</v>
      </c>
      <c r="I213" s="37">
        <f t="shared" si="16"/>
        <v>205</v>
      </c>
      <c r="J213" s="30" t="s">
        <v>333</v>
      </c>
      <c r="K213" s="36" t="s">
        <v>35</v>
      </c>
      <c r="L213" s="31" t="str">
        <f t="shared" si="17"/>
        <v>Osmanthus, Tea Olive #7</v>
      </c>
      <c r="M213" s="32">
        <v>208007</v>
      </c>
      <c r="N213" s="13" t="s">
        <v>448</v>
      </c>
      <c r="O213" s="11" t="s">
        <v>448</v>
      </c>
      <c r="P213" s="33">
        <v>46127</v>
      </c>
      <c r="Q213" s="5">
        <v>617</v>
      </c>
      <c r="R213" s="34">
        <f t="shared" si="14"/>
        <v>617</v>
      </c>
    </row>
    <row r="214" spans="1:18" s="4" customFormat="1" ht="15" customHeight="1" x14ac:dyDescent="0.2">
      <c r="A214" s="30" t="s">
        <v>335</v>
      </c>
      <c r="B214" s="31" t="s">
        <v>45</v>
      </c>
      <c r="C214" s="31" t="str">
        <f t="shared" si="15"/>
        <v>Lag., Natchez #15</v>
      </c>
      <c r="D214" s="32">
        <v>144815</v>
      </c>
      <c r="E214" s="13">
        <v>60</v>
      </c>
      <c r="F214" s="11" t="s">
        <v>519</v>
      </c>
      <c r="G214" s="33">
        <v>46281</v>
      </c>
      <c r="H214" s="5">
        <v>998</v>
      </c>
      <c r="I214" s="37">
        <f t="shared" si="16"/>
        <v>998</v>
      </c>
      <c r="J214" s="30" t="s">
        <v>333</v>
      </c>
      <c r="K214" s="36" t="s">
        <v>45</v>
      </c>
      <c r="L214" s="31" t="str">
        <f t="shared" si="17"/>
        <v>Osmanthus, Tea Olive #15</v>
      </c>
      <c r="M214" s="32">
        <v>208015</v>
      </c>
      <c r="N214" s="13" t="s">
        <v>448</v>
      </c>
      <c r="O214" s="11" t="s">
        <v>448</v>
      </c>
      <c r="P214" s="33">
        <v>46174</v>
      </c>
      <c r="Q214" s="5">
        <v>250</v>
      </c>
      <c r="R214" s="34">
        <f t="shared" si="14"/>
        <v>250</v>
      </c>
    </row>
    <row r="215" spans="1:18" s="4" customFormat="1" ht="15" customHeight="1" x14ac:dyDescent="0.2">
      <c r="A215" s="35" t="s">
        <v>336</v>
      </c>
      <c r="B215" s="36" t="s">
        <v>45</v>
      </c>
      <c r="C215" s="31" t="str">
        <f t="shared" si="15"/>
        <v>Lag., Natchez Single Std. #15</v>
      </c>
      <c r="D215" s="32">
        <v>145115</v>
      </c>
      <c r="E215" s="13">
        <v>64</v>
      </c>
      <c r="F215" s="11" t="s">
        <v>520</v>
      </c>
      <c r="G215" s="33">
        <v>46281</v>
      </c>
      <c r="H215" s="5">
        <v>74</v>
      </c>
      <c r="I215" s="37">
        <f t="shared" si="16"/>
        <v>74</v>
      </c>
      <c r="J215" s="30" t="s">
        <v>337</v>
      </c>
      <c r="K215" s="31" t="s">
        <v>90</v>
      </c>
      <c r="L215" s="31" t="str">
        <f t="shared" si="17"/>
        <v>Palm, Windmill (Trachycarpus) #5</v>
      </c>
      <c r="M215" s="32">
        <v>209005</v>
      </c>
      <c r="N215" s="13">
        <v>2200</v>
      </c>
      <c r="O215" s="11" t="s">
        <v>607</v>
      </c>
      <c r="P215" s="33" t="s">
        <v>448</v>
      </c>
      <c r="Q215" s="5" t="s">
        <v>448</v>
      </c>
      <c r="R215" s="34" t="str">
        <f t="shared" si="14"/>
        <v/>
      </c>
    </row>
    <row r="216" spans="1:18" s="4" customFormat="1" ht="15" customHeight="1" x14ac:dyDescent="0.2">
      <c r="A216" s="30" t="s">
        <v>338</v>
      </c>
      <c r="B216" s="31" t="s">
        <v>19</v>
      </c>
      <c r="C216" s="31" t="str">
        <f t="shared" si="15"/>
        <v>Lag., Pocomoke #3</v>
      </c>
      <c r="D216" s="32">
        <v>144303</v>
      </c>
      <c r="E216" s="13">
        <v>332</v>
      </c>
      <c r="F216" s="11" t="s">
        <v>521</v>
      </c>
      <c r="G216" s="33" t="s">
        <v>448</v>
      </c>
      <c r="H216" s="5" t="s">
        <v>448</v>
      </c>
      <c r="I216" s="37" t="str">
        <f t="shared" si="16"/>
        <v/>
      </c>
      <c r="J216" s="30" t="s">
        <v>337</v>
      </c>
      <c r="K216" s="31" t="s">
        <v>45</v>
      </c>
      <c r="L216" s="31" t="str">
        <f t="shared" si="17"/>
        <v>Palm, Windmill (Trachycarpus) #15</v>
      </c>
      <c r="M216" s="32">
        <v>209015</v>
      </c>
      <c r="N216" s="13">
        <v>808</v>
      </c>
      <c r="O216" s="11" t="s">
        <v>608</v>
      </c>
      <c r="P216" s="33" t="s">
        <v>448</v>
      </c>
      <c r="Q216" s="5" t="s">
        <v>448</v>
      </c>
      <c r="R216" s="34" t="str">
        <f t="shared" si="14"/>
        <v/>
      </c>
    </row>
    <row r="217" spans="1:18" s="4" customFormat="1" ht="15" customHeight="1" x14ac:dyDescent="0.2">
      <c r="A217" s="30" t="s">
        <v>339</v>
      </c>
      <c r="B217" s="31" t="s">
        <v>19</v>
      </c>
      <c r="C217" s="31" t="str">
        <f t="shared" si="15"/>
        <v>Lag., Red Rocket #3</v>
      </c>
      <c r="D217" s="32">
        <v>145403</v>
      </c>
      <c r="E217" s="13">
        <v>439</v>
      </c>
      <c r="F217" s="11" t="s">
        <v>522</v>
      </c>
      <c r="G217" s="33" t="s">
        <v>448</v>
      </c>
      <c r="H217" s="5" t="s">
        <v>448</v>
      </c>
      <c r="I217" s="37" t="str">
        <f t="shared" si="16"/>
        <v/>
      </c>
      <c r="J217" s="30" t="s">
        <v>340</v>
      </c>
      <c r="K217" s="31" t="s">
        <v>19</v>
      </c>
      <c r="L217" s="31" t="str">
        <f t="shared" si="17"/>
        <v>Pine, Loblolly #3</v>
      </c>
      <c r="M217" s="32">
        <v>209503</v>
      </c>
      <c r="N217" s="13">
        <v>100</v>
      </c>
      <c r="O217" s="11" t="s">
        <v>498</v>
      </c>
      <c r="P217" s="33" t="s">
        <v>448</v>
      </c>
      <c r="Q217" s="5" t="s">
        <v>448</v>
      </c>
      <c r="R217" s="34" t="str">
        <f t="shared" si="14"/>
        <v/>
      </c>
    </row>
    <row r="218" spans="1:18" s="4" customFormat="1" ht="15" customHeight="1" x14ac:dyDescent="0.2">
      <c r="A218" s="35" t="s">
        <v>339</v>
      </c>
      <c r="B218" s="36" t="s">
        <v>45</v>
      </c>
      <c r="C218" s="31" t="str">
        <f t="shared" si="15"/>
        <v>Lag., Red Rocket #15</v>
      </c>
      <c r="D218" s="32">
        <v>145415</v>
      </c>
      <c r="E218" s="13" t="s">
        <v>448</v>
      </c>
      <c r="F218" s="11" t="s">
        <v>448</v>
      </c>
      <c r="G218" s="33" t="s">
        <v>448</v>
      </c>
      <c r="H218" s="5" t="s">
        <v>448</v>
      </c>
      <c r="I218" s="37" t="str">
        <f t="shared" si="16"/>
        <v/>
      </c>
      <c r="J218" s="30" t="s">
        <v>341</v>
      </c>
      <c r="K218" s="31" t="s">
        <v>45</v>
      </c>
      <c r="L218" s="31" t="str">
        <f t="shared" si="17"/>
        <v>Podocarpus, Maki #15</v>
      </c>
      <c r="M218" s="32">
        <v>210115</v>
      </c>
      <c r="N218" s="13" t="s">
        <v>448</v>
      </c>
      <c r="O218" s="11" t="s">
        <v>448</v>
      </c>
      <c r="P218" s="33" t="s">
        <v>448</v>
      </c>
      <c r="Q218" s="5" t="s">
        <v>448</v>
      </c>
      <c r="R218" s="34" t="str">
        <f t="shared" si="14"/>
        <v/>
      </c>
    </row>
    <row r="219" spans="1:18" s="4" customFormat="1" ht="15" customHeight="1" x14ac:dyDescent="0.2">
      <c r="A219" s="30" t="s">
        <v>342</v>
      </c>
      <c r="B219" s="31" t="s">
        <v>19</v>
      </c>
      <c r="C219" s="31" t="str">
        <f t="shared" si="15"/>
        <v>Lag., Ruffled Red Magic™ FE® #3</v>
      </c>
      <c r="D219" s="32">
        <v>143703</v>
      </c>
      <c r="E219" s="13">
        <v>17</v>
      </c>
      <c r="F219" s="11" t="s">
        <v>523</v>
      </c>
      <c r="G219" s="33" t="s">
        <v>448</v>
      </c>
      <c r="H219" s="5" t="s">
        <v>448</v>
      </c>
      <c r="I219" s="37" t="str">
        <f t="shared" si="16"/>
        <v/>
      </c>
      <c r="J219" s="72" t="s">
        <v>343</v>
      </c>
      <c r="K219" s="31" t="s">
        <v>45</v>
      </c>
      <c r="L219" s="31" t="str">
        <f t="shared" si="17"/>
        <v>Podocarpus, Pringles #15</v>
      </c>
      <c r="M219" s="32">
        <v>210015</v>
      </c>
      <c r="N219" s="13" t="s">
        <v>448</v>
      </c>
      <c r="O219" s="11" t="s">
        <v>448</v>
      </c>
      <c r="P219" s="33">
        <v>46174</v>
      </c>
      <c r="Q219" s="5">
        <v>250</v>
      </c>
      <c r="R219" s="34">
        <f t="shared" si="14"/>
        <v>250</v>
      </c>
    </row>
    <row r="220" spans="1:18" s="4" customFormat="1" ht="15" customHeight="1" x14ac:dyDescent="0.2">
      <c r="A220" s="35" t="s">
        <v>344</v>
      </c>
      <c r="B220" s="36" t="s">
        <v>45</v>
      </c>
      <c r="C220" s="31" t="str">
        <f t="shared" si="15"/>
        <v>Lag., Sioux  #15</v>
      </c>
      <c r="D220" s="32">
        <v>145815</v>
      </c>
      <c r="E220" s="13">
        <v>321</v>
      </c>
      <c r="F220" s="11" t="s">
        <v>504</v>
      </c>
      <c r="G220" s="33">
        <v>46280</v>
      </c>
      <c r="H220" s="5">
        <v>348</v>
      </c>
      <c r="I220" s="37">
        <f t="shared" si="16"/>
        <v>348</v>
      </c>
      <c r="J220" s="30" t="s">
        <v>345</v>
      </c>
      <c r="K220" s="31" t="s">
        <v>19</v>
      </c>
      <c r="L220" s="31" t="str">
        <f t="shared" si="17"/>
        <v>Prunus, car. Cherrylaurel Bright 'N Tight  #3</v>
      </c>
      <c r="M220" s="32">
        <v>211603</v>
      </c>
      <c r="N220" s="13" t="s">
        <v>448</v>
      </c>
      <c r="O220" s="11" t="s">
        <v>448</v>
      </c>
      <c r="P220" s="33">
        <v>46218</v>
      </c>
      <c r="Q220" s="5">
        <v>2657</v>
      </c>
      <c r="R220" s="34">
        <f t="shared" si="14"/>
        <v>2657</v>
      </c>
    </row>
    <row r="221" spans="1:18" s="4" customFormat="1" ht="15" customHeight="1" x14ac:dyDescent="0.2">
      <c r="A221" s="35" t="s">
        <v>346</v>
      </c>
      <c r="B221" s="36" t="s">
        <v>45</v>
      </c>
      <c r="C221" s="31" t="str">
        <f t="shared" si="15"/>
        <v>Lag., Sioux Single Std. #15</v>
      </c>
      <c r="D221" s="32">
        <v>145715</v>
      </c>
      <c r="E221" s="13">
        <v>108</v>
      </c>
      <c r="F221" s="11" t="s">
        <v>514</v>
      </c>
      <c r="G221" s="33">
        <v>46280</v>
      </c>
      <c r="H221" s="5">
        <v>104</v>
      </c>
      <c r="I221" s="37">
        <f t="shared" si="16"/>
        <v>104</v>
      </c>
      <c r="J221" s="30" t="s">
        <v>345</v>
      </c>
      <c r="K221" s="31" t="s">
        <v>45</v>
      </c>
      <c r="L221" s="31" t="str">
        <f t="shared" si="17"/>
        <v>Prunus, car. Cherrylaurel Bright 'N Tight  #15</v>
      </c>
      <c r="M221" s="32">
        <v>211615</v>
      </c>
      <c r="N221" s="13" t="s">
        <v>448</v>
      </c>
      <c r="O221" s="11" t="s">
        <v>448</v>
      </c>
      <c r="P221" s="33">
        <v>46143</v>
      </c>
      <c r="Q221" s="5">
        <v>1458</v>
      </c>
      <c r="R221" s="34">
        <f t="shared" si="14"/>
        <v>1458</v>
      </c>
    </row>
    <row r="222" spans="1:18" s="4" customFormat="1" ht="15" customHeight="1" x14ac:dyDescent="0.2">
      <c r="A222" s="30" t="s">
        <v>347</v>
      </c>
      <c r="B222" s="31" t="s">
        <v>45</v>
      </c>
      <c r="C222" s="31" t="str">
        <f t="shared" si="15"/>
        <v>Lag., Tuscarora #15</v>
      </c>
      <c r="D222" s="32">
        <v>146415</v>
      </c>
      <c r="E222" s="13">
        <v>52</v>
      </c>
      <c r="F222" s="11" t="s">
        <v>504</v>
      </c>
      <c r="G222" s="33">
        <v>46281</v>
      </c>
      <c r="H222" s="5">
        <v>611</v>
      </c>
      <c r="I222" s="37">
        <f t="shared" si="16"/>
        <v>611</v>
      </c>
      <c r="J222" s="30" t="s">
        <v>348</v>
      </c>
      <c r="K222" s="31" t="s">
        <v>19</v>
      </c>
      <c r="L222" s="31" t="str">
        <f t="shared" si="17"/>
        <v>Rhaph., Clean Sweep™ Snowbank™ SL® #3</v>
      </c>
      <c r="M222" s="32">
        <v>218703</v>
      </c>
      <c r="N222" s="13" t="s">
        <v>448</v>
      </c>
      <c r="O222" s="11" t="s">
        <v>448</v>
      </c>
      <c r="P222" s="33" t="s">
        <v>448</v>
      </c>
      <c r="Q222" s="5" t="s">
        <v>448</v>
      </c>
      <c r="R222" s="34" t="str">
        <f t="shared" si="14"/>
        <v/>
      </c>
    </row>
    <row r="223" spans="1:18" s="4" customFormat="1" ht="15" customHeight="1" x14ac:dyDescent="0.2">
      <c r="A223" s="35" t="s">
        <v>349</v>
      </c>
      <c r="B223" s="36" t="s">
        <v>45</v>
      </c>
      <c r="C223" s="31" t="str">
        <f t="shared" si="15"/>
        <v>Lag., Tuscarora Single Std. #15</v>
      </c>
      <c r="D223" s="32">
        <v>145315</v>
      </c>
      <c r="E223" s="13">
        <v>96</v>
      </c>
      <c r="F223" s="11" t="s">
        <v>514</v>
      </c>
      <c r="G223" s="33">
        <v>46280</v>
      </c>
      <c r="H223" s="5">
        <v>100</v>
      </c>
      <c r="I223" s="34">
        <f t="shared" si="16"/>
        <v>100</v>
      </c>
      <c r="J223" s="30" t="s">
        <v>350</v>
      </c>
      <c r="K223" s="31" t="s">
        <v>139</v>
      </c>
      <c r="L223" s="31" t="str">
        <f t="shared" si="17"/>
        <v>Rhaph., Clean Sweep™ Spring Sonata™ SL® #2</v>
      </c>
      <c r="M223" s="32">
        <v>218802</v>
      </c>
      <c r="N223" s="13" t="s">
        <v>448</v>
      </c>
      <c r="O223" s="11" t="s">
        <v>448</v>
      </c>
      <c r="P223" s="33">
        <v>46143</v>
      </c>
      <c r="Q223" s="5">
        <v>1108</v>
      </c>
      <c r="R223" s="34">
        <f t="shared" si="14"/>
        <v>1108</v>
      </c>
    </row>
    <row r="224" spans="1:18" s="4" customFormat="1" ht="15" customHeight="1" x14ac:dyDescent="0.2">
      <c r="A224" s="118"/>
      <c r="B224" s="119"/>
      <c r="C224" s="119"/>
      <c r="D224" s="119"/>
      <c r="E224" s="119"/>
      <c r="F224" s="119"/>
      <c r="G224" s="120"/>
      <c r="H224" s="120"/>
      <c r="I224" s="121"/>
      <c r="J224" s="30" t="s">
        <v>351</v>
      </c>
      <c r="K224" s="31" t="s">
        <v>19</v>
      </c>
      <c r="L224" s="31" t="str">
        <f t="shared" si="17"/>
        <v>Rhaph., Snow White #3</v>
      </c>
      <c r="M224" s="32">
        <v>219003</v>
      </c>
      <c r="N224" s="13">
        <v>487</v>
      </c>
      <c r="O224" s="11" t="s">
        <v>609</v>
      </c>
      <c r="P224" s="33">
        <v>46234</v>
      </c>
      <c r="Q224" s="5" t="s">
        <v>9</v>
      </c>
      <c r="R224" s="34" t="str">
        <f t="shared" si="14"/>
        <v>5,000+</v>
      </c>
    </row>
    <row r="225" spans="1:18" s="4" customFormat="1" ht="15" customHeight="1" thickBot="1" x14ac:dyDescent="0.25">
      <c r="A225" s="38"/>
      <c r="B225" s="39"/>
      <c r="C225" s="112"/>
      <c r="D225" s="40"/>
      <c r="E225" s="62"/>
      <c r="F225" s="48"/>
      <c r="G225" s="43" t="s">
        <v>448</v>
      </c>
      <c r="H225" s="41" t="s">
        <v>448</v>
      </c>
      <c r="I225" s="73" t="str">
        <f t="shared" ref="I225:I256" si="18">IF(H225=0,"",H225)</f>
        <v/>
      </c>
      <c r="J225" s="74" t="s">
        <v>352</v>
      </c>
      <c r="K225" s="39" t="s">
        <v>19</v>
      </c>
      <c r="L225" s="39" t="str">
        <f t="shared" si="17"/>
        <v>Rhus, Grow Low Sumac #3</v>
      </c>
      <c r="M225" s="40">
        <v>218503</v>
      </c>
      <c r="N225" s="62" t="s">
        <v>448</v>
      </c>
      <c r="O225" s="48" t="s">
        <v>448</v>
      </c>
      <c r="P225" s="43">
        <v>46234</v>
      </c>
      <c r="Q225" s="41">
        <v>2315</v>
      </c>
      <c r="R225" s="44">
        <f t="shared" si="14"/>
        <v>2315</v>
      </c>
    </row>
    <row r="226" spans="1:18" s="4" customFormat="1" ht="15" customHeight="1" x14ac:dyDescent="0.2">
      <c r="A226" s="75" t="s">
        <v>353</v>
      </c>
      <c r="B226" s="65" t="s">
        <v>19</v>
      </c>
      <c r="C226" s="65" t="str">
        <f t="shared" ref="C226:C256" si="19">A226&amp;" "&amp;B226</f>
        <v>Rose, Drift®, Apricot #3</v>
      </c>
      <c r="D226" s="66">
        <v>221403</v>
      </c>
      <c r="E226" s="70" t="s">
        <v>448</v>
      </c>
      <c r="F226" s="76" t="s">
        <v>448</v>
      </c>
      <c r="G226" s="69">
        <v>46134</v>
      </c>
      <c r="H226" s="70">
        <v>1000</v>
      </c>
      <c r="I226" s="77">
        <f t="shared" si="18"/>
        <v>1000</v>
      </c>
      <c r="J226" s="78" t="s">
        <v>354</v>
      </c>
      <c r="K226" s="65" t="s">
        <v>60</v>
      </c>
      <c r="L226" s="116" t="str">
        <f t="shared" si="17"/>
        <v>Thuja, Green Giant #1</v>
      </c>
      <c r="M226" s="66">
        <v>231501</v>
      </c>
      <c r="N226" s="70">
        <v>3138</v>
      </c>
      <c r="O226" s="76" t="s">
        <v>448</v>
      </c>
      <c r="P226" s="69" t="s">
        <v>448</v>
      </c>
      <c r="Q226" s="70" t="s">
        <v>448</v>
      </c>
      <c r="R226" s="77" t="str">
        <f t="shared" si="14"/>
        <v/>
      </c>
    </row>
    <row r="227" spans="1:18" s="4" customFormat="1" ht="15" customHeight="1" x14ac:dyDescent="0.2">
      <c r="A227" s="72" t="s">
        <v>355</v>
      </c>
      <c r="B227" s="31" t="s">
        <v>19</v>
      </c>
      <c r="C227" s="31" t="str">
        <f t="shared" si="19"/>
        <v>Rose, Drift®, Blushing #3</v>
      </c>
      <c r="D227" s="32">
        <v>222503</v>
      </c>
      <c r="E227" s="5" t="s">
        <v>448</v>
      </c>
      <c r="F227" s="10" t="s">
        <v>448</v>
      </c>
      <c r="G227" s="33" t="s">
        <v>448</v>
      </c>
      <c r="H227" s="5" t="s">
        <v>448</v>
      </c>
      <c r="I227" s="34" t="str">
        <f t="shared" si="18"/>
        <v/>
      </c>
      <c r="J227" s="79" t="s">
        <v>354</v>
      </c>
      <c r="K227" s="31" t="s">
        <v>19</v>
      </c>
      <c r="L227" s="36" t="str">
        <f t="shared" si="17"/>
        <v>Thuja, Green Giant #3</v>
      </c>
      <c r="M227" s="32">
        <v>231503</v>
      </c>
      <c r="N227" s="5">
        <v>100</v>
      </c>
      <c r="O227" s="10" t="s">
        <v>610</v>
      </c>
      <c r="P227" s="33">
        <v>46174</v>
      </c>
      <c r="Q227" s="5" t="s">
        <v>9</v>
      </c>
      <c r="R227" s="34" t="str">
        <f t="shared" si="14"/>
        <v>5,000+</v>
      </c>
    </row>
    <row r="228" spans="1:18" s="4" customFormat="1" ht="15" customHeight="1" x14ac:dyDescent="0.2">
      <c r="A228" s="72" t="s">
        <v>356</v>
      </c>
      <c r="B228" s="31" t="s">
        <v>19</v>
      </c>
      <c r="C228" s="31" t="str">
        <f t="shared" si="19"/>
        <v>Rose, Drift®, Buttercream #3</v>
      </c>
      <c r="D228" s="32">
        <v>222103</v>
      </c>
      <c r="E228" s="5">
        <v>1</v>
      </c>
      <c r="F228" s="10" t="s">
        <v>524</v>
      </c>
      <c r="G228" s="33">
        <v>46133</v>
      </c>
      <c r="H228" s="5">
        <v>93</v>
      </c>
      <c r="I228" s="34">
        <f t="shared" si="18"/>
        <v>93</v>
      </c>
      <c r="J228" s="79" t="s">
        <v>354</v>
      </c>
      <c r="K228" s="31" t="s">
        <v>90</v>
      </c>
      <c r="L228" s="36" t="str">
        <f t="shared" si="17"/>
        <v>Thuja, Green Giant #5</v>
      </c>
      <c r="M228" s="32">
        <v>231505</v>
      </c>
      <c r="N228" s="5" t="s">
        <v>448</v>
      </c>
      <c r="O228" s="10" t="s">
        <v>448</v>
      </c>
      <c r="P228" s="33" t="s">
        <v>448</v>
      </c>
      <c r="Q228" s="5" t="s">
        <v>448</v>
      </c>
      <c r="R228" s="34" t="str">
        <f t="shared" si="14"/>
        <v/>
      </c>
    </row>
    <row r="229" spans="1:18" s="4" customFormat="1" ht="15" customHeight="1" x14ac:dyDescent="0.2">
      <c r="A229" s="72" t="s">
        <v>357</v>
      </c>
      <c r="B229" s="31" t="s">
        <v>19</v>
      </c>
      <c r="C229" s="31" t="str">
        <f t="shared" si="19"/>
        <v>Rose, Drift®, Coral  #3</v>
      </c>
      <c r="D229" s="32">
        <v>221603</v>
      </c>
      <c r="E229" s="5" t="s">
        <v>448</v>
      </c>
      <c r="F229" s="10" t="s">
        <v>448</v>
      </c>
      <c r="G229" s="33">
        <v>46157</v>
      </c>
      <c r="H229" s="5" t="s">
        <v>9</v>
      </c>
      <c r="I229" s="34" t="str">
        <f t="shared" si="18"/>
        <v>5,000+</v>
      </c>
      <c r="J229" s="79" t="s">
        <v>354</v>
      </c>
      <c r="K229" s="31" t="s">
        <v>35</v>
      </c>
      <c r="L229" s="36" t="str">
        <f t="shared" si="17"/>
        <v>Thuja, Green Giant #7</v>
      </c>
      <c r="M229" s="32">
        <v>231507</v>
      </c>
      <c r="N229" s="5" t="s">
        <v>448</v>
      </c>
      <c r="O229" s="10" t="s">
        <v>448</v>
      </c>
      <c r="P229" s="33">
        <v>46174</v>
      </c>
      <c r="Q229" s="5">
        <v>1748</v>
      </c>
      <c r="R229" s="34">
        <f t="shared" si="14"/>
        <v>1748</v>
      </c>
    </row>
    <row r="230" spans="1:18" s="4" customFormat="1" ht="15" customHeight="1" x14ac:dyDescent="0.2">
      <c r="A230" s="72" t="s">
        <v>358</v>
      </c>
      <c r="B230" s="31" t="s">
        <v>19</v>
      </c>
      <c r="C230" s="31" t="str">
        <f t="shared" si="19"/>
        <v>Rose, Drift®, Lemon #3</v>
      </c>
      <c r="D230" s="32">
        <v>221503</v>
      </c>
      <c r="E230" s="5">
        <v>215</v>
      </c>
      <c r="F230" s="10" t="s">
        <v>525</v>
      </c>
      <c r="G230" s="33">
        <v>46149</v>
      </c>
      <c r="H230" s="5">
        <v>500</v>
      </c>
      <c r="I230" s="34">
        <f t="shared" si="18"/>
        <v>500</v>
      </c>
      <c r="J230" s="79" t="s">
        <v>354</v>
      </c>
      <c r="K230" s="31" t="s">
        <v>45</v>
      </c>
      <c r="L230" s="36" t="str">
        <f t="shared" si="17"/>
        <v>Thuja, Green Giant #15</v>
      </c>
      <c r="M230" s="32">
        <v>231515</v>
      </c>
      <c r="N230" s="5">
        <v>1755</v>
      </c>
      <c r="O230" s="10" t="s">
        <v>611</v>
      </c>
      <c r="P230" s="33">
        <v>46266</v>
      </c>
      <c r="Q230" s="5" t="s">
        <v>9</v>
      </c>
      <c r="R230" s="34" t="str">
        <f t="shared" si="14"/>
        <v>5,000+</v>
      </c>
    </row>
    <row r="231" spans="1:18" s="4" customFormat="1" ht="15" customHeight="1" x14ac:dyDescent="0.2">
      <c r="A231" s="72" t="s">
        <v>359</v>
      </c>
      <c r="B231" s="31" t="s">
        <v>19</v>
      </c>
      <c r="C231" s="31" t="str">
        <f t="shared" si="19"/>
        <v>Rose, Drift®, Peach #3</v>
      </c>
      <c r="D231" s="32">
        <v>221803</v>
      </c>
      <c r="E231" s="5" t="s">
        <v>448</v>
      </c>
      <c r="F231" s="10" t="s">
        <v>448</v>
      </c>
      <c r="G231" s="33">
        <v>46134</v>
      </c>
      <c r="H231" s="5">
        <v>3000</v>
      </c>
      <c r="I231" s="34">
        <f t="shared" si="18"/>
        <v>3000</v>
      </c>
      <c r="J231" s="79" t="s">
        <v>354</v>
      </c>
      <c r="K231" s="31" t="s">
        <v>82</v>
      </c>
      <c r="L231" s="36" t="str">
        <f t="shared" si="17"/>
        <v>Thuja, Green Giant #30</v>
      </c>
      <c r="M231" s="32">
        <v>231530</v>
      </c>
      <c r="N231" s="5">
        <v>108</v>
      </c>
      <c r="O231" s="10" t="s">
        <v>519</v>
      </c>
      <c r="P231" s="33" t="s">
        <v>448</v>
      </c>
      <c r="Q231" s="5" t="s">
        <v>448</v>
      </c>
      <c r="R231" s="34" t="str">
        <f t="shared" si="14"/>
        <v/>
      </c>
    </row>
    <row r="232" spans="1:18" s="4" customFormat="1" ht="15" customHeight="1" x14ac:dyDescent="0.2">
      <c r="A232" s="72" t="s">
        <v>360</v>
      </c>
      <c r="B232" s="31" t="s">
        <v>19</v>
      </c>
      <c r="C232" s="31" t="str">
        <f t="shared" si="19"/>
        <v>Rose, Drift®, Pink  #3</v>
      </c>
      <c r="D232" s="32">
        <v>221203</v>
      </c>
      <c r="E232" s="5" t="s">
        <v>448</v>
      </c>
      <c r="F232" s="10" t="s">
        <v>448</v>
      </c>
      <c r="G232" s="33">
        <v>46142</v>
      </c>
      <c r="H232" s="5">
        <v>1500</v>
      </c>
      <c r="I232" s="34">
        <f t="shared" si="18"/>
        <v>1500</v>
      </c>
      <c r="J232" s="122" t="s">
        <v>361</v>
      </c>
      <c r="K232" s="36" t="s">
        <v>19</v>
      </c>
      <c r="L232" s="36" t="str">
        <f t="shared" si="17"/>
        <v>Thuja, Junior Giant #3</v>
      </c>
      <c r="M232" s="32">
        <v>231703</v>
      </c>
      <c r="N232" s="5" t="s">
        <v>448</v>
      </c>
      <c r="O232" s="10" t="s">
        <v>448</v>
      </c>
      <c r="P232" s="33" t="s">
        <v>448</v>
      </c>
      <c r="Q232" s="5" t="s">
        <v>448</v>
      </c>
      <c r="R232" s="34" t="str">
        <f t="shared" si="14"/>
        <v/>
      </c>
    </row>
    <row r="233" spans="1:18" s="4" customFormat="1" ht="15" customHeight="1" x14ac:dyDescent="0.2">
      <c r="A233" s="72" t="s">
        <v>362</v>
      </c>
      <c r="B233" s="31" t="s">
        <v>19</v>
      </c>
      <c r="C233" s="31" t="str">
        <f t="shared" si="19"/>
        <v>Rose, Drift®, Popcorn #3</v>
      </c>
      <c r="D233" s="32">
        <v>221103</v>
      </c>
      <c r="E233" s="5" t="s">
        <v>448</v>
      </c>
      <c r="F233" s="10" t="s">
        <v>448</v>
      </c>
      <c r="G233" s="33">
        <v>46134</v>
      </c>
      <c r="H233" s="5">
        <v>1500</v>
      </c>
      <c r="I233" s="34">
        <f t="shared" si="18"/>
        <v>1500</v>
      </c>
      <c r="J233" s="122" t="s">
        <v>361</v>
      </c>
      <c r="K233" s="36" t="s">
        <v>90</v>
      </c>
      <c r="L233" s="36" t="str">
        <f t="shared" si="17"/>
        <v>Thuja, Junior Giant #5</v>
      </c>
      <c r="M233" s="32">
        <v>231705</v>
      </c>
      <c r="N233" s="5" t="s">
        <v>448</v>
      </c>
      <c r="O233" s="10" t="s">
        <v>448</v>
      </c>
      <c r="P233" s="33" t="s">
        <v>448</v>
      </c>
      <c r="Q233" s="5" t="s">
        <v>448</v>
      </c>
      <c r="R233" s="34" t="str">
        <f t="shared" ref="R233:R258" si="20">IF(Q233=0,"",Q233)</f>
        <v/>
      </c>
    </row>
    <row r="234" spans="1:18" s="4" customFormat="1" ht="15" customHeight="1" x14ac:dyDescent="0.2">
      <c r="A234" s="72" t="s">
        <v>363</v>
      </c>
      <c r="B234" s="31" t="s">
        <v>19</v>
      </c>
      <c r="C234" s="31" t="str">
        <f t="shared" si="19"/>
        <v>Rose, Drift®, Red  #3</v>
      </c>
      <c r="D234" s="32">
        <v>221303</v>
      </c>
      <c r="E234" s="5" t="s">
        <v>448</v>
      </c>
      <c r="F234" s="10" t="s">
        <v>448</v>
      </c>
      <c r="G234" s="33">
        <v>46158</v>
      </c>
      <c r="H234" s="5" t="s">
        <v>9</v>
      </c>
      <c r="I234" s="34" t="str">
        <f t="shared" si="18"/>
        <v>5,000+</v>
      </c>
      <c r="J234" s="79" t="s">
        <v>364</v>
      </c>
      <c r="K234" s="31" t="s">
        <v>19</v>
      </c>
      <c r="L234" s="36" t="str">
        <f t="shared" si="17"/>
        <v>Viburnum, Blue Muffin® PWCC® #3</v>
      </c>
      <c r="M234" s="32">
        <v>234303</v>
      </c>
      <c r="N234" s="5" t="s">
        <v>448</v>
      </c>
      <c r="O234" s="10" t="s">
        <v>448</v>
      </c>
      <c r="P234" s="33" t="s">
        <v>448</v>
      </c>
      <c r="Q234" s="5" t="s">
        <v>448</v>
      </c>
      <c r="R234" s="34" t="str">
        <f t="shared" si="20"/>
        <v/>
      </c>
    </row>
    <row r="235" spans="1:18" s="4" customFormat="1" ht="15" customHeight="1" x14ac:dyDescent="0.2">
      <c r="A235" s="72" t="s">
        <v>365</v>
      </c>
      <c r="B235" s="31" t="s">
        <v>19</v>
      </c>
      <c r="C235" s="36" t="str">
        <f t="shared" si="19"/>
        <v>Rose, Drift®, Scarlet #3</v>
      </c>
      <c r="D235" s="32">
        <v>221703</v>
      </c>
      <c r="E235" s="5" t="s">
        <v>448</v>
      </c>
      <c r="F235" s="10" t="s">
        <v>448</v>
      </c>
      <c r="G235" s="33">
        <v>46133</v>
      </c>
      <c r="H235" s="5">
        <v>490</v>
      </c>
      <c r="I235" s="34">
        <f t="shared" si="18"/>
        <v>490</v>
      </c>
      <c r="J235" s="79" t="s">
        <v>366</v>
      </c>
      <c r="K235" s="31" t="s">
        <v>19</v>
      </c>
      <c r="L235" s="36" t="str">
        <f t="shared" si="17"/>
        <v>Viburnum, Burkwoodii #3</v>
      </c>
      <c r="M235" s="32">
        <v>234203</v>
      </c>
      <c r="N235" s="5">
        <v>1125</v>
      </c>
      <c r="O235" s="10" t="s">
        <v>612</v>
      </c>
      <c r="P235" s="33" t="s">
        <v>448</v>
      </c>
      <c r="Q235" s="5" t="s">
        <v>448</v>
      </c>
      <c r="R235" s="34" t="str">
        <f t="shared" si="20"/>
        <v/>
      </c>
    </row>
    <row r="236" spans="1:18" s="4" customFormat="1" ht="15" customHeight="1" x14ac:dyDescent="0.2">
      <c r="A236" s="72" t="s">
        <v>367</v>
      </c>
      <c r="B236" s="31" t="s">
        <v>19</v>
      </c>
      <c r="C236" s="31" t="str">
        <f t="shared" si="19"/>
        <v>Rose, Drift®, Sweet #3</v>
      </c>
      <c r="D236" s="32">
        <v>222003</v>
      </c>
      <c r="E236" s="5" t="s">
        <v>448</v>
      </c>
      <c r="F236" s="10" t="s">
        <v>448</v>
      </c>
      <c r="G236" s="33">
        <v>46234</v>
      </c>
      <c r="H236" s="5">
        <v>856</v>
      </c>
      <c r="I236" s="34">
        <f t="shared" si="18"/>
        <v>856</v>
      </c>
      <c r="J236" s="79" t="s">
        <v>366</v>
      </c>
      <c r="K236" s="31" t="s">
        <v>35</v>
      </c>
      <c r="L236" s="36" t="str">
        <f t="shared" si="17"/>
        <v>Viburnum, Burkwoodii #7</v>
      </c>
      <c r="M236" s="32">
        <v>234207</v>
      </c>
      <c r="N236" s="5" t="s">
        <v>448</v>
      </c>
      <c r="O236" s="10" t="s">
        <v>448</v>
      </c>
      <c r="P236" s="33" t="s">
        <v>448</v>
      </c>
      <c r="Q236" s="5" t="s">
        <v>448</v>
      </c>
      <c r="R236" s="34" t="str">
        <f t="shared" si="20"/>
        <v/>
      </c>
    </row>
    <row r="237" spans="1:18" s="4" customFormat="1" ht="15" customHeight="1" x14ac:dyDescent="0.2">
      <c r="A237" s="72" t="s">
        <v>368</v>
      </c>
      <c r="B237" s="31" t="s">
        <v>19</v>
      </c>
      <c r="C237" s="31" t="str">
        <f t="shared" si="19"/>
        <v>Rose, Drift®, White #3</v>
      </c>
      <c r="D237" s="32">
        <v>221903</v>
      </c>
      <c r="E237" s="5" t="s">
        <v>448</v>
      </c>
      <c r="F237" s="10" t="s">
        <v>448</v>
      </c>
      <c r="G237" s="33">
        <v>46134</v>
      </c>
      <c r="H237" s="5">
        <v>2490</v>
      </c>
      <c r="I237" s="34">
        <f t="shared" si="18"/>
        <v>2490</v>
      </c>
      <c r="J237" s="79" t="s">
        <v>369</v>
      </c>
      <c r="K237" s="31" t="s">
        <v>19</v>
      </c>
      <c r="L237" s="36" t="str">
        <f t="shared" si="17"/>
        <v>Viburnum, Chicago Lustre #3</v>
      </c>
      <c r="M237" s="32">
        <v>233903</v>
      </c>
      <c r="N237" s="5">
        <v>1745</v>
      </c>
      <c r="O237" s="10" t="s">
        <v>613</v>
      </c>
      <c r="P237" s="33" t="s">
        <v>448</v>
      </c>
      <c r="Q237" s="5" t="s">
        <v>448</v>
      </c>
      <c r="R237" s="34" t="str">
        <f t="shared" si="20"/>
        <v/>
      </c>
    </row>
    <row r="238" spans="1:18" s="4" customFormat="1" ht="15" customHeight="1" x14ac:dyDescent="0.2">
      <c r="A238" s="72" t="s">
        <v>370</v>
      </c>
      <c r="B238" s="31" t="s">
        <v>19</v>
      </c>
      <c r="C238" s="31" t="str">
        <f t="shared" si="19"/>
        <v>Rose, Knock Out®, Coral #3</v>
      </c>
      <c r="D238" s="32">
        <v>221003</v>
      </c>
      <c r="E238" s="5">
        <v>184</v>
      </c>
      <c r="F238" s="10" t="s">
        <v>526</v>
      </c>
      <c r="G238" s="33" t="s">
        <v>448</v>
      </c>
      <c r="H238" s="5" t="s">
        <v>448</v>
      </c>
      <c r="I238" s="34" t="str">
        <f t="shared" si="18"/>
        <v/>
      </c>
      <c r="J238" s="79" t="s">
        <v>371</v>
      </c>
      <c r="K238" s="31" t="s">
        <v>19</v>
      </c>
      <c r="L238" s="36" t="str">
        <f t="shared" si="17"/>
        <v>Viburnum, Chindo #3</v>
      </c>
      <c r="M238" s="32">
        <v>234103</v>
      </c>
      <c r="N238" s="5">
        <v>4491</v>
      </c>
      <c r="O238" s="10" t="s">
        <v>614</v>
      </c>
      <c r="P238" s="33" t="s">
        <v>448</v>
      </c>
      <c r="Q238" s="5" t="s">
        <v>448</v>
      </c>
      <c r="R238" s="34" t="str">
        <f t="shared" si="20"/>
        <v/>
      </c>
    </row>
    <row r="239" spans="1:18" s="4" customFormat="1" ht="15" customHeight="1" x14ac:dyDescent="0.2">
      <c r="A239" s="72" t="s">
        <v>372</v>
      </c>
      <c r="B239" s="31" t="s">
        <v>19</v>
      </c>
      <c r="C239" s="31" t="str">
        <f t="shared" si="19"/>
        <v>Rose, Knock Out®, Double Pink  #3</v>
      </c>
      <c r="D239" s="32">
        <v>220703</v>
      </c>
      <c r="E239" s="5">
        <v>1722</v>
      </c>
      <c r="F239" s="10" t="s">
        <v>527</v>
      </c>
      <c r="G239" s="33">
        <v>46133</v>
      </c>
      <c r="H239" s="5">
        <v>1000</v>
      </c>
      <c r="I239" s="34">
        <f t="shared" si="18"/>
        <v>1000</v>
      </c>
      <c r="J239" s="79" t="s">
        <v>371</v>
      </c>
      <c r="K239" s="31" t="s">
        <v>35</v>
      </c>
      <c r="L239" s="36" t="str">
        <f t="shared" si="17"/>
        <v>Viburnum, Chindo #7</v>
      </c>
      <c r="M239" s="32">
        <v>234107</v>
      </c>
      <c r="N239" s="5">
        <v>398</v>
      </c>
      <c r="O239" s="10" t="s">
        <v>615</v>
      </c>
      <c r="P239" s="33" t="s">
        <v>448</v>
      </c>
      <c r="Q239" s="5" t="s">
        <v>448</v>
      </c>
      <c r="R239" s="34" t="str">
        <f t="shared" si="20"/>
        <v/>
      </c>
    </row>
    <row r="240" spans="1:18" s="4" customFormat="1" ht="15" customHeight="1" x14ac:dyDescent="0.2">
      <c r="A240" s="72" t="s">
        <v>373</v>
      </c>
      <c r="B240" s="31" t="s">
        <v>19</v>
      </c>
      <c r="C240" s="31" t="str">
        <f t="shared" si="19"/>
        <v>Rose, Knock Out®, Double Red  #3</v>
      </c>
      <c r="D240" s="32">
        <v>220103</v>
      </c>
      <c r="E240" s="5">
        <v>1158</v>
      </c>
      <c r="F240" s="10" t="s">
        <v>528</v>
      </c>
      <c r="G240" s="33">
        <v>46133</v>
      </c>
      <c r="H240" s="5">
        <v>1490</v>
      </c>
      <c r="I240" s="34">
        <f t="shared" si="18"/>
        <v>1490</v>
      </c>
      <c r="J240" s="122" t="s">
        <v>371</v>
      </c>
      <c r="K240" s="36" t="s">
        <v>45</v>
      </c>
      <c r="L240" s="36" t="str">
        <f t="shared" si="17"/>
        <v>Viburnum, Chindo #15</v>
      </c>
      <c r="M240" s="32">
        <v>234115</v>
      </c>
      <c r="N240" s="5" t="s">
        <v>448</v>
      </c>
      <c r="O240" s="10" t="s">
        <v>448</v>
      </c>
      <c r="P240" s="33">
        <v>46174</v>
      </c>
      <c r="Q240" s="5">
        <v>505</v>
      </c>
      <c r="R240" s="34">
        <f t="shared" si="20"/>
        <v>505</v>
      </c>
    </row>
    <row r="241" spans="1:18" s="4" customFormat="1" ht="15" customHeight="1" x14ac:dyDescent="0.2">
      <c r="A241" s="109" t="s">
        <v>374</v>
      </c>
      <c r="B241" s="36" t="s">
        <v>19</v>
      </c>
      <c r="C241" s="31" t="str">
        <f t="shared" si="19"/>
        <v>Rose, Knock Out®, Easy Bee-zy™ #3</v>
      </c>
      <c r="D241" s="32">
        <v>219903</v>
      </c>
      <c r="E241" s="5">
        <v>762</v>
      </c>
      <c r="F241" s="10" t="s">
        <v>529</v>
      </c>
      <c r="G241" s="33" t="s">
        <v>448</v>
      </c>
      <c r="H241" s="5" t="s">
        <v>448</v>
      </c>
      <c r="I241" s="34" t="str">
        <f t="shared" si="18"/>
        <v/>
      </c>
      <c r="J241" s="79" t="s">
        <v>375</v>
      </c>
      <c r="K241" s="31" t="s">
        <v>19</v>
      </c>
      <c r="L241" s="36" t="str">
        <f t="shared" si="17"/>
        <v>Viburnum, Mariesii #3</v>
      </c>
      <c r="M241" s="32">
        <v>233703</v>
      </c>
      <c r="N241" s="5">
        <v>1315</v>
      </c>
      <c r="O241" s="10" t="s">
        <v>616</v>
      </c>
      <c r="P241" s="33" t="s">
        <v>448</v>
      </c>
      <c r="Q241" s="5" t="s">
        <v>448</v>
      </c>
      <c r="R241" s="34" t="str">
        <f t="shared" si="20"/>
        <v/>
      </c>
    </row>
    <row r="242" spans="1:18" s="4" customFormat="1" ht="15" customHeight="1" x14ac:dyDescent="0.2">
      <c r="A242" s="109" t="s">
        <v>376</v>
      </c>
      <c r="B242" s="36" t="s">
        <v>19</v>
      </c>
      <c r="C242" s="31" t="str">
        <f t="shared" si="19"/>
        <v>Rose, Knock Out®, Orange Glow™ #3</v>
      </c>
      <c r="D242" s="32">
        <v>220003</v>
      </c>
      <c r="E242" s="5">
        <v>211</v>
      </c>
      <c r="F242" s="10" t="s">
        <v>530</v>
      </c>
      <c r="G242" s="33">
        <v>46133</v>
      </c>
      <c r="H242" s="5">
        <v>500</v>
      </c>
      <c r="I242" s="34">
        <f t="shared" si="18"/>
        <v>500</v>
      </c>
      <c r="J242" s="79" t="s">
        <v>377</v>
      </c>
      <c r="K242" s="31" t="s">
        <v>19</v>
      </c>
      <c r="L242" s="36" t="str">
        <f t="shared" si="17"/>
        <v>Viburnum, Moonlit Lace® Star #3</v>
      </c>
      <c r="M242" s="32">
        <v>235603</v>
      </c>
      <c r="N242" s="5" t="s">
        <v>448</v>
      </c>
      <c r="O242" s="10" t="s">
        <v>448</v>
      </c>
      <c r="P242" s="33" t="s">
        <v>448</v>
      </c>
      <c r="Q242" s="5" t="s">
        <v>448</v>
      </c>
      <c r="R242" s="34" t="str">
        <f t="shared" si="20"/>
        <v/>
      </c>
    </row>
    <row r="243" spans="1:18" s="4" customFormat="1" ht="15" customHeight="1" x14ac:dyDescent="0.2">
      <c r="A243" s="72" t="s">
        <v>378</v>
      </c>
      <c r="B243" s="31" t="s">
        <v>19</v>
      </c>
      <c r="C243" s="31" t="str">
        <f t="shared" si="19"/>
        <v>Rose, Knock Out®, Pink  #3</v>
      </c>
      <c r="D243" s="32">
        <v>220403</v>
      </c>
      <c r="E243" s="5">
        <v>232</v>
      </c>
      <c r="F243" s="10" t="s">
        <v>531</v>
      </c>
      <c r="G243" s="33" t="s">
        <v>448</v>
      </c>
      <c r="H243" s="5" t="s">
        <v>448</v>
      </c>
      <c r="I243" s="34" t="str">
        <f t="shared" si="18"/>
        <v/>
      </c>
      <c r="J243" s="122" t="s">
        <v>379</v>
      </c>
      <c r="K243" s="36" t="s">
        <v>19</v>
      </c>
      <c r="L243" s="36" t="str">
        <f t="shared" si="17"/>
        <v>Viburnum, Mrs. Schillers Delight #3</v>
      </c>
      <c r="M243" s="32">
        <v>234703</v>
      </c>
      <c r="N243" s="5">
        <v>36</v>
      </c>
      <c r="O243" s="10" t="s">
        <v>617</v>
      </c>
      <c r="P243" s="33" t="s">
        <v>448</v>
      </c>
      <c r="Q243" s="5" t="s">
        <v>448</v>
      </c>
      <c r="R243" s="34" t="str">
        <f t="shared" si="20"/>
        <v/>
      </c>
    </row>
    <row r="244" spans="1:18" s="4" customFormat="1" ht="15" customHeight="1" x14ac:dyDescent="0.2">
      <c r="A244" s="72" t="s">
        <v>380</v>
      </c>
      <c r="B244" s="31" t="s">
        <v>19</v>
      </c>
      <c r="C244" s="31" t="str">
        <f t="shared" si="19"/>
        <v>Rose, Knock Out®, Red  #3</v>
      </c>
      <c r="D244" s="32">
        <v>220203</v>
      </c>
      <c r="E244" s="5" t="s">
        <v>448</v>
      </c>
      <c r="F244" s="10" t="s">
        <v>448</v>
      </c>
      <c r="G244" s="33">
        <v>46133</v>
      </c>
      <c r="H244" s="5">
        <v>3000</v>
      </c>
      <c r="I244" s="34">
        <f t="shared" si="18"/>
        <v>3000</v>
      </c>
      <c r="J244" s="122" t="s">
        <v>379</v>
      </c>
      <c r="K244" s="36" t="s">
        <v>35</v>
      </c>
      <c r="L244" s="36" t="str">
        <f t="shared" si="17"/>
        <v>Viburnum, Mrs. Schillers Delight #7</v>
      </c>
      <c r="M244" s="32">
        <v>234707</v>
      </c>
      <c r="N244" s="5" t="s">
        <v>448</v>
      </c>
      <c r="O244" s="10" t="s">
        <v>448</v>
      </c>
      <c r="P244" s="33" t="s">
        <v>448</v>
      </c>
      <c r="Q244" s="5" t="s">
        <v>448</v>
      </c>
      <c r="R244" s="34" t="str">
        <f t="shared" si="20"/>
        <v/>
      </c>
    </row>
    <row r="245" spans="1:18" s="4" customFormat="1" ht="15" customHeight="1" x14ac:dyDescent="0.2">
      <c r="A245" s="109" t="s">
        <v>381</v>
      </c>
      <c r="B245" s="36" t="s">
        <v>19</v>
      </c>
      <c r="C245" s="31" t="str">
        <f t="shared" si="19"/>
        <v>Spiraea, Anthony Waterii #3</v>
      </c>
      <c r="D245" s="32">
        <v>222603</v>
      </c>
      <c r="E245" s="5" t="s">
        <v>448</v>
      </c>
      <c r="F245" s="10" t="s">
        <v>448</v>
      </c>
      <c r="G245" s="33" t="s">
        <v>448</v>
      </c>
      <c r="H245" s="5" t="s">
        <v>448</v>
      </c>
      <c r="I245" s="34" t="str">
        <f t="shared" si="18"/>
        <v/>
      </c>
      <c r="J245" s="79" t="s">
        <v>382</v>
      </c>
      <c r="K245" s="31" t="s">
        <v>19</v>
      </c>
      <c r="L245" s="36" t="str">
        <f t="shared" si="17"/>
        <v>Viburnum, o. Awabuki Sweet Viburnum,. #3</v>
      </c>
      <c r="M245" s="32">
        <v>234903</v>
      </c>
      <c r="N245" s="5" t="s">
        <v>448</v>
      </c>
      <c r="O245" s="10" t="s">
        <v>448</v>
      </c>
      <c r="P245" s="33" t="s">
        <v>448</v>
      </c>
      <c r="Q245" s="5" t="s">
        <v>448</v>
      </c>
      <c r="R245" s="34" t="str">
        <f t="shared" si="20"/>
        <v/>
      </c>
    </row>
    <row r="246" spans="1:18" s="4" customFormat="1" ht="15" customHeight="1" x14ac:dyDescent="0.2">
      <c r="A246" s="109" t="s">
        <v>383</v>
      </c>
      <c r="B246" s="36" t="s">
        <v>19</v>
      </c>
      <c r="C246" s="31" t="str">
        <f t="shared" si="19"/>
        <v>Spiraea, Bridal Wreath (Reeves) #3</v>
      </c>
      <c r="D246" s="32">
        <v>222803</v>
      </c>
      <c r="E246" s="5">
        <v>141</v>
      </c>
      <c r="F246" s="10" t="s">
        <v>532</v>
      </c>
      <c r="G246" s="33" t="s">
        <v>448</v>
      </c>
      <c r="H246" s="5" t="s">
        <v>448</v>
      </c>
      <c r="I246" s="34" t="str">
        <f t="shared" si="18"/>
        <v/>
      </c>
      <c r="J246" s="79" t="s">
        <v>384</v>
      </c>
      <c r="K246" s="31" t="s">
        <v>19</v>
      </c>
      <c r="L246" s="36" t="str">
        <f t="shared" si="17"/>
        <v>Viburnum, Reiflers Dwarf #3</v>
      </c>
      <c r="M246" s="32">
        <v>235103</v>
      </c>
      <c r="N246" s="5" t="s">
        <v>448</v>
      </c>
      <c r="O246" s="10" t="s">
        <v>448</v>
      </c>
      <c r="P246" s="33" t="s">
        <v>448</v>
      </c>
      <c r="Q246" s="5" t="s">
        <v>448</v>
      </c>
      <c r="R246" s="34" t="str">
        <f t="shared" si="20"/>
        <v/>
      </c>
    </row>
    <row r="247" spans="1:18" s="4" customFormat="1" ht="15" customHeight="1" x14ac:dyDescent="0.2">
      <c r="A247" s="72" t="s">
        <v>385</v>
      </c>
      <c r="B247" s="31" t="s">
        <v>19</v>
      </c>
      <c r="C247" s="31" t="str">
        <f t="shared" si="19"/>
        <v>Spiraea, Double Play Doozie® PWCC® #3</v>
      </c>
      <c r="D247" s="32">
        <v>225203</v>
      </c>
      <c r="E247" s="5">
        <v>662</v>
      </c>
      <c r="F247" s="10" t="s">
        <v>461</v>
      </c>
      <c r="G247" s="33">
        <v>46174</v>
      </c>
      <c r="H247" s="5">
        <v>1984</v>
      </c>
      <c r="I247" s="34">
        <f t="shared" si="18"/>
        <v>1984</v>
      </c>
      <c r="J247" s="79" t="s">
        <v>386</v>
      </c>
      <c r="K247" s="31" t="s">
        <v>19</v>
      </c>
      <c r="L247" s="36" t="str">
        <f t="shared" si="17"/>
        <v>Viburnum, Shasta #3</v>
      </c>
      <c r="M247" s="32">
        <v>234003</v>
      </c>
      <c r="N247" s="5">
        <v>2261</v>
      </c>
      <c r="O247" s="10" t="s">
        <v>618</v>
      </c>
      <c r="P247" s="33" t="s">
        <v>448</v>
      </c>
      <c r="Q247" s="5" t="s">
        <v>448</v>
      </c>
      <c r="R247" s="34" t="str">
        <f t="shared" si="20"/>
        <v/>
      </c>
    </row>
    <row r="248" spans="1:18" s="4" customFormat="1" ht="15" customHeight="1" x14ac:dyDescent="0.2">
      <c r="A248" s="72" t="s">
        <v>387</v>
      </c>
      <c r="B248" s="31" t="s">
        <v>19</v>
      </c>
      <c r="C248" s="31" t="str">
        <f t="shared" si="19"/>
        <v>Spiraea, Double Play® Candy Corn® PWCC® #3</v>
      </c>
      <c r="D248" s="32">
        <v>225103</v>
      </c>
      <c r="E248" s="5" t="s">
        <v>448</v>
      </c>
      <c r="F248" s="10" t="s">
        <v>448</v>
      </c>
      <c r="G248" s="33">
        <v>46234</v>
      </c>
      <c r="H248" s="5">
        <v>3479</v>
      </c>
      <c r="I248" s="34">
        <f t="shared" si="18"/>
        <v>3479</v>
      </c>
      <c r="J248" s="79" t="s">
        <v>388</v>
      </c>
      <c r="K248" s="31" t="s">
        <v>19</v>
      </c>
      <c r="L248" s="36" t="str">
        <f t="shared" si="17"/>
        <v>Viburnum, Spring Bouquet #3</v>
      </c>
      <c r="M248" s="32">
        <v>234603</v>
      </c>
      <c r="N248" s="5">
        <v>528</v>
      </c>
      <c r="O248" s="10" t="s">
        <v>528</v>
      </c>
      <c r="P248" s="33" t="s">
        <v>448</v>
      </c>
      <c r="Q248" s="5" t="s">
        <v>448</v>
      </c>
      <c r="R248" s="34" t="str">
        <f t="shared" si="20"/>
        <v/>
      </c>
    </row>
    <row r="249" spans="1:18" s="4" customFormat="1" ht="15" customHeight="1" x14ac:dyDescent="0.2">
      <c r="A249" s="72" t="s">
        <v>389</v>
      </c>
      <c r="B249" s="31" t="s">
        <v>19</v>
      </c>
      <c r="C249" s="31" t="str">
        <f t="shared" si="19"/>
        <v>Spiraea, Double Play® Princess™ PWCC® #3</v>
      </c>
      <c r="D249" s="32">
        <v>224903</v>
      </c>
      <c r="E249" s="5" t="s">
        <v>448</v>
      </c>
      <c r="F249" s="10" t="s">
        <v>448</v>
      </c>
      <c r="G249" s="33">
        <v>46174</v>
      </c>
      <c r="H249" s="5">
        <v>504</v>
      </c>
      <c r="I249" s="34">
        <f t="shared" si="18"/>
        <v>504</v>
      </c>
      <c r="J249" s="79" t="s">
        <v>388</v>
      </c>
      <c r="K249" s="31" t="s">
        <v>35</v>
      </c>
      <c r="L249" s="36" t="str">
        <f t="shared" si="17"/>
        <v>Viburnum, Spring Bouquet #7</v>
      </c>
      <c r="M249" s="32">
        <v>234607</v>
      </c>
      <c r="N249" s="5" t="s">
        <v>448</v>
      </c>
      <c r="O249" s="10" t="s">
        <v>448</v>
      </c>
      <c r="P249" s="33" t="s">
        <v>448</v>
      </c>
      <c r="Q249" s="5" t="s">
        <v>448</v>
      </c>
      <c r="R249" s="34" t="str">
        <f t="shared" si="20"/>
        <v/>
      </c>
    </row>
    <row r="250" spans="1:18" s="4" customFormat="1" ht="15" customHeight="1" x14ac:dyDescent="0.2">
      <c r="A250" s="109" t="s">
        <v>390</v>
      </c>
      <c r="B250" s="36" t="s">
        <v>19</v>
      </c>
      <c r="C250" s="31" t="str">
        <f t="shared" si="19"/>
        <v>Spiraea, Goldmound #3</v>
      </c>
      <c r="D250" s="32">
        <v>223503</v>
      </c>
      <c r="E250" s="5" t="s">
        <v>448</v>
      </c>
      <c r="F250" s="10" t="s">
        <v>448</v>
      </c>
      <c r="G250" s="33" t="s">
        <v>448</v>
      </c>
      <c r="H250" s="5" t="s">
        <v>448</v>
      </c>
      <c r="I250" s="34" t="str">
        <f t="shared" si="18"/>
        <v/>
      </c>
      <c r="J250" s="79" t="s">
        <v>391</v>
      </c>
      <c r="K250" s="31" t="s">
        <v>60</v>
      </c>
      <c r="L250" s="36" t="str">
        <f t="shared" si="17"/>
        <v>Vine, Boston Ivy Parthenocissus #1</v>
      </c>
      <c r="M250" s="32">
        <v>236301</v>
      </c>
      <c r="N250" s="5" t="s">
        <v>448</v>
      </c>
      <c r="O250" s="10" t="s">
        <v>448</v>
      </c>
      <c r="P250" s="33" t="s">
        <v>448</v>
      </c>
      <c r="Q250" s="5" t="s">
        <v>448</v>
      </c>
      <c r="R250" s="34" t="str">
        <f t="shared" si="20"/>
        <v/>
      </c>
    </row>
    <row r="251" spans="1:18" s="4" customFormat="1" ht="15" customHeight="1" x14ac:dyDescent="0.2">
      <c r="A251" s="72" t="s">
        <v>392</v>
      </c>
      <c r="B251" s="31" t="s">
        <v>19</v>
      </c>
      <c r="C251" s="31" t="str">
        <f t="shared" si="19"/>
        <v>Spiraea, Little Princess #3</v>
      </c>
      <c r="D251" s="32">
        <v>223803</v>
      </c>
      <c r="E251" s="5" t="s">
        <v>448</v>
      </c>
      <c r="F251" s="10" t="s">
        <v>448</v>
      </c>
      <c r="G251" s="33" t="s">
        <v>448</v>
      </c>
      <c r="H251" s="5" t="s">
        <v>448</v>
      </c>
      <c r="I251" s="34" t="str">
        <f t="shared" si="18"/>
        <v/>
      </c>
      <c r="J251" s="79" t="s">
        <v>393</v>
      </c>
      <c r="K251" s="31" t="s">
        <v>19</v>
      </c>
      <c r="L251" s="36" t="str">
        <f t="shared" si="17"/>
        <v>Vine, Wisteria Amethyst Falls #3</v>
      </c>
      <c r="M251" s="32">
        <v>238003</v>
      </c>
      <c r="N251" s="5">
        <v>83</v>
      </c>
      <c r="O251" s="10" t="s">
        <v>619</v>
      </c>
      <c r="P251" s="33" t="s">
        <v>448</v>
      </c>
      <c r="Q251" s="5" t="s">
        <v>448</v>
      </c>
      <c r="R251" s="34" t="str">
        <f t="shared" si="20"/>
        <v/>
      </c>
    </row>
    <row r="252" spans="1:18" s="4" customFormat="1" ht="15" customHeight="1" x14ac:dyDescent="0.2">
      <c r="A252" s="72" t="s">
        <v>394</v>
      </c>
      <c r="B252" s="31" t="s">
        <v>19</v>
      </c>
      <c r="C252" s="31" t="str">
        <f t="shared" si="19"/>
        <v>Spiraea, Neon Flash #3</v>
      </c>
      <c r="D252" s="32">
        <v>224503</v>
      </c>
      <c r="E252" s="5">
        <v>28</v>
      </c>
      <c r="F252" s="10" t="s">
        <v>533</v>
      </c>
      <c r="G252" s="33" t="s">
        <v>448</v>
      </c>
      <c r="H252" s="5" t="s">
        <v>448</v>
      </c>
      <c r="I252" s="34" t="str">
        <f t="shared" si="18"/>
        <v/>
      </c>
      <c r="J252" s="79" t="s">
        <v>395</v>
      </c>
      <c r="K252" s="31" t="s">
        <v>19</v>
      </c>
      <c r="L252" s="36" t="str">
        <f t="shared" si="17"/>
        <v>Weigela, Wine &amp; Roses® PWCC® #3</v>
      </c>
      <c r="M252" s="32">
        <v>240503</v>
      </c>
      <c r="N252" s="5" t="s">
        <v>448</v>
      </c>
      <c r="O252" s="10" t="s">
        <v>448</v>
      </c>
      <c r="P252" s="33">
        <v>46127</v>
      </c>
      <c r="Q252" s="5">
        <v>2541</v>
      </c>
      <c r="R252" s="34">
        <f t="shared" si="20"/>
        <v>2541</v>
      </c>
    </row>
    <row r="253" spans="1:18" s="4" customFormat="1" ht="15" customHeight="1" x14ac:dyDescent="0.2">
      <c r="A253" s="72" t="s">
        <v>396</v>
      </c>
      <c r="B253" s="31" t="s">
        <v>19</v>
      </c>
      <c r="C253" s="31" t="str">
        <f t="shared" si="19"/>
        <v>Spiraea, Vanhouttei #3</v>
      </c>
      <c r="D253" s="32">
        <v>225003</v>
      </c>
      <c r="E253" s="5">
        <v>174</v>
      </c>
      <c r="F253" s="10" t="s">
        <v>534</v>
      </c>
      <c r="G253" s="33">
        <v>46157</v>
      </c>
      <c r="H253" s="5">
        <v>107</v>
      </c>
      <c r="I253" s="34">
        <f t="shared" si="18"/>
        <v>107</v>
      </c>
      <c r="J253" s="122" t="s">
        <v>397</v>
      </c>
      <c r="K253" s="36" t="s">
        <v>19</v>
      </c>
      <c r="L253" s="36" t="str">
        <f t="shared" si="17"/>
        <v>Yucca, Color Guard #3</v>
      </c>
      <c r="M253" s="32">
        <v>241003</v>
      </c>
      <c r="N253" s="5" t="s">
        <v>9</v>
      </c>
      <c r="O253" s="10" t="s">
        <v>448</v>
      </c>
      <c r="P253" s="33">
        <v>46234</v>
      </c>
      <c r="Q253" s="5">
        <v>2061</v>
      </c>
      <c r="R253" s="34">
        <f t="shared" si="20"/>
        <v>2061</v>
      </c>
    </row>
    <row r="254" spans="1:18" s="4" customFormat="1" ht="15" customHeight="1" x14ac:dyDescent="0.2">
      <c r="A254" s="72" t="s">
        <v>398</v>
      </c>
      <c r="B254" s="31" t="s">
        <v>19</v>
      </c>
      <c r="C254" s="36" t="str">
        <f t="shared" si="19"/>
        <v>Syringa, Bloomerang® Ballet PWCC® #3</v>
      </c>
      <c r="D254" s="32">
        <v>225403</v>
      </c>
      <c r="E254" s="5">
        <v>42</v>
      </c>
      <c r="F254" s="10" t="s">
        <v>528</v>
      </c>
      <c r="G254" s="33" t="s">
        <v>448</v>
      </c>
      <c r="H254" s="5" t="s">
        <v>448</v>
      </c>
      <c r="I254" s="34" t="str">
        <f t="shared" si="18"/>
        <v/>
      </c>
      <c r="J254" s="122"/>
      <c r="K254" s="36"/>
      <c r="L254" s="36" t="str">
        <f t="shared" si="17"/>
        <v xml:space="preserve"> </v>
      </c>
      <c r="M254" s="32"/>
      <c r="N254" s="5"/>
      <c r="O254" s="10" t="s">
        <v>448</v>
      </c>
      <c r="P254" s="33" t="s">
        <v>448</v>
      </c>
      <c r="Q254" s="5" t="s">
        <v>448</v>
      </c>
      <c r="R254" s="34" t="str">
        <f t="shared" si="20"/>
        <v/>
      </c>
    </row>
    <row r="255" spans="1:18" s="4" customFormat="1" ht="15" customHeight="1" x14ac:dyDescent="0.2">
      <c r="A255" s="72" t="s">
        <v>399</v>
      </c>
      <c r="B255" s="31" t="s">
        <v>19</v>
      </c>
      <c r="C255" s="36" t="str">
        <f t="shared" si="19"/>
        <v>Syringa, Bloomerang® DarkPurp PWCC® #3</v>
      </c>
      <c r="D255" s="32">
        <v>225303</v>
      </c>
      <c r="E255" s="5">
        <v>28</v>
      </c>
      <c r="F255" s="10" t="s">
        <v>535</v>
      </c>
      <c r="G255" s="33">
        <v>46127</v>
      </c>
      <c r="H255" s="5">
        <v>1736</v>
      </c>
      <c r="I255" s="34">
        <f t="shared" si="18"/>
        <v>1736</v>
      </c>
      <c r="J255" s="123"/>
      <c r="K255" s="119"/>
      <c r="L255" s="119"/>
      <c r="M255" s="119"/>
      <c r="N255" s="119"/>
      <c r="O255" s="119"/>
      <c r="P255" s="120"/>
      <c r="Q255" s="120"/>
      <c r="R255" s="121"/>
    </row>
    <row r="256" spans="1:18" s="4" customFormat="1" ht="15" customHeight="1" thickBot="1" x14ac:dyDescent="0.25">
      <c r="A256" s="74" t="s">
        <v>400</v>
      </c>
      <c r="B256" s="39" t="s">
        <v>19</v>
      </c>
      <c r="C256" s="112" t="str">
        <f t="shared" si="19"/>
        <v>Syringa, Bloomerang® Purpink PWCC® #3</v>
      </c>
      <c r="D256" s="40">
        <v>225603</v>
      </c>
      <c r="E256" s="41" t="s">
        <v>448</v>
      </c>
      <c r="F256" s="42" t="s">
        <v>448</v>
      </c>
      <c r="G256" s="59">
        <v>46204</v>
      </c>
      <c r="H256" s="60">
        <v>6</v>
      </c>
      <c r="I256" s="61">
        <f t="shared" si="18"/>
        <v>6</v>
      </c>
      <c r="J256" s="124"/>
      <c r="K256" s="125"/>
      <c r="L256" s="125"/>
      <c r="M256" s="125"/>
      <c r="N256" s="125"/>
      <c r="O256" s="125"/>
      <c r="P256" s="126"/>
      <c r="Q256" s="126"/>
      <c r="R256" s="127"/>
    </row>
    <row r="257" spans="1:21" s="4" customFormat="1" ht="15" customHeight="1" x14ac:dyDescent="0.2">
      <c r="A257" s="15"/>
      <c r="B257" s="80"/>
      <c r="C257" s="128"/>
      <c r="D257" s="81"/>
      <c r="E257" s="82"/>
      <c r="F257" s="83"/>
      <c r="G257" s="84"/>
      <c r="H257" s="85"/>
      <c r="I257" s="85"/>
      <c r="J257" s="129"/>
      <c r="K257" s="130"/>
      <c r="L257" s="130"/>
      <c r="M257" s="130"/>
      <c r="N257" s="130"/>
      <c r="O257" s="130"/>
      <c r="P257" s="131"/>
      <c r="Q257" s="131"/>
      <c r="R257" s="131"/>
    </row>
    <row r="258" spans="1:21" s="4" customFormat="1" ht="15" customHeight="1" x14ac:dyDescent="0.2">
      <c r="A258" s="15"/>
      <c r="B258" s="80"/>
      <c r="C258" s="128"/>
      <c r="D258" s="81"/>
      <c r="E258" s="82"/>
      <c r="F258" s="83"/>
      <c r="G258" s="86"/>
      <c r="H258" s="87"/>
      <c r="I258" s="87"/>
      <c r="J258" s="130"/>
      <c r="K258" s="130"/>
      <c r="L258" s="130"/>
      <c r="M258" s="130"/>
      <c r="N258" s="130"/>
      <c r="O258" s="130"/>
      <c r="P258" s="131"/>
      <c r="Q258" s="131"/>
      <c r="R258" s="131"/>
    </row>
    <row r="259" spans="1:21" s="4" customFormat="1" ht="15" customHeight="1" x14ac:dyDescent="0.2">
      <c r="A259" s="15"/>
      <c r="B259" s="80"/>
      <c r="C259" s="128"/>
      <c r="D259" s="81"/>
      <c r="E259" s="82"/>
      <c r="F259" s="83"/>
      <c r="G259" s="86"/>
      <c r="H259" s="87"/>
      <c r="I259" s="87"/>
      <c r="J259" s="130"/>
      <c r="K259" s="130"/>
      <c r="L259" s="130"/>
      <c r="M259" s="130"/>
      <c r="N259" s="130"/>
      <c r="O259" s="130"/>
      <c r="P259" s="131"/>
      <c r="Q259" s="131"/>
      <c r="R259" s="131"/>
    </row>
    <row r="260" spans="1:21" s="4" customFormat="1" ht="15" customHeight="1" x14ac:dyDescent="0.2">
      <c r="A260" s="15"/>
      <c r="B260" s="80"/>
      <c r="C260" s="128"/>
      <c r="D260" s="81"/>
      <c r="E260" s="82"/>
      <c r="F260" s="83"/>
      <c r="G260" s="86"/>
      <c r="H260" s="87"/>
      <c r="I260" s="87"/>
      <c r="J260" s="130"/>
      <c r="K260" s="130"/>
      <c r="L260" s="130"/>
      <c r="M260" s="130"/>
      <c r="N260" s="130"/>
      <c r="O260" s="130"/>
      <c r="P260" s="131"/>
      <c r="Q260" s="131"/>
      <c r="R260" s="131"/>
    </row>
    <row r="261" spans="1:21" s="4" customFormat="1" ht="15" customHeight="1" thickBot="1" x14ac:dyDescent="0.25">
      <c r="A261" s="15"/>
      <c r="B261" s="80"/>
      <c r="C261" s="128"/>
      <c r="D261" s="81"/>
      <c r="E261" s="82"/>
      <c r="F261" s="83"/>
      <c r="G261" s="86"/>
      <c r="H261" s="87"/>
      <c r="I261" s="87"/>
      <c r="J261" s="130"/>
      <c r="K261" s="130"/>
      <c r="L261" s="130"/>
      <c r="M261" s="130"/>
      <c r="N261" s="130"/>
      <c r="O261" s="130"/>
      <c r="P261" s="131"/>
      <c r="Q261" s="131"/>
      <c r="R261" s="131"/>
    </row>
    <row r="262" spans="1:21" s="4" customFormat="1" ht="15.75" customHeight="1" x14ac:dyDescent="0.2">
      <c r="A262" s="88" t="s">
        <v>401</v>
      </c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90"/>
      <c r="S262" s="17"/>
      <c r="T262" s="18"/>
      <c r="U262" s="16"/>
    </row>
    <row r="263" spans="1:21" s="4" customFormat="1" ht="15" customHeight="1" x14ac:dyDescent="0.2">
      <c r="A263" s="91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3"/>
      <c r="S263" s="17"/>
      <c r="T263" s="18"/>
      <c r="U263" s="16"/>
    </row>
    <row r="264" spans="1:21" s="4" customFormat="1" ht="15.75" customHeight="1" thickBot="1" x14ac:dyDescent="0.25">
      <c r="A264" s="91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3"/>
      <c r="S264" s="17"/>
      <c r="T264" s="18"/>
      <c r="U264" s="16"/>
    </row>
    <row r="265" spans="1:21" s="4" customFormat="1" ht="14.25" x14ac:dyDescent="0.2">
      <c r="A265" s="132" t="s">
        <v>402</v>
      </c>
      <c r="B265" s="107" t="s">
        <v>60</v>
      </c>
      <c r="C265" s="23" t="str">
        <f t="shared" ref="C265:C295" si="21">A265&amp;" "&amp;B265</f>
        <v>Agapanthus, Straight A® ‘Shona’ #1</v>
      </c>
      <c r="D265" s="24">
        <v>902201</v>
      </c>
      <c r="E265" s="27" t="s">
        <v>448</v>
      </c>
      <c r="F265" s="29" t="s">
        <v>448</v>
      </c>
      <c r="G265" s="26">
        <v>46143</v>
      </c>
      <c r="H265" s="26">
        <v>546</v>
      </c>
      <c r="I265" s="94">
        <f t="shared" ref="I265:I295" si="22">IF(H265=0,"",H265)</f>
        <v>546</v>
      </c>
      <c r="J265" s="22" t="s">
        <v>403</v>
      </c>
      <c r="K265" s="23" t="s">
        <v>60</v>
      </c>
      <c r="L265" s="23" t="str">
        <f>J265&amp;" "&amp;K265</f>
        <v>Iris, Caesar's Brother #1</v>
      </c>
      <c r="M265" s="24">
        <v>942501</v>
      </c>
      <c r="N265" s="27" t="s">
        <v>448</v>
      </c>
      <c r="O265" s="29" t="s">
        <v>448</v>
      </c>
      <c r="P265" s="26" t="s">
        <v>448</v>
      </c>
      <c r="Q265" s="26" t="s">
        <v>448</v>
      </c>
      <c r="R265" s="28" t="str">
        <f t="shared" ref="R265:R295" si="23">IF(Q265=0,"",Q265)</f>
        <v/>
      </c>
      <c r="S265" s="17"/>
      <c r="T265" s="18"/>
      <c r="U265" s="16"/>
    </row>
    <row r="266" spans="1:21" s="4" customFormat="1" ht="14.25" x14ac:dyDescent="0.2">
      <c r="A266" s="30" t="s">
        <v>404</v>
      </c>
      <c r="B266" s="31" t="s">
        <v>60</v>
      </c>
      <c r="C266" s="31" t="str">
        <f t="shared" si="21"/>
        <v>Agapanthus, Straight A® 'Blue Bayou' #1</v>
      </c>
      <c r="D266" s="32">
        <v>902401</v>
      </c>
      <c r="E266" s="5" t="s">
        <v>448</v>
      </c>
      <c r="F266" s="10" t="s">
        <v>448</v>
      </c>
      <c r="G266" s="33">
        <v>46143</v>
      </c>
      <c r="H266" s="5">
        <v>360</v>
      </c>
      <c r="I266" s="37">
        <f t="shared" si="22"/>
        <v>360</v>
      </c>
      <c r="J266" s="30" t="s">
        <v>405</v>
      </c>
      <c r="K266" s="31" t="s">
        <v>60</v>
      </c>
      <c r="L266" s="31" t="str">
        <f t="shared" ref="L266:L277" si="24">J266&amp;" "&amp;K266</f>
        <v>Iris, ensata Variegata #1</v>
      </c>
      <c r="M266" s="32">
        <v>943001</v>
      </c>
      <c r="N266" s="5" t="s">
        <v>448</v>
      </c>
      <c r="O266" s="10" t="s">
        <v>448</v>
      </c>
      <c r="P266" s="33" t="s">
        <v>448</v>
      </c>
      <c r="Q266" s="5" t="s">
        <v>448</v>
      </c>
      <c r="R266" s="34" t="str">
        <f t="shared" si="23"/>
        <v/>
      </c>
      <c r="S266" s="17"/>
      <c r="T266" s="18"/>
      <c r="U266" s="16"/>
    </row>
    <row r="267" spans="1:21" s="4" customFormat="1" ht="14.25" x14ac:dyDescent="0.2">
      <c r="A267" s="72" t="s">
        <v>406</v>
      </c>
      <c r="B267" s="31" t="s">
        <v>60</v>
      </c>
      <c r="C267" s="31" t="str">
        <f t="shared" si="21"/>
        <v>Aster, Purple Dome #1</v>
      </c>
      <c r="D267" s="32">
        <v>903001</v>
      </c>
      <c r="E267" s="5" t="s">
        <v>448</v>
      </c>
      <c r="F267" s="10" t="s">
        <v>448</v>
      </c>
      <c r="G267" s="33">
        <v>46143</v>
      </c>
      <c r="H267" s="5">
        <v>504</v>
      </c>
      <c r="I267" s="37">
        <f t="shared" si="22"/>
        <v>504</v>
      </c>
      <c r="J267" s="30" t="s">
        <v>407</v>
      </c>
      <c r="K267" s="31" t="s">
        <v>60</v>
      </c>
      <c r="L267" s="31" t="str">
        <f t="shared" si="24"/>
        <v>Leucan., Becky Shasta Daisy #1</v>
      </c>
      <c r="M267" s="32">
        <v>946501</v>
      </c>
      <c r="N267" s="5" t="s">
        <v>448</v>
      </c>
      <c r="O267" s="10" t="s">
        <v>448</v>
      </c>
      <c r="P267" s="33">
        <v>46143</v>
      </c>
      <c r="Q267" s="5">
        <v>2000</v>
      </c>
      <c r="R267" s="34">
        <f t="shared" si="23"/>
        <v>2000</v>
      </c>
      <c r="S267" s="17"/>
      <c r="T267" s="18"/>
      <c r="U267" s="16"/>
    </row>
    <row r="268" spans="1:21" s="4" customFormat="1" ht="14.25" x14ac:dyDescent="0.2">
      <c r="A268" s="72" t="s">
        <v>408</v>
      </c>
      <c r="B268" s="31" t="s">
        <v>60</v>
      </c>
      <c r="C268" s="31" t="str">
        <f t="shared" si="21"/>
        <v>Daylily, Happy Returns #1</v>
      </c>
      <c r="D268" s="32">
        <v>914501</v>
      </c>
      <c r="E268" s="5" t="s">
        <v>9</v>
      </c>
      <c r="F268" s="10" t="s">
        <v>448</v>
      </c>
      <c r="G268" s="33" t="s">
        <v>448</v>
      </c>
      <c r="H268" s="5" t="s">
        <v>448</v>
      </c>
      <c r="I268" s="37" t="str">
        <f t="shared" si="22"/>
        <v/>
      </c>
      <c r="J268" s="30" t="s">
        <v>409</v>
      </c>
      <c r="K268" s="31" t="s">
        <v>60</v>
      </c>
      <c r="L268" s="31" t="str">
        <f t="shared" si="24"/>
        <v>Nepeta, Jr Walker #1</v>
      </c>
      <c r="M268" s="32">
        <v>950001</v>
      </c>
      <c r="N268" s="5" t="s">
        <v>448</v>
      </c>
      <c r="O268" s="10" t="s">
        <v>448</v>
      </c>
      <c r="P268" s="33">
        <v>46143</v>
      </c>
      <c r="Q268" s="5">
        <v>2016</v>
      </c>
      <c r="R268" s="34">
        <f t="shared" si="23"/>
        <v>2016</v>
      </c>
      <c r="S268" s="17"/>
      <c r="T268" s="18"/>
      <c r="U268" s="16"/>
    </row>
    <row r="269" spans="1:21" s="4" customFormat="1" ht="14.25" x14ac:dyDescent="0.2">
      <c r="A269" s="72" t="s">
        <v>410</v>
      </c>
      <c r="B269" s="31" t="s">
        <v>60</v>
      </c>
      <c r="C269" s="31" t="str">
        <f t="shared" si="21"/>
        <v>Daylily, Stella D' Oro #1</v>
      </c>
      <c r="D269" s="32">
        <v>914801</v>
      </c>
      <c r="E269" s="5" t="s">
        <v>9</v>
      </c>
      <c r="F269" s="10" t="s">
        <v>448</v>
      </c>
      <c r="G269" s="33" t="s">
        <v>448</v>
      </c>
      <c r="H269" s="5" t="s">
        <v>448</v>
      </c>
      <c r="I269" s="37" t="str">
        <f t="shared" si="22"/>
        <v/>
      </c>
      <c r="J269" s="30" t="s">
        <v>411</v>
      </c>
      <c r="K269" s="31" t="s">
        <v>60</v>
      </c>
      <c r="L269" s="31" t="str">
        <f t="shared" si="24"/>
        <v>Nepeta, Walkers Low #1</v>
      </c>
      <c r="M269" s="32">
        <v>950501</v>
      </c>
      <c r="N269" s="5" t="s">
        <v>448</v>
      </c>
      <c r="O269" s="10" t="s">
        <v>448</v>
      </c>
      <c r="P269" s="33">
        <v>46143</v>
      </c>
      <c r="Q269" s="5">
        <v>4061</v>
      </c>
      <c r="R269" s="34">
        <f t="shared" si="23"/>
        <v>4061</v>
      </c>
      <c r="S269" s="17"/>
      <c r="T269" s="18"/>
      <c r="U269" s="16"/>
    </row>
    <row r="270" spans="1:21" s="4" customFormat="1" ht="14.25" x14ac:dyDescent="0.2">
      <c r="A270" s="72" t="s">
        <v>412</v>
      </c>
      <c r="B270" s="31" t="s">
        <v>60</v>
      </c>
      <c r="C270" s="31" t="str">
        <f t="shared" si="21"/>
        <v>Dianthus, Fire Star #1</v>
      </c>
      <c r="D270" s="32">
        <v>918501</v>
      </c>
      <c r="E270" s="5">
        <v>74</v>
      </c>
      <c r="F270" s="10" t="s">
        <v>448</v>
      </c>
      <c r="G270" s="33">
        <v>46143</v>
      </c>
      <c r="H270" s="5">
        <v>2048</v>
      </c>
      <c r="I270" s="37">
        <f t="shared" si="22"/>
        <v>2048</v>
      </c>
      <c r="J270" s="30" t="s">
        <v>413</v>
      </c>
      <c r="K270" s="31" t="s">
        <v>60</v>
      </c>
      <c r="L270" s="31" t="str">
        <f t="shared" si="24"/>
        <v>Perovskia, Little Spire #1</v>
      </c>
      <c r="M270" s="32">
        <v>951501</v>
      </c>
      <c r="N270" s="5">
        <v>612</v>
      </c>
      <c r="O270" s="10" t="s">
        <v>448</v>
      </c>
      <c r="P270" s="33">
        <v>46143</v>
      </c>
      <c r="Q270" s="5">
        <v>1008</v>
      </c>
      <c r="R270" s="34">
        <f t="shared" si="23"/>
        <v>1008</v>
      </c>
      <c r="S270" s="17"/>
      <c r="T270" s="18"/>
      <c r="U270" s="16"/>
    </row>
    <row r="271" spans="1:21" s="4" customFormat="1" ht="14.25" x14ac:dyDescent="0.2">
      <c r="A271" s="72" t="s">
        <v>414</v>
      </c>
      <c r="B271" s="31" t="s">
        <v>60</v>
      </c>
      <c r="C271" s="31" t="str">
        <f t="shared" si="21"/>
        <v>Dianthus, Fire Witch #1</v>
      </c>
      <c r="D271" s="32">
        <v>919001</v>
      </c>
      <c r="E271" s="5">
        <v>2017</v>
      </c>
      <c r="F271" s="10" t="s">
        <v>448</v>
      </c>
      <c r="G271" s="33">
        <v>46143</v>
      </c>
      <c r="H271" s="5">
        <v>664</v>
      </c>
      <c r="I271" s="37">
        <f t="shared" si="22"/>
        <v>664</v>
      </c>
      <c r="J271" s="30" t="s">
        <v>415</v>
      </c>
      <c r="K271" s="31" t="s">
        <v>60</v>
      </c>
      <c r="L271" s="31" t="str">
        <f t="shared" si="24"/>
        <v>Perovskia, Russian Sage #1</v>
      </c>
      <c r="M271" s="32">
        <v>951001</v>
      </c>
      <c r="N271" s="5">
        <v>6</v>
      </c>
      <c r="O271" s="10" t="s">
        <v>448</v>
      </c>
      <c r="P271" s="33">
        <v>46143</v>
      </c>
      <c r="Q271" s="5">
        <v>1008</v>
      </c>
      <c r="R271" s="34">
        <f t="shared" si="23"/>
        <v>1008</v>
      </c>
      <c r="S271" s="17"/>
      <c r="T271" s="18"/>
      <c r="U271" s="16"/>
    </row>
    <row r="272" spans="1:21" s="4" customFormat="1" ht="14.25" x14ac:dyDescent="0.2">
      <c r="A272" s="72" t="s">
        <v>416</v>
      </c>
      <c r="B272" s="31" t="s">
        <v>60</v>
      </c>
      <c r="C272" s="31" t="str">
        <f t="shared" si="21"/>
        <v>Echinacea, Pow Wow Wild Berry #1</v>
      </c>
      <c r="D272" s="32">
        <v>921001</v>
      </c>
      <c r="E272" s="5" t="s">
        <v>448</v>
      </c>
      <c r="F272" s="10" t="s">
        <v>448</v>
      </c>
      <c r="G272" s="33">
        <v>46143</v>
      </c>
      <c r="H272" s="5">
        <v>2016</v>
      </c>
      <c r="I272" s="37">
        <f t="shared" si="22"/>
        <v>2016</v>
      </c>
      <c r="J272" s="30" t="s">
        <v>417</v>
      </c>
      <c r="K272" s="31" t="s">
        <v>60</v>
      </c>
      <c r="L272" s="31" t="str">
        <f t="shared" si="24"/>
        <v>Phlox, Snowflake #1</v>
      </c>
      <c r="M272" s="32">
        <v>952701</v>
      </c>
      <c r="N272" s="5">
        <v>81</v>
      </c>
      <c r="O272" s="10" t="s">
        <v>448</v>
      </c>
      <c r="P272" s="33" t="s">
        <v>448</v>
      </c>
      <c r="Q272" s="5" t="s">
        <v>448</v>
      </c>
      <c r="R272" s="34" t="str">
        <f t="shared" si="23"/>
        <v/>
      </c>
      <c r="S272" s="17"/>
      <c r="T272" s="18"/>
      <c r="U272" s="16"/>
    </row>
    <row r="273" spans="1:21" s="4" customFormat="1" ht="14.25" x14ac:dyDescent="0.2">
      <c r="A273" s="72" t="s">
        <v>418</v>
      </c>
      <c r="B273" s="31" t="s">
        <v>60</v>
      </c>
      <c r="C273" s="31" t="str">
        <f t="shared" si="21"/>
        <v>Heuchera, Berry Smoothie #1</v>
      </c>
      <c r="D273" s="32">
        <v>925201</v>
      </c>
      <c r="E273" s="5">
        <v>433</v>
      </c>
      <c r="F273" s="10" t="s">
        <v>448</v>
      </c>
      <c r="G273" s="33" t="s">
        <v>448</v>
      </c>
      <c r="H273" s="5" t="s">
        <v>448</v>
      </c>
      <c r="I273" s="37" t="str">
        <f t="shared" si="22"/>
        <v/>
      </c>
      <c r="J273" s="72" t="s">
        <v>419</v>
      </c>
      <c r="K273" s="31" t="s">
        <v>60</v>
      </c>
      <c r="L273" s="31" t="str">
        <f t="shared" si="24"/>
        <v>Phlox, Spring White #1</v>
      </c>
      <c r="M273" s="32">
        <v>952601</v>
      </c>
      <c r="N273" s="5" t="s">
        <v>448</v>
      </c>
      <c r="O273" s="10" t="s">
        <v>448</v>
      </c>
      <c r="P273" s="33" t="s">
        <v>448</v>
      </c>
      <c r="Q273" s="5" t="s">
        <v>448</v>
      </c>
      <c r="R273" s="34" t="str">
        <f t="shared" si="23"/>
        <v/>
      </c>
      <c r="S273" s="17"/>
      <c r="T273" s="18"/>
      <c r="U273" s="16"/>
    </row>
    <row r="274" spans="1:21" s="4" customFormat="1" ht="14.25" x14ac:dyDescent="0.2">
      <c r="A274" s="72" t="s">
        <v>420</v>
      </c>
      <c r="B274" s="31" t="s">
        <v>60</v>
      </c>
      <c r="C274" s="31" t="str">
        <f t="shared" si="21"/>
        <v>Heuchera, Black Beauty #1</v>
      </c>
      <c r="D274" s="32">
        <v>925001</v>
      </c>
      <c r="E274" s="5">
        <v>136</v>
      </c>
      <c r="F274" s="10" t="s">
        <v>448</v>
      </c>
      <c r="G274" s="33" t="s">
        <v>448</v>
      </c>
      <c r="H274" s="5" t="s">
        <v>448</v>
      </c>
      <c r="I274" s="37" t="str">
        <f t="shared" si="22"/>
        <v/>
      </c>
      <c r="J274" s="30" t="s">
        <v>421</v>
      </c>
      <c r="K274" s="31" t="s">
        <v>60</v>
      </c>
      <c r="L274" s="31" t="str">
        <f t="shared" si="24"/>
        <v>Phlox, sub. Drummond's Pink #1</v>
      </c>
      <c r="M274" s="32">
        <v>952101</v>
      </c>
      <c r="N274" s="5">
        <v>488</v>
      </c>
      <c r="O274" s="10" t="s">
        <v>448</v>
      </c>
      <c r="P274" s="33" t="s">
        <v>448</v>
      </c>
      <c r="Q274" s="5" t="s">
        <v>448</v>
      </c>
      <c r="R274" s="34" t="str">
        <f t="shared" si="23"/>
        <v/>
      </c>
      <c r="S274" s="17"/>
      <c r="T274" s="18"/>
      <c r="U274" s="16"/>
    </row>
    <row r="275" spans="1:21" s="4" customFormat="1" ht="14.25" x14ac:dyDescent="0.2">
      <c r="A275" s="72" t="s">
        <v>422</v>
      </c>
      <c r="B275" s="31" t="s">
        <v>60</v>
      </c>
      <c r="C275" s="31" t="str">
        <f t="shared" si="21"/>
        <v>Heuchera, Caramel #1</v>
      </c>
      <c r="D275" s="32">
        <v>925501</v>
      </c>
      <c r="E275" s="5">
        <v>1256</v>
      </c>
      <c r="F275" s="10" t="s">
        <v>448</v>
      </c>
      <c r="G275" s="33" t="s">
        <v>448</v>
      </c>
      <c r="H275" s="5" t="s">
        <v>448</v>
      </c>
      <c r="I275" s="37" t="str">
        <f t="shared" si="22"/>
        <v/>
      </c>
      <c r="J275" s="109" t="s">
        <v>423</v>
      </c>
      <c r="K275" s="36" t="s">
        <v>60</v>
      </c>
      <c r="L275" s="31" t="str">
        <f t="shared" si="24"/>
        <v>Phlox, sub. Emerald Blue #1</v>
      </c>
      <c r="M275" s="32">
        <v>952001</v>
      </c>
      <c r="N275" s="5">
        <v>1290</v>
      </c>
      <c r="O275" s="10" t="s">
        <v>448</v>
      </c>
      <c r="P275" s="33">
        <v>46143</v>
      </c>
      <c r="Q275" s="5">
        <v>2000</v>
      </c>
      <c r="R275" s="34">
        <f t="shared" si="23"/>
        <v>2000</v>
      </c>
      <c r="S275" s="17"/>
      <c r="T275" s="18"/>
      <c r="U275" s="16"/>
    </row>
    <row r="276" spans="1:21" s="4" customFormat="1" ht="14.25" x14ac:dyDescent="0.2">
      <c r="A276" s="72" t="s">
        <v>424</v>
      </c>
      <c r="B276" s="31" t="s">
        <v>60</v>
      </c>
      <c r="C276" s="31" t="str">
        <f t="shared" si="21"/>
        <v>Heuchera, Fire Chief #1</v>
      </c>
      <c r="D276" s="32">
        <v>927001</v>
      </c>
      <c r="E276" s="5">
        <v>692</v>
      </c>
      <c r="F276" s="10" t="s">
        <v>448</v>
      </c>
      <c r="G276" s="33" t="s">
        <v>448</v>
      </c>
      <c r="H276" s="5" t="s">
        <v>448</v>
      </c>
      <c r="I276" s="37" t="str">
        <f t="shared" si="22"/>
        <v/>
      </c>
      <c r="J276" s="30" t="s">
        <v>425</v>
      </c>
      <c r="K276" s="31" t="s">
        <v>60</v>
      </c>
      <c r="L276" s="31" t="str">
        <f t="shared" si="24"/>
        <v>Phlox, sub. Emerald Pink #1</v>
      </c>
      <c r="M276" s="32">
        <v>952501</v>
      </c>
      <c r="N276" s="5" t="s">
        <v>448</v>
      </c>
      <c r="O276" s="10" t="s">
        <v>448</v>
      </c>
      <c r="P276" s="33" t="s">
        <v>448</v>
      </c>
      <c r="Q276" s="5" t="s">
        <v>448</v>
      </c>
      <c r="R276" s="34" t="str">
        <f t="shared" si="23"/>
        <v/>
      </c>
      <c r="S276" s="17"/>
      <c r="T276" s="18"/>
      <c r="U276" s="16"/>
    </row>
    <row r="277" spans="1:21" s="4" customFormat="1" ht="14.25" x14ac:dyDescent="0.2">
      <c r="A277" s="72" t="s">
        <v>426</v>
      </c>
      <c r="B277" s="31" t="s">
        <v>60</v>
      </c>
      <c r="C277" s="31" t="str">
        <f t="shared" si="21"/>
        <v>Heuchera, Frosted Violet #1</v>
      </c>
      <c r="D277" s="32">
        <v>927401</v>
      </c>
      <c r="E277" s="5">
        <v>139</v>
      </c>
      <c r="F277" s="10" t="s">
        <v>448</v>
      </c>
      <c r="G277" s="33" t="s">
        <v>448</v>
      </c>
      <c r="H277" s="5" t="s">
        <v>448</v>
      </c>
      <c r="I277" s="37" t="str">
        <f t="shared" si="22"/>
        <v/>
      </c>
      <c r="J277" s="30" t="s">
        <v>427</v>
      </c>
      <c r="K277" s="31" t="s">
        <v>60</v>
      </c>
      <c r="L277" s="31" t="str">
        <f t="shared" si="24"/>
        <v>Phlox, sub. Fort Hill Pink #1</v>
      </c>
      <c r="M277" s="32">
        <v>953001</v>
      </c>
      <c r="N277" s="5" t="s">
        <v>448</v>
      </c>
      <c r="O277" s="10" t="s">
        <v>448</v>
      </c>
      <c r="P277" s="33">
        <v>46143</v>
      </c>
      <c r="Q277" s="5">
        <v>2000</v>
      </c>
      <c r="R277" s="34">
        <f t="shared" si="23"/>
        <v>2000</v>
      </c>
      <c r="S277" s="17"/>
      <c r="T277" s="18"/>
      <c r="U277" s="16"/>
    </row>
    <row r="278" spans="1:21" s="4" customFormat="1" ht="14.25" x14ac:dyDescent="0.2">
      <c r="A278" s="72" t="s">
        <v>428</v>
      </c>
      <c r="B278" s="31" t="s">
        <v>60</v>
      </c>
      <c r="C278" s="31" t="str">
        <f t="shared" si="21"/>
        <v>Heuchera, Georgia Peach #1</v>
      </c>
      <c r="D278" s="32">
        <v>929501</v>
      </c>
      <c r="E278" s="5" t="s">
        <v>448</v>
      </c>
      <c r="F278" s="10" t="s">
        <v>448</v>
      </c>
      <c r="G278" s="33" t="s">
        <v>448</v>
      </c>
      <c r="H278" s="5" t="s">
        <v>448</v>
      </c>
      <c r="I278" s="37" t="str">
        <f t="shared" si="22"/>
        <v/>
      </c>
      <c r="J278" s="30" t="s">
        <v>429</v>
      </c>
      <c r="K278" s="31" t="s">
        <v>60</v>
      </c>
      <c r="L278" s="31" t="str">
        <f>J278&amp;" "&amp;K278</f>
        <v>Rudbeckia, Goldstrum #1</v>
      </c>
      <c r="M278" s="32">
        <v>955301</v>
      </c>
      <c r="N278" s="5" t="s">
        <v>448</v>
      </c>
      <c r="O278" s="10" t="s">
        <v>448</v>
      </c>
      <c r="P278" s="33">
        <v>46143</v>
      </c>
      <c r="Q278" s="5" t="s">
        <v>9</v>
      </c>
      <c r="R278" s="34" t="str">
        <f t="shared" si="23"/>
        <v>5,000+</v>
      </c>
      <c r="S278" s="17"/>
      <c r="T278" s="18"/>
      <c r="U278" s="16"/>
    </row>
    <row r="279" spans="1:21" s="4" customFormat="1" ht="14.25" x14ac:dyDescent="0.2">
      <c r="A279" s="72" t="s">
        <v>430</v>
      </c>
      <c r="B279" s="31" t="s">
        <v>60</v>
      </c>
      <c r="C279" s="31" t="str">
        <f t="shared" si="21"/>
        <v>Heuchera, Guacamole #1</v>
      </c>
      <c r="D279" s="32">
        <v>927701</v>
      </c>
      <c r="E279" s="5">
        <v>341</v>
      </c>
      <c r="F279" s="10" t="s">
        <v>448</v>
      </c>
      <c r="G279" s="33" t="s">
        <v>448</v>
      </c>
      <c r="H279" s="5" t="s">
        <v>448</v>
      </c>
      <c r="I279" s="37" t="str">
        <f t="shared" si="22"/>
        <v/>
      </c>
      <c r="J279" s="30" t="s">
        <v>431</v>
      </c>
      <c r="K279" s="31" t="s">
        <v>60</v>
      </c>
      <c r="L279" s="31" t="str">
        <f>J279&amp;" "&amp;K279</f>
        <v>Salvia, May Night #1</v>
      </c>
      <c r="M279" s="32">
        <v>958001</v>
      </c>
      <c r="N279" s="5">
        <v>37</v>
      </c>
      <c r="O279" s="10" t="s">
        <v>448</v>
      </c>
      <c r="P279" s="33">
        <v>46143</v>
      </c>
      <c r="Q279" s="5">
        <v>2000</v>
      </c>
      <c r="R279" s="34">
        <f t="shared" si="23"/>
        <v>2000</v>
      </c>
      <c r="S279" s="17"/>
      <c r="T279" s="18"/>
      <c r="U279" s="16"/>
    </row>
    <row r="280" spans="1:21" s="4" customFormat="1" ht="14.25" x14ac:dyDescent="0.2">
      <c r="A280" s="72" t="s">
        <v>432</v>
      </c>
      <c r="B280" s="31" t="s">
        <v>60</v>
      </c>
      <c r="C280" s="31" t="str">
        <f t="shared" si="21"/>
        <v>Heuchera, Obsidian #1</v>
      </c>
      <c r="D280" s="32">
        <v>928501</v>
      </c>
      <c r="E280" s="5">
        <v>241</v>
      </c>
      <c r="F280" s="10" t="s">
        <v>448</v>
      </c>
      <c r="G280" s="33" t="s">
        <v>448</v>
      </c>
      <c r="H280" s="5" t="s">
        <v>448</v>
      </c>
      <c r="I280" s="37" t="str">
        <f t="shared" si="22"/>
        <v/>
      </c>
      <c r="J280" s="30" t="s">
        <v>433</v>
      </c>
      <c r="K280" s="31" t="s">
        <v>60</v>
      </c>
      <c r="L280" s="31" t="str">
        <f t="shared" ref="L280:L295" si="25">J280&amp;" "&amp;K280</f>
        <v>Sedum, Autumn Fire #1</v>
      </c>
      <c r="M280" s="32">
        <v>960001</v>
      </c>
      <c r="N280" s="5">
        <v>245</v>
      </c>
      <c r="O280" s="10" t="s">
        <v>448</v>
      </c>
      <c r="P280" s="33" t="s">
        <v>448</v>
      </c>
      <c r="Q280" s="5" t="s">
        <v>448</v>
      </c>
      <c r="R280" s="34" t="str">
        <f t="shared" si="23"/>
        <v/>
      </c>
      <c r="S280" s="17"/>
      <c r="T280" s="18"/>
      <c r="U280" s="16"/>
    </row>
    <row r="281" spans="1:21" s="4" customFormat="1" ht="14.25" x14ac:dyDescent="0.2">
      <c r="A281" s="72" t="s">
        <v>434</v>
      </c>
      <c r="B281" s="31" t="s">
        <v>60</v>
      </c>
      <c r="C281" s="31" t="str">
        <f t="shared" si="21"/>
        <v>Heuchera, Peach Crisp #1</v>
      </c>
      <c r="D281" s="32">
        <v>929001</v>
      </c>
      <c r="E281" s="5" t="s">
        <v>448</v>
      </c>
      <c r="F281" s="10" t="s">
        <v>448</v>
      </c>
      <c r="G281" s="33" t="s">
        <v>448</v>
      </c>
      <c r="H281" s="5" t="s">
        <v>448</v>
      </c>
      <c r="I281" s="37" t="str">
        <f t="shared" si="22"/>
        <v/>
      </c>
      <c r="J281" s="30" t="s">
        <v>435</v>
      </c>
      <c r="K281" s="31" t="s">
        <v>60</v>
      </c>
      <c r="L281" s="31" t="str">
        <f t="shared" si="25"/>
        <v>Sedum, Autumn Joy #1</v>
      </c>
      <c r="M281" s="32">
        <v>960501</v>
      </c>
      <c r="N281" s="5" t="s">
        <v>448</v>
      </c>
      <c r="O281" s="10" t="s">
        <v>448</v>
      </c>
      <c r="P281" s="33">
        <v>46143</v>
      </c>
      <c r="Q281" s="5">
        <v>504</v>
      </c>
      <c r="R281" s="34">
        <f t="shared" si="23"/>
        <v>504</v>
      </c>
      <c r="S281" s="17"/>
      <c r="T281" s="18"/>
      <c r="U281" s="16"/>
    </row>
    <row r="282" spans="1:21" s="4" customFormat="1" ht="14.25" x14ac:dyDescent="0.2">
      <c r="A282" s="72" t="s">
        <v>436</v>
      </c>
      <c r="B282" s="31" t="s">
        <v>60</v>
      </c>
      <c r="C282" s="31" t="str">
        <f t="shared" si="21"/>
        <v>Hosta, Blue Angel #1</v>
      </c>
      <c r="D282" s="32">
        <v>932501</v>
      </c>
      <c r="E282" s="5">
        <v>3</v>
      </c>
      <c r="F282" s="10" t="s">
        <v>448</v>
      </c>
      <c r="G282" s="33">
        <v>46157</v>
      </c>
      <c r="H282" s="5">
        <v>1500</v>
      </c>
      <c r="I282" s="37">
        <f t="shared" si="22"/>
        <v>1500</v>
      </c>
      <c r="J282" s="72"/>
      <c r="K282" s="31"/>
      <c r="L282" s="31" t="str">
        <f t="shared" si="25"/>
        <v xml:space="preserve"> </v>
      </c>
      <c r="M282" s="32" t="s">
        <v>448</v>
      </c>
      <c r="N282" s="5" t="s">
        <v>448</v>
      </c>
      <c r="O282" s="10" t="s">
        <v>448</v>
      </c>
      <c r="P282" s="33" t="s">
        <v>448</v>
      </c>
      <c r="Q282" s="5" t="s">
        <v>448</v>
      </c>
      <c r="R282" s="34" t="str">
        <f t="shared" si="23"/>
        <v/>
      </c>
      <c r="S282" s="17"/>
      <c r="T282" s="18"/>
      <c r="U282" s="16"/>
    </row>
    <row r="283" spans="1:21" s="4" customFormat="1" ht="14.25" x14ac:dyDescent="0.2">
      <c r="A283" s="30" t="s">
        <v>437</v>
      </c>
      <c r="B283" s="31" t="s">
        <v>60</v>
      </c>
      <c r="C283" s="31" t="str">
        <f t="shared" si="21"/>
        <v>Hosta, Elegans #1</v>
      </c>
      <c r="D283" s="32">
        <v>933501</v>
      </c>
      <c r="E283" s="5">
        <v>6</v>
      </c>
      <c r="F283" s="10" t="s">
        <v>448</v>
      </c>
      <c r="G283" s="33">
        <v>46157</v>
      </c>
      <c r="H283" s="5">
        <v>1050</v>
      </c>
      <c r="I283" s="37">
        <f t="shared" si="22"/>
        <v>1050</v>
      </c>
      <c r="J283" s="30"/>
      <c r="K283" s="31"/>
      <c r="L283" s="31" t="str">
        <f t="shared" si="25"/>
        <v xml:space="preserve"> </v>
      </c>
      <c r="M283" s="32" t="s">
        <v>448</v>
      </c>
      <c r="N283" s="5" t="s">
        <v>448</v>
      </c>
      <c r="O283" s="10" t="s">
        <v>448</v>
      </c>
      <c r="P283" s="33" t="s">
        <v>448</v>
      </c>
      <c r="Q283" s="5" t="s">
        <v>448</v>
      </c>
      <c r="R283" s="34" t="str">
        <f t="shared" si="23"/>
        <v/>
      </c>
      <c r="S283" s="17"/>
      <c r="T283" s="18"/>
      <c r="U283" s="16"/>
    </row>
    <row r="284" spans="1:21" s="4" customFormat="1" ht="14.25" x14ac:dyDescent="0.2">
      <c r="A284" s="72" t="s">
        <v>438</v>
      </c>
      <c r="B284" s="31" t="s">
        <v>60</v>
      </c>
      <c r="C284" s="31" t="str">
        <f t="shared" si="21"/>
        <v>Hosta, Fire &amp; Ice #1</v>
      </c>
      <c r="D284" s="32">
        <v>934001</v>
      </c>
      <c r="E284" s="5" t="s">
        <v>448</v>
      </c>
      <c r="F284" s="10" t="s">
        <v>448</v>
      </c>
      <c r="G284" s="33">
        <v>46157</v>
      </c>
      <c r="H284" s="5">
        <v>500</v>
      </c>
      <c r="I284" s="37">
        <f t="shared" si="22"/>
        <v>500</v>
      </c>
      <c r="J284" s="72"/>
      <c r="K284" s="31"/>
      <c r="L284" s="31" t="str">
        <f t="shared" si="25"/>
        <v xml:space="preserve"> </v>
      </c>
      <c r="M284" s="32" t="s">
        <v>448</v>
      </c>
      <c r="N284" s="5" t="s">
        <v>448</v>
      </c>
      <c r="O284" s="10" t="s">
        <v>448</v>
      </c>
      <c r="P284" s="33" t="s">
        <v>448</v>
      </c>
      <c r="Q284" s="5" t="s">
        <v>448</v>
      </c>
      <c r="R284" s="34" t="str">
        <f t="shared" si="23"/>
        <v/>
      </c>
      <c r="S284" s="17"/>
      <c r="T284" s="18"/>
      <c r="U284" s="16"/>
    </row>
    <row r="285" spans="1:21" s="4" customFormat="1" ht="14.25" x14ac:dyDescent="0.2">
      <c r="A285" s="30" t="s">
        <v>439</v>
      </c>
      <c r="B285" s="31" t="s">
        <v>60</v>
      </c>
      <c r="C285" s="31" t="str">
        <f t="shared" si="21"/>
        <v>Hosta, Francee #1</v>
      </c>
      <c r="D285" s="32">
        <v>935001</v>
      </c>
      <c r="E285" s="5">
        <v>3</v>
      </c>
      <c r="F285" s="10" t="s">
        <v>448</v>
      </c>
      <c r="G285" s="33">
        <v>46157</v>
      </c>
      <c r="H285" s="5">
        <v>1250</v>
      </c>
      <c r="I285" s="37">
        <f t="shared" si="22"/>
        <v>1250</v>
      </c>
      <c r="J285" s="30"/>
      <c r="K285" s="31"/>
      <c r="L285" s="31" t="str">
        <f t="shared" si="25"/>
        <v xml:space="preserve"> </v>
      </c>
      <c r="M285" s="32" t="s">
        <v>448</v>
      </c>
      <c r="N285" s="5" t="s">
        <v>448</v>
      </c>
      <c r="O285" s="10" t="s">
        <v>448</v>
      </c>
      <c r="P285" s="33" t="s">
        <v>448</v>
      </c>
      <c r="Q285" s="5" t="s">
        <v>448</v>
      </c>
      <c r="R285" s="34" t="str">
        <f t="shared" si="23"/>
        <v/>
      </c>
      <c r="S285" s="17"/>
      <c r="T285" s="18"/>
      <c r="U285" s="16"/>
    </row>
    <row r="286" spans="1:21" s="4" customFormat="1" ht="14.25" x14ac:dyDescent="0.2">
      <c r="A286" s="30" t="s">
        <v>440</v>
      </c>
      <c r="B286" s="31" t="s">
        <v>60</v>
      </c>
      <c r="C286" s="31" t="str">
        <f t="shared" si="21"/>
        <v>Hosta, Francis Williams #1</v>
      </c>
      <c r="D286" s="32">
        <v>935501</v>
      </c>
      <c r="E286" s="5" t="s">
        <v>448</v>
      </c>
      <c r="F286" s="10" t="s">
        <v>448</v>
      </c>
      <c r="G286" s="33">
        <v>46157</v>
      </c>
      <c r="H286" s="5">
        <v>300</v>
      </c>
      <c r="I286" s="37">
        <f t="shared" si="22"/>
        <v>300</v>
      </c>
      <c r="J286" s="30"/>
      <c r="K286" s="31"/>
      <c r="L286" s="31" t="str">
        <f t="shared" si="25"/>
        <v xml:space="preserve"> </v>
      </c>
      <c r="M286" s="32" t="s">
        <v>448</v>
      </c>
      <c r="N286" s="5" t="s">
        <v>448</v>
      </c>
      <c r="O286" s="10" t="s">
        <v>448</v>
      </c>
      <c r="P286" s="33" t="s">
        <v>448</v>
      </c>
      <c r="Q286" s="5" t="s">
        <v>448</v>
      </c>
      <c r="R286" s="34" t="str">
        <f t="shared" si="23"/>
        <v/>
      </c>
      <c r="S286" s="17"/>
      <c r="T286" s="18"/>
      <c r="U286" s="16"/>
    </row>
    <row r="287" spans="1:21" s="4" customFormat="1" ht="14.25" x14ac:dyDescent="0.2">
      <c r="A287" s="30" t="s">
        <v>441</v>
      </c>
      <c r="B287" s="31" t="s">
        <v>60</v>
      </c>
      <c r="C287" s="31" t="str">
        <f t="shared" si="21"/>
        <v>Hosta, Guacamole #1</v>
      </c>
      <c r="D287" s="32">
        <v>937001</v>
      </c>
      <c r="E287" s="5" t="s">
        <v>448</v>
      </c>
      <c r="F287" s="10" t="s">
        <v>448</v>
      </c>
      <c r="G287" s="33">
        <v>46157</v>
      </c>
      <c r="H287" s="5">
        <v>2000</v>
      </c>
      <c r="I287" s="37">
        <f t="shared" si="22"/>
        <v>2000</v>
      </c>
      <c r="J287" s="30"/>
      <c r="K287" s="31"/>
      <c r="L287" s="31" t="str">
        <f t="shared" si="25"/>
        <v xml:space="preserve"> </v>
      </c>
      <c r="M287" s="32" t="s">
        <v>448</v>
      </c>
      <c r="N287" s="5" t="s">
        <v>448</v>
      </c>
      <c r="O287" s="10" t="s">
        <v>448</v>
      </c>
      <c r="P287" s="33" t="s">
        <v>448</v>
      </c>
      <c r="Q287" s="5" t="s">
        <v>448</v>
      </c>
      <c r="R287" s="34" t="str">
        <f t="shared" si="23"/>
        <v/>
      </c>
      <c r="S287" s="17"/>
      <c r="T287" s="18"/>
      <c r="U287" s="16"/>
    </row>
    <row r="288" spans="1:21" s="4" customFormat="1" ht="14.25" x14ac:dyDescent="0.2">
      <c r="A288" s="30" t="s">
        <v>442</v>
      </c>
      <c r="B288" s="31" t="s">
        <v>60</v>
      </c>
      <c r="C288" s="31" t="str">
        <f t="shared" si="21"/>
        <v>Hosta, Halcyon #1</v>
      </c>
      <c r="D288" s="32">
        <v>937501</v>
      </c>
      <c r="E288" s="5" t="s">
        <v>448</v>
      </c>
      <c r="F288" s="10" t="s">
        <v>448</v>
      </c>
      <c r="G288" s="33">
        <v>46157</v>
      </c>
      <c r="H288" s="5">
        <v>1000</v>
      </c>
      <c r="I288" s="37">
        <f t="shared" si="22"/>
        <v>1000</v>
      </c>
      <c r="J288" s="30"/>
      <c r="K288" s="31"/>
      <c r="L288" s="31" t="str">
        <f t="shared" si="25"/>
        <v xml:space="preserve"> </v>
      </c>
      <c r="M288" s="32" t="s">
        <v>448</v>
      </c>
      <c r="N288" s="5" t="s">
        <v>448</v>
      </c>
      <c r="O288" s="10" t="s">
        <v>448</v>
      </c>
      <c r="P288" s="33" t="s">
        <v>448</v>
      </c>
      <c r="Q288" s="5" t="s">
        <v>448</v>
      </c>
      <c r="R288" s="34" t="str">
        <f t="shared" si="23"/>
        <v/>
      </c>
      <c r="S288" s="17"/>
      <c r="T288" s="18"/>
      <c r="U288" s="16"/>
    </row>
    <row r="289" spans="1:21" s="4" customFormat="1" ht="14.25" x14ac:dyDescent="0.2">
      <c r="A289" s="30" t="s">
        <v>443</v>
      </c>
      <c r="B289" s="31" t="s">
        <v>60</v>
      </c>
      <c r="C289" s="31" t="str">
        <f t="shared" si="21"/>
        <v>Hosta, Minuteman #1</v>
      </c>
      <c r="D289" s="32">
        <v>939001</v>
      </c>
      <c r="E289" s="5" t="s">
        <v>448</v>
      </c>
      <c r="F289" s="10" t="s">
        <v>448</v>
      </c>
      <c r="G289" s="33" t="s">
        <v>448</v>
      </c>
      <c r="H289" s="5" t="s">
        <v>448</v>
      </c>
      <c r="I289" s="37" t="str">
        <f t="shared" si="22"/>
        <v/>
      </c>
      <c r="J289" s="30"/>
      <c r="K289" s="31"/>
      <c r="L289" s="31" t="str">
        <f t="shared" si="25"/>
        <v xml:space="preserve"> </v>
      </c>
      <c r="M289" s="32" t="s">
        <v>448</v>
      </c>
      <c r="N289" s="5" t="s">
        <v>448</v>
      </c>
      <c r="O289" s="10" t="s">
        <v>448</v>
      </c>
      <c r="P289" s="33" t="s">
        <v>448</v>
      </c>
      <c r="Q289" s="5" t="s">
        <v>448</v>
      </c>
      <c r="R289" s="34" t="str">
        <f t="shared" si="23"/>
        <v/>
      </c>
      <c r="S289" s="17"/>
      <c r="T289" s="18"/>
      <c r="U289" s="16"/>
    </row>
    <row r="290" spans="1:21" s="4" customFormat="1" ht="14.25" x14ac:dyDescent="0.2">
      <c r="A290" s="30" t="s">
        <v>444</v>
      </c>
      <c r="B290" s="31" t="s">
        <v>60</v>
      </c>
      <c r="C290" s="31" t="str">
        <f t="shared" si="21"/>
        <v>Hosta, Patriot #1</v>
      </c>
      <c r="D290" s="32">
        <v>939501</v>
      </c>
      <c r="E290" s="5">
        <v>4</v>
      </c>
      <c r="F290" s="10" t="s">
        <v>448</v>
      </c>
      <c r="G290" s="33">
        <v>46157</v>
      </c>
      <c r="H290" s="5" t="s">
        <v>9</v>
      </c>
      <c r="I290" s="37" t="str">
        <f t="shared" si="22"/>
        <v>5,000+</v>
      </c>
      <c r="J290" s="30"/>
      <c r="K290" s="31"/>
      <c r="L290" s="31" t="str">
        <f t="shared" si="25"/>
        <v xml:space="preserve"> </v>
      </c>
      <c r="M290" s="32" t="s">
        <v>448</v>
      </c>
      <c r="N290" s="5" t="s">
        <v>448</v>
      </c>
      <c r="O290" s="10" t="s">
        <v>448</v>
      </c>
      <c r="P290" s="33" t="s">
        <v>448</v>
      </c>
      <c r="Q290" s="5" t="s">
        <v>448</v>
      </c>
      <c r="R290" s="34" t="str">
        <f t="shared" si="23"/>
        <v/>
      </c>
      <c r="S290" s="17"/>
      <c r="T290" s="18"/>
      <c r="U290" s="16"/>
    </row>
    <row r="291" spans="1:21" s="4" customFormat="1" ht="14.25" x14ac:dyDescent="0.2">
      <c r="A291" s="30" t="s">
        <v>445</v>
      </c>
      <c r="B291" s="31" t="s">
        <v>60</v>
      </c>
      <c r="C291" s="31" t="str">
        <f t="shared" si="21"/>
        <v>Hosta, Royal Standard #1</v>
      </c>
      <c r="D291" s="32">
        <v>940001</v>
      </c>
      <c r="E291" s="5" t="s">
        <v>448</v>
      </c>
      <c r="F291" s="10" t="s">
        <v>448</v>
      </c>
      <c r="G291" s="33">
        <v>46157</v>
      </c>
      <c r="H291" s="5">
        <v>500</v>
      </c>
      <c r="I291" s="37">
        <f t="shared" si="22"/>
        <v>500</v>
      </c>
      <c r="J291" s="30"/>
      <c r="K291" s="31"/>
      <c r="L291" s="31" t="str">
        <f t="shared" si="25"/>
        <v xml:space="preserve"> </v>
      </c>
      <c r="M291" s="32" t="s">
        <v>448</v>
      </c>
      <c r="N291" s="5" t="s">
        <v>448</v>
      </c>
      <c r="O291" s="10" t="s">
        <v>448</v>
      </c>
      <c r="P291" s="33" t="s">
        <v>448</v>
      </c>
      <c r="Q291" s="5" t="s">
        <v>448</v>
      </c>
      <c r="R291" s="34" t="str">
        <f t="shared" si="23"/>
        <v/>
      </c>
      <c r="S291" s="17"/>
      <c r="T291" s="18"/>
      <c r="U291" s="16"/>
    </row>
    <row r="292" spans="1:21" s="4" customFormat="1" ht="14.25" x14ac:dyDescent="0.2">
      <c r="A292" s="30" t="s">
        <v>446</v>
      </c>
      <c r="B292" s="31" t="s">
        <v>60</v>
      </c>
      <c r="C292" s="31" t="str">
        <f t="shared" si="21"/>
        <v>Hosta, So Sweet #1</v>
      </c>
      <c r="D292" s="32">
        <v>940501</v>
      </c>
      <c r="E292" s="5" t="s">
        <v>448</v>
      </c>
      <c r="F292" s="10" t="s">
        <v>448</v>
      </c>
      <c r="G292" s="33">
        <v>46157</v>
      </c>
      <c r="H292" s="5">
        <v>500</v>
      </c>
      <c r="I292" s="37">
        <f t="shared" si="22"/>
        <v>500</v>
      </c>
      <c r="J292" s="30"/>
      <c r="K292" s="31"/>
      <c r="L292" s="31" t="str">
        <f t="shared" si="25"/>
        <v xml:space="preserve"> </v>
      </c>
      <c r="M292" s="32" t="s">
        <v>448</v>
      </c>
      <c r="N292" s="5" t="s">
        <v>448</v>
      </c>
      <c r="O292" s="10" t="s">
        <v>448</v>
      </c>
      <c r="P292" s="33" t="s">
        <v>448</v>
      </c>
      <c r="Q292" s="5" t="s">
        <v>448</v>
      </c>
      <c r="R292" s="34" t="str">
        <f t="shared" si="23"/>
        <v/>
      </c>
      <c r="S292" s="17"/>
      <c r="T292" s="18"/>
      <c r="U292" s="16"/>
    </row>
    <row r="293" spans="1:21" s="4" customFormat="1" ht="14.25" x14ac:dyDescent="0.2">
      <c r="A293" s="30" t="s">
        <v>447</v>
      </c>
      <c r="B293" s="31" t="s">
        <v>60</v>
      </c>
      <c r="C293" s="31" t="str">
        <f t="shared" si="21"/>
        <v>Hosta, Sum &amp; Substance #1</v>
      </c>
      <c r="D293" s="32">
        <v>941001</v>
      </c>
      <c r="E293" s="5" t="s">
        <v>448</v>
      </c>
      <c r="F293" s="10" t="s">
        <v>448</v>
      </c>
      <c r="G293" s="33" t="s">
        <v>448</v>
      </c>
      <c r="H293" s="5" t="s">
        <v>448</v>
      </c>
      <c r="I293" s="37" t="str">
        <f t="shared" si="22"/>
        <v/>
      </c>
      <c r="J293" s="30"/>
      <c r="K293" s="31"/>
      <c r="L293" s="31" t="str">
        <f t="shared" si="25"/>
        <v xml:space="preserve"> </v>
      </c>
      <c r="M293" s="32" t="s">
        <v>448</v>
      </c>
      <c r="N293" s="5" t="s">
        <v>448</v>
      </c>
      <c r="O293" s="10" t="s">
        <v>448</v>
      </c>
      <c r="P293" s="33" t="s">
        <v>448</v>
      </c>
      <c r="Q293" s="5" t="s">
        <v>448</v>
      </c>
      <c r="R293" s="34" t="str">
        <f t="shared" si="23"/>
        <v/>
      </c>
      <c r="S293" s="17"/>
      <c r="T293" s="18"/>
      <c r="U293" s="16"/>
    </row>
    <row r="294" spans="1:21" s="4" customFormat="1" ht="14.25" x14ac:dyDescent="0.2">
      <c r="A294" s="72"/>
      <c r="B294" s="31"/>
      <c r="C294" s="31" t="str">
        <f t="shared" si="21"/>
        <v xml:space="preserve"> </v>
      </c>
      <c r="D294" s="32" t="s">
        <v>448</v>
      </c>
      <c r="E294" s="5" t="s">
        <v>448</v>
      </c>
      <c r="F294" s="10" t="s">
        <v>448</v>
      </c>
      <c r="G294" s="33" t="s">
        <v>448</v>
      </c>
      <c r="H294" s="5" t="s">
        <v>448</v>
      </c>
      <c r="I294" s="37" t="str">
        <f t="shared" si="22"/>
        <v/>
      </c>
      <c r="J294" s="30"/>
      <c r="K294" s="31"/>
      <c r="L294" s="31" t="str">
        <f t="shared" si="25"/>
        <v xml:space="preserve"> </v>
      </c>
      <c r="M294" s="32" t="s">
        <v>448</v>
      </c>
      <c r="N294" s="5" t="s">
        <v>448</v>
      </c>
      <c r="O294" s="10" t="s">
        <v>448</v>
      </c>
      <c r="P294" s="33" t="s">
        <v>448</v>
      </c>
      <c r="Q294" s="5" t="s">
        <v>448</v>
      </c>
      <c r="R294" s="34" t="str">
        <f t="shared" si="23"/>
        <v/>
      </c>
      <c r="S294" s="17"/>
      <c r="T294" s="18"/>
      <c r="U294" s="16"/>
    </row>
    <row r="295" spans="1:21" s="4" customFormat="1" thickBot="1" x14ac:dyDescent="0.25">
      <c r="A295" s="74"/>
      <c r="B295" s="39"/>
      <c r="C295" s="39" t="str">
        <f t="shared" si="21"/>
        <v xml:space="preserve"> </v>
      </c>
      <c r="D295" s="40" t="s">
        <v>448</v>
      </c>
      <c r="E295" s="41" t="s">
        <v>448</v>
      </c>
      <c r="F295" s="42" t="s">
        <v>448</v>
      </c>
      <c r="G295" s="43" t="s">
        <v>448</v>
      </c>
      <c r="H295" s="41" t="s">
        <v>448</v>
      </c>
      <c r="I295" s="73" t="str">
        <f t="shared" si="22"/>
        <v/>
      </c>
      <c r="J295" s="45"/>
      <c r="K295" s="39"/>
      <c r="L295" s="39" t="str">
        <f t="shared" si="25"/>
        <v xml:space="preserve"> </v>
      </c>
      <c r="M295" s="40" t="s">
        <v>448</v>
      </c>
      <c r="N295" s="41" t="s">
        <v>448</v>
      </c>
      <c r="O295" s="42" t="s">
        <v>448</v>
      </c>
      <c r="P295" s="43" t="s">
        <v>448</v>
      </c>
      <c r="Q295" s="41" t="s">
        <v>448</v>
      </c>
      <c r="R295" s="44" t="str">
        <f t="shared" si="23"/>
        <v/>
      </c>
      <c r="S295" s="17"/>
      <c r="T295" s="18"/>
      <c r="U295" s="16"/>
    </row>
    <row r="296" spans="1:21" s="4" customFormat="1" ht="15" customHeight="1" x14ac:dyDescent="0.2">
      <c r="A296" s="15"/>
      <c r="B296" s="80"/>
      <c r="C296" s="128"/>
      <c r="D296" s="81"/>
      <c r="E296" s="82"/>
      <c r="F296" s="83"/>
      <c r="G296" s="86"/>
      <c r="H296" s="87"/>
      <c r="I296" s="87"/>
      <c r="J296" s="130"/>
      <c r="K296" s="130"/>
      <c r="L296" s="130"/>
      <c r="M296" s="130"/>
      <c r="N296" s="130"/>
      <c r="O296" s="130"/>
      <c r="P296" s="131"/>
      <c r="Q296" s="131"/>
      <c r="R296" s="131"/>
    </row>
    <row r="297" spans="1:21" s="4" customFormat="1" ht="15" customHeight="1" x14ac:dyDescent="0.2">
      <c r="A297" s="15"/>
      <c r="B297" s="80"/>
      <c r="C297" s="128"/>
      <c r="D297" s="81"/>
      <c r="E297" s="82"/>
      <c r="F297" s="83"/>
      <c r="G297" s="86"/>
      <c r="H297" s="87"/>
      <c r="I297" s="87"/>
      <c r="J297" s="130"/>
      <c r="K297" s="130"/>
      <c r="L297" s="130"/>
      <c r="M297" s="130"/>
      <c r="N297" s="130"/>
      <c r="O297" s="130"/>
      <c r="P297" s="131"/>
      <c r="Q297" s="131"/>
      <c r="R297" s="131"/>
    </row>
    <row r="298" spans="1:21" s="4" customFormat="1" ht="15" customHeight="1" x14ac:dyDescent="0.2">
      <c r="A298" s="15"/>
      <c r="B298" s="80"/>
      <c r="C298" s="128"/>
      <c r="D298" s="81"/>
      <c r="E298" s="82"/>
      <c r="F298" s="83"/>
      <c r="G298" s="86"/>
      <c r="H298" s="87"/>
      <c r="I298" s="87"/>
      <c r="J298" s="130"/>
      <c r="K298" s="130"/>
      <c r="L298" s="130"/>
      <c r="M298" s="130"/>
      <c r="N298" s="130"/>
      <c r="O298" s="130"/>
      <c r="P298" s="131"/>
      <c r="Q298" s="131"/>
      <c r="R298" s="131"/>
    </row>
    <row r="299" spans="1:21" s="4" customFormat="1" ht="15" customHeight="1" x14ac:dyDescent="0.2">
      <c r="A299" s="15"/>
      <c r="B299" s="80"/>
      <c r="C299" s="128"/>
      <c r="D299" s="81"/>
      <c r="E299" s="82"/>
      <c r="F299" s="83"/>
      <c r="G299" s="86"/>
      <c r="H299" s="87"/>
      <c r="I299" s="87"/>
      <c r="J299" s="130"/>
      <c r="K299" s="130"/>
      <c r="L299" s="130"/>
      <c r="M299" s="130"/>
      <c r="N299" s="130"/>
      <c r="O299" s="130"/>
      <c r="P299" s="131"/>
      <c r="Q299" s="131"/>
      <c r="R299" s="131"/>
    </row>
    <row r="300" spans="1:21" s="4" customFormat="1" ht="15" customHeight="1" x14ac:dyDescent="0.25">
      <c r="A300" s="133"/>
      <c r="B300" s="133"/>
      <c r="C300" s="133"/>
      <c r="D300" s="133"/>
      <c r="E300" s="133"/>
      <c r="F300" s="133"/>
      <c r="G300" s="134"/>
      <c r="H300" s="134"/>
      <c r="I300" s="134"/>
      <c r="J300" s="133"/>
      <c r="K300" s="133"/>
      <c r="L300" s="133"/>
      <c r="M300" s="133"/>
      <c r="N300" s="133"/>
      <c r="O300" s="133"/>
      <c r="P300" s="134"/>
      <c r="Q300" s="134"/>
      <c r="R300" s="134"/>
    </row>
    <row r="301" spans="1:21" s="4" customFormat="1" ht="15.75" customHeight="1" x14ac:dyDescent="0.25">
      <c r="A301" s="135"/>
      <c r="B301" s="128"/>
      <c r="C301" s="128"/>
      <c r="D301" s="128"/>
      <c r="E301" s="136"/>
      <c r="F301" s="137"/>
      <c r="G301" s="137"/>
      <c r="H301" s="137"/>
      <c r="I301" s="137"/>
      <c r="J301" s="133"/>
      <c r="K301" s="138"/>
      <c r="L301" s="138"/>
      <c r="M301" s="138"/>
      <c r="N301" s="134"/>
      <c r="O301" s="134"/>
      <c r="P301" s="134"/>
      <c r="Q301" s="134"/>
      <c r="R301" s="139"/>
      <c r="S301" s="17"/>
      <c r="T301" s="18"/>
      <c r="U301" s="16"/>
    </row>
    <row r="302" spans="1:21" s="4" customFormat="1" ht="15" customHeight="1" x14ac:dyDescent="0.25">
      <c r="A302" s="135"/>
      <c r="B302" s="128"/>
      <c r="C302" s="128"/>
      <c r="D302" s="128"/>
      <c r="E302" s="136"/>
      <c r="F302" s="137"/>
      <c r="G302" s="137"/>
      <c r="H302" s="137"/>
      <c r="I302" s="137"/>
      <c r="J302" s="133"/>
      <c r="K302" s="138"/>
      <c r="L302" s="138"/>
      <c r="M302" s="138"/>
      <c r="N302" s="134"/>
      <c r="O302" s="134"/>
      <c r="P302" s="134"/>
      <c r="Q302" s="134"/>
      <c r="R302" s="139"/>
      <c r="S302" s="17"/>
      <c r="T302" s="18"/>
      <c r="U302" s="16"/>
    </row>
    <row r="303" spans="1:21" s="4" customFormat="1" ht="15.75" customHeight="1" x14ac:dyDescent="0.25">
      <c r="A303" s="133"/>
      <c r="B303" s="138"/>
      <c r="C303" s="138"/>
      <c r="D303" s="138"/>
      <c r="E303" s="134"/>
      <c r="F303" s="139"/>
      <c r="G303" s="139"/>
      <c r="H303" s="139"/>
      <c r="I303" s="139"/>
      <c r="J303" s="133"/>
      <c r="K303" s="138"/>
      <c r="L303" s="138"/>
      <c r="M303" s="138"/>
      <c r="N303" s="134"/>
      <c r="O303" s="134"/>
      <c r="P303" s="134"/>
      <c r="Q303" s="134"/>
      <c r="R303" s="139"/>
      <c r="S303" s="17"/>
      <c r="T303" s="18"/>
      <c r="U303" s="16"/>
    </row>
    <row r="304" spans="1:21" s="4" customFormat="1" x14ac:dyDescent="0.25">
      <c r="A304" s="133"/>
      <c r="B304" s="138"/>
      <c r="C304" s="138"/>
      <c r="D304" s="138"/>
      <c r="E304" s="134"/>
      <c r="F304" s="139"/>
      <c r="G304" s="139"/>
      <c r="H304" s="139"/>
      <c r="I304" s="139"/>
      <c r="J304" s="133"/>
      <c r="K304" s="138"/>
      <c r="L304" s="138"/>
      <c r="M304" s="138"/>
      <c r="N304" s="134"/>
      <c r="O304" s="134"/>
      <c r="P304" s="134"/>
      <c r="Q304" s="134"/>
      <c r="R304" s="139"/>
      <c r="S304" s="17"/>
      <c r="T304" s="18"/>
      <c r="U304" s="16"/>
    </row>
    <row r="305" spans="1:21" s="4" customFormat="1" x14ac:dyDescent="0.25">
      <c r="A305" s="133"/>
      <c r="B305" s="138"/>
      <c r="C305" s="138"/>
      <c r="D305" s="138"/>
      <c r="E305" s="134"/>
      <c r="F305" s="139"/>
      <c r="G305" s="139"/>
      <c r="H305" s="139"/>
      <c r="I305" s="139"/>
      <c r="J305" s="133"/>
      <c r="K305" s="138"/>
      <c r="L305" s="138"/>
      <c r="M305" s="138"/>
      <c r="N305" s="134"/>
      <c r="O305" s="134"/>
      <c r="P305" s="134"/>
      <c r="Q305" s="134"/>
      <c r="R305" s="139"/>
      <c r="S305" s="17"/>
      <c r="T305" s="18"/>
      <c r="U305" s="16"/>
    </row>
    <row r="306" spans="1:21" s="4" customFormat="1" x14ac:dyDescent="0.25">
      <c r="A306" s="133"/>
      <c r="B306" s="138"/>
      <c r="C306" s="138"/>
      <c r="D306" s="138"/>
      <c r="E306" s="134"/>
      <c r="F306" s="139"/>
      <c r="G306" s="139"/>
      <c r="H306" s="139"/>
      <c r="I306" s="139"/>
      <c r="J306" s="133"/>
      <c r="K306" s="138"/>
      <c r="L306" s="138"/>
      <c r="M306" s="138"/>
      <c r="N306" s="134"/>
      <c r="O306" s="134"/>
      <c r="P306" s="134"/>
      <c r="Q306" s="134"/>
      <c r="R306" s="139"/>
      <c r="S306" s="17"/>
      <c r="T306" s="18"/>
      <c r="U306" s="16"/>
    </row>
    <row r="307" spans="1:21" s="4" customFormat="1" x14ac:dyDescent="0.25">
      <c r="A307" s="133"/>
      <c r="B307" s="138"/>
      <c r="C307" s="138"/>
      <c r="D307" s="138"/>
      <c r="E307" s="134"/>
      <c r="F307" s="139"/>
      <c r="G307" s="139"/>
      <c r="H307" s="139"/>
      <c r="I307" s="139"/>
      <c r="J307" s="133"/>
      <c r="K307" s="138"/>
      <c r="L307" s="138"/>
      <c r="M307" s="138"/>
      <c r="N307" s="134"/>
      <c r="O307" s="134"/>
      <c r="P307" s="134"/>
      <c r="Q307" s="134"/>
      <c r="R307" s="139"/>
      <c r="S307" s="17"/>
      <c r="T307" s="18"/>
      <c r="U307" s="16"/>
    </row>
    <row r="308" spans="1:21" s="4" customFormat="1" x14ac:dyDescent="0.25">
      <c r="A308" s="133"/>
      <c r="B308" s="138"/>
      <c r="C308" s="138"/>
      <c r="D308" s="138"/>
      <c r="E308" s="134"/>
      <c r="F308" s="139"/>
      <c r="G308" s="139"/>
      <c r="H308" s="139"/>
      <c r="I308" s="139"/>
      <c r="J308" s="133"/>
      <c r="K308" s="138"/>
      <c r="L308" s="138"/>
      <c r="M308" s="138"/>
      <c r="N308" s="134"/>
      <c r="O308" s="134"/>
      <c r="P308" s="134"/>
      <c r="Q308" s="134"/>
      <c r="R308" s="139"/>
      <c r="S308" s="17"/>
      <c r="T308" s="18"/>
      <c r="U308" s="16"/>
    </row>
    <row r="309" spans="1:21" s="4" customFormat="1" x14ac:dyDescent="0.25">
      <c r="A309" s="133"/>
      <c r="B309" s="138"/>
      <c r="C309" s="138"/>
      <c r="D309" s="138"/>
      <c r="E309" s="134"/>
      <c r="F309" s="139"/>
      <c r="G309" s="139"/>
      <c r="H309" s="139"/>
      <c r="I309" s="139"/>
      <c r="J309" s="133"/>
      <c r="K309" s="138"/>
      <c r="L309" s="138"/>
      <c r="M309" s="138"/>
      <c r="N309" s="134"/>
      <c r="O309" s="134"/>
      <c r="P309" s="134"/>
      <c r="Q309" s="134"/>
      <c r="R309" s="139"/>
      <c r="S309" s="17"/>
      <c r="T309" s="18"/>
      <c r="U309" s="16"/>
    </row>
    <row r="310" spans="1:21" s="4" customFormat="1" x14ac:dyDescent="0.25">
      <c r="A310" s="133"/>
      <c r="B310" s="138"/>
      <c r="C310" s="138"/>
      <c r="D310" s="138"/>
      <c r="E310" s="134"/>
      <c r="F310" s="139"/>
      <c r="G310" s="139"/>
      <c r="H310" s="139"/>
      <c r="I310" s="139"/>
      <c r="J310" s="133"/>
      <c r="K310" s="138"/>
      <c r="L310" s="138"/>
      <c r="M310" s="138"/>
      <c r="N310" s="134"/>
      <c r="O310" s="134"/>
      <c r="P310" s="134"/>
      <c r="Q310" s="134"/>
      <c r="R310" s="139"/>
      <c r="S310" s="17"/>
      <c r="T310" s="18"/>
      <c r="U310" s="16"/>
    </row>
    <row r="311" spans="1:21" s="4" customFormat="1" x14ac:dyDescent="0.25">
      <c r="A311" s="133"/>
      <c r="B311" s="138"/>
      <c r="C311" s="138"/>
      <c r="D311" s="138"/>
      <c r="E311" s="134"/>
      <c r="F311" s="139"/>
      <c r="G311" s="139"/>
      <c r="H311" s="139"/>
      <c r="I311" s="139"/>
      <c r="J311" s="133"/>
      <c r="K311" s="138"/>
      <c r="L311" s="138"/>
      <c r="M311" s="138"/>
      <c r="N311" s="134"/>
      <c r="O311" s="134"/>
      <c r="P311" s="134"/>
      <c r="Q311" s="134"/>
      <c r="R311" s="139"/>
      <c r="S311" s="17"/>
      <c r="T311" s="18"/>
      <c r="U311" s="16"/>
    </row>
    <row r="312" spans="1:21" s="4" customFormat="1" x14ac:dyDescent="0.25">
      <c r="A312" s="133"/>
      <c r="B312" s="138"/>
      <c r="C312" s="138"/>
      <c r="D312" s="138"/>
      <c r="E312" s="134"/>
      <c r="F312" s="139"/>
      <c r="G312" s="139"/>
      <c r="H312" s="139"/>
      <c r="I312" s="139"/>
      <c r="J312" s="133"/>
      <c r="K312" s="138"/>
      <c r="L312" s="138"/>
      <c r="M312" s="138"/>
      <c r="N312" s="134"/>
      <c r="O312" s="134"/>
      <c r="P312" s="134"/>
      <c r="Q312" s="134"/>
      <c r="R312" s="139"/>
      <c r="S312" s="17"/>
      <c r="T312" s="18"/>
      <c r="U312" s="16"/>
    </row>
    <row r="313" spans="1:21" s="4" customFormat="1" x14ac:dyDescent="0.25">
      <c r="A313" s="133"/>
      <c r="B313" s="138"/>
      <c r="C313" s="138"/>
      <c r="D313" s="138"/>
      <c r="E313" s="134"/>
      <c r="F313" s="139"/>
      <c r="G313" s="139"/>
      <c r="H313" s="139"/>
      <c r="I313" s="139"/>
      <c r="J313" s="133"/>
      <c r="K313" s="138"/>
      <c r="L313" s="138"/>
      <c r="M313" s="138"/>
      <c r="N313" s="134"/>
      <c r="O313" s="134"/>
      <c r="P313" s="134"/>
      <c r="Q313" s="134"/>
      <c r="R313" s="139"/>
      <c r="S313" s="17"/>
      <c r="T313" s="18"/>
      <c r="U313" s="16"/>
    </row>
    <row r="314" spans="1:21" s="4" customFormat="1" x14ac:dyDescent="0.25">
      <c r="A314" s="133"/>
      <c r="B314" s="138"/>
      <c r="C314" s="138"/>
      <c r="D314" s="138"/>
      <c r="E314" s="134"/>
      <c r="F314" s="139"/>
      <c r="G314" s="139"/>
      <c r="H314" s="139"/>
      <c r="I314" s="139"/>
      <c r="J314" s="133"/>
      <c r="K314" s="138"/>
      <c r="L314" s="138"/>
      <c r="M314" s="138"/>
      <c r="N314" s="134"/>
      <c r="O314" s="134"/>
      <c r="P314" s="134"/>
      <c r="Q314" s="134"/>
      <c r="R314" s="139"/>
      <c r="S314" s="17"/>
      <c r="T314" s="18"/>
      <c r="U314" s="16"/>
    </row>
    <row r="315" spans="1:21" s="4" customFormat="1" x14ac:dyDescent="0.25">
      <c r="A315" s="133"/>
      <c r="B315" s="138"/>
      <c r="C315" s="138"/>
      <c r="D315" s="138"/>
      <c r="E315" s="134"/>
      <c r="F315" s="139"/>
      <c r="G315" s="139"/>
      <c r="H315" s="139"/>
      <c r="I315" s="139"/>
      <c r="J315" s="133"/>
      <c r="K315" s="138"/>
      <c r="L315" s="138"/>
      <c r="M315" s="138"/>
      <c r="N315" s="134"/>
      <c r="O315" s="134"/>
      <c r="P315" s="134"/>
      <c r="Q315" s="134"/>
      <c r="R315" s="139"/>
      <c r="S315" s="17"/>
      <c r="T315" s="18"/>
      <c r="U315" s="16"/>
    </row>
    <row r="316" spans="1:21" s="4" customFormat="1" x14ac:dyDescent="0.25">
      <c r="A316" s="133"/>
      <c r="B316" s="138"/>
      <c r="C316" s="138"/>
      <c r="D316" s="138"/>
      <c r="E316" s="134"/>
      <c r="F316" s="139"/>
      <c r="G316" s="139"/>
      <c r="H316" s="139"/>
      <c r="I316" s="139"/>
      <c r="J316" s="133"/>
      <c r="K316" s="138"/>
      <c r="L316" s="138"/>
      <c r="M316" s="138"/>
      <c r="N316" s="134"/>
      <c r="O316" s="134"/>
      <c r="P316" s="134"/>
      <c r="Q316" s="134"/>
      <c r="R316" s="139"/>
      <c r="S316" s="17"/>
      <c r="T316" s="18"/>
      <c r="U316" s="16"/>
    </row>
    <row r="317" spans="1:21" s="4" customFormat="1" x14ac:dyDescent="0.25">
      <c r="A317" s="133"/>
      <c r="B317" s="138"/>
      <c r="C317" s="138"/>
      <c r="D317" s="138"/>
      <c r="E317" s="134"/>
      <c r="F317" s="139"/>
      <c r="G317" s="139"/>
      <c r="H317" s="139"/>
      <c r="I317" s="139"/>
      <c r="J317" s="133"/>
      <c r="K317" s="138"/>
      <c r="L317" s="138"/>
      <c r="M317" s="138"/>
      <c r="N317" s="134"/>
      <c r="O317" s="134"/>
      <c r="P317" s="134"/>
      <c r="Q317" s="134"/>
      <c r="R317" s="139"/>
      <c r="S317" s="17"/>
      <c r="T317" s="18"/>
      <c r="U317" s="16"/>
    </row>
    <row r="318" spans="1:21" s="4" customFormat="1" x14ac:dyDescent="0.25">
      <c r="A318" s="133"/>
      <c r="B318" s="138"/>
      <c r="C318" s="138"/>
      <c r="D318" s="138"/>
      <c r="E318" s="134"/>
      <c r="F318" s="139"/>
      <c r="G318" s="139"/>
      <c r="H318" s="139"/>
      <c r="I318" s="139"/>
      <c r="J318" s="133"/>
      <c r="K318" s="138"/>
      <c r="L318" s="138"/>
      <c r="M318" s="138"/>
      <c r="N318" s="134"/>
      <c r="O318" s="134"/>
      <c r="P318" s="134"/>
      <c r="Q318" s="134"/>
      <c r="R318" s="139"/>
      <c r="S318" s="17"/>
      <c r="T318" s="18"/>
      <c r="U318" s="16"/>
    </row>
    <row r="319" spans="1:21" s="4" customFormat="1" x14ac:dyDescent="0.25">
      <c r="A319" s="133"/>
      <c r="B319" s="138"/>
      <c r="C319" s="138"/>
      <c r="D319" s="138"/>
      <c r="E319" s="134"/>
      <c r="F319" s="139"/>
      <c r="G319" s="139"/>
      <c r="H319" s="139"/>
      <c r="I319" s="139"/>
      <c r="J319" s="133"/>
      <c r="K319" s="138"/>
      <c r="L319" s="138"/>
      <c r="M319" s="138"/>
      <c r="N319" s="134"/>
      <c r="O319" s="134"/>
      <c r="P319" s="134"/>
      <c r="Q319" s="134"/>
      <c r="R319" s="139"/>
      <c r="S319" s="17"/>
      <c r="T319" s="18"/>
      <c r="U319" s="16"/>
    </row>
    <row r="320" spans="1:21" s="4" customFormat="1" x14ac:dyDescent="0.25">
      <c r="A320" s="133"/>
      <c r="B320" s="138"/>
      <c r="C320" s="138"/>
      <c r="D320" s="138"/>
      <c r="E320" s="134"/>
      <c r="F320" s="139"/>
      <c r="G320" s="139"/>
      <c r="H320" s="139"/>
      <c r="I320" s="139"/>
      <c r="J320" s="133"/>
      <c r="K320" s="138"/>
      <c r="L320" s="138"/>
      <c r="M320" s="138"/>
      <c r="N320" s="134"/>
      <c r="O320" s="134"/>
      <c r="P320" s="134"/>
      <c r="Q320" s="134"/>
      <c r="R320" s="139"/>
      <c r="S320" s="17"/>
      <c r="T320" s="18"/>
      <c r="U320" s="16"/>
    </row>
    <row r="321" spans="1:21" s="4" customFormat="1" x14ac:dyDescent="0.25">
      <c r="A321" s="133"/>
      <c r="B321" s="138"/>
      <c r="C321" s="138"/>
      <c r="D321" s="138"/>
      <c r="E321" s="134"/>
      <c r="F321" s="139"/>
      <c r="G321" s="139"/>
      <c r="H321" s="139"/>
      <c r="I321" s="139"/>
      <c r="J321" s="133"/>
      <c r="K321" s="138"/>
      <c r="L321" s="138"/>
      <c r="M321" s="138"/>
      <c r="N321" s="134"/>
      <c r="O321" s="134"/>
      <c r="P321" s="134"/>
      <c r="Q321" s="134"/>
      <c r="R321" s="139"/>
      <c r="S321" s="17"/>
      <c r="T321" s="18"/>
      <c r="U321" s="16"/>
    </row>
    <row r="322" spans="1:21" s="4" customFormat="1" x14ac:dyDescent="0.25">
      <c r="A322" s="133"/>
      <c r="B322" s="138"/>
      <c r="C322" s="138"/>
      <c r="D322" s="138"/>
      <c r="E322" s="134"/>
      <c r="F322" s="139"/>
      <c r="G322" s="139"/>
      <c r="H322" s="139"/>
      <c r="I322" s="139"/>
      <c r="J322" s="133"/>
      <c r="K322" s="138"/>
      <c r="L322" s="138"/>
      <c r="M322" s="138"/>
      <c r="N322" s="134"/>
      <c r="O322" s="134"/>
      <c r="P322" s="134"/>
      <c r="Q322" s="134"/>
      <c r="R322" s="139"/>
      <c r="S322" s="17"/>
      <c r="T322" s="18"/>
      <c r="U322" s="16"/>
    </row>
    <row r="323" spans="1:21" s="4" customFormat="1" x14ac:dyDescent="0.25">
      <c r="A323" s="133"/>
      <c r="B323" s="138"/>
      <c r="C323" s="138"/>
      <c r="D323" s="138"/>
      <c r="E323" s="134"/>
      <c r="F323" s="139"/>
      <c r="G323" s="139"/>
      <c r="H323" s="139"/>
      <c r="I323" s="139"/>
      <c r="J323" s="133"/>
      <c r="K323" s="138"/>
      <c r="L323" s="138"/>
      <c r="M323" s="138"/>
      <c r="N323" s="134"/>
      <c r="O323" s="134"/>
      <c r="P323" s="134"/>
      <c r="Q323" s="134"/>
      <c r="R323" s="139"/>
      <c r="S323" s="17"/>
      <c r="T323" s="18"/>
      <c r="U323" s="16"/>
    </row>
    <row r="324" spans="1:21" s="4" customFormat="1" x14ac:dyDescent="0.25">
      <c r="A324" s="133"/>
      <c r="B324" s="138"/>
      <c r="C324" s="138"/>
      <c r="D324" s="138"/>
      <c r="E324" s="134"/>
      <c r="F324" s="139"/>
      <c r="G324" s="139"/>
      <c r="H324" s="139"/>
      <c r="I324" s="139"/>
      <c r="J324" s="133"/>
      <c r="K324" s="138"/>
      <c r="L324" s="138"/>
      <c r="M324" s="138"/>
      <c r="N324" s="134"/>
      <c r="O324" s="134"/>
      <c r="P324" s="134"/>
      <c r="Q324" s="134"/>
      <c r="R324" s="139"/>
      <c r="S324" s="17"/>
      <c r="T324" s="18"/>
      <c r="U324" s="16"/>
    </row>
    <row r="325" spans="1:21" s="4" customFormat="1" x14ac:dyDescent="0.25">
      <c r="A325" s="133"/>
      <c r="B325" s="138"/>
      <c r="C325" s="138"/>
      <c r="D325" s="138"/>
      <c r="E325" s="134"/>
      <c r="F325" s="139"/>
      <c r="G325" s="139"/>
      <c r="H325" s="139"/>
      <c r="I325" s="139"/>
      <c r="J325" s="133"/>
      <c r="K325" s="138"/>
      <c r="L325" s="138"/>
      <c r="M325" s="138"/>
      <c r="N325" s="134"/>
      <c r="O325" s="134"/>
      <c r="P325" s="134"/>
      <c r="Q325" s="134"/>
      <c r="R325" s="139"/>
      <c r="S325" s="17"/>
      <c r="T325" s="18"/>
      <c r="U325" s="16"/>
    </row>
    <row r="326" spans="1:21" s="4" customFormat="1" x14ac:dyDescent="0.25">
      <c r="A326" s="133"/>
      <c r="B326" s="138"/>
      <c r="C326" s="138"/>
      <c r="D326" s="138"/>
      <c r="E326" s="134"/>
      <c r="F326" s="139"/>
      <c r="G326" s="139"/>
      <c r="H326" s="139"/>
      <c r="I326" s="139"/>
      <c r="J326" s="133"/>
      <c r="K326" s="138"/>
      <c r="L326" s="138"/>
      <c r="M326" s="138"/>
      <c r="N326" s="134"/>
      <c r="O326" s="134"/>
      <c r="P326" s="134"/>
      <c r="Q326" s="134"/>
      <c r="R326" s="139"/>
      <c r="S326" s="17"/>
      <c r="T326" s="18"/>
      <c r="U326" s="16"/>
    </row>
    <row r="327" spans="1:21" s="4" customFormat="1" x14ac:dyDescent="0.25">
      <c r="A327" s="133"/>
      <c r="B327" s="138"/>
      <c r="C327" s="138"/>
      <c r="D327" s="138"/>
      <c r="E327" s="134"/>
      <c r="F327" s="139"/>
      <c r="G327" s="139"/>
      <c r="H327" s="139"/>
      <c r="I327" s="139"/>
      <c r="J327" s="133"/>
      <c r="K327" s="138"/>
      <c r="L327" s="138"/>
      <c r="M327" s="138"/>
      <c r="N327" s="134"/>
      <c r="O327" s="134"/>
      <c r="P327" s="134"/>
      <c r="Q327" s="134"/>
      <c r="R327" s="139"/>
      <c r="S327" s="17"/>
      <c r="T327" s="18"/>
      <c r="U327" s="16"/>
    </row>
    <row r="328" spans="1:21" s="4" customFormat="1" x14ac:dyDescent="0.25">
      <c r="A328" s="133"/>
      <c r="B328" s="138"/>
      <c r="C328" s="138"/>
      <c r="D328" s="138"/>
      <c r="E328" s="134"/>
      <c r="F328" s="139"/>
      <c r="G328" s="139"/>
      <c r="H328" s="139"/>
      <c r="I328" s="139"/>
      <c r="J328" s="133"/>
      <c r="K328" s="138"/>
      <c r="L328" s="138"/>
      <c r="M328" s="138"/>
      <c r="N328" s="134"/>
      <c r="O328" s="134"/>
      <c r="P328" s="134"/>
      <c r="Q328" s="134"/>
      <c r="R328" s="139"/>
      <c r="S328" s="17"/>
      <c r="T328" s="18"/>
      <c r="U328" s="16"/>
    </row>
    <row r="329" spans="1:21" s="4" customFormat="1" x14ac:dyDescent="0.25">
      <c r="A329" s="133"/>
      <c r="B329" s="138"/>
      <c r="C329" s="138"/>
      <c r="D329" s="138"/>
      <c r="E329" s="134"/>
      <c r="F329" s="139"/>
      <c r="G329" s="139"/>
      <c r="H329" s="139"/>
      <c r="I329" s="139"/>
      <c r="J329" s="133"/>
      <c r="K329" s="138"/>
      <c r="L329" s="138"/>
      <c r="M329" s="138"/>
      <c r="N329" s="134"/>
      <c r="O329" s="134"/>
      <c r="P329" s="134"/>
      <c r="Q329" s="134"/>
      <c r="R329" s="139"/>
      <c r="S329" s="17"/>
      <c r="T329" s="18"/>
      <c r="U329" s="16"/>
    </row>
    <row r="330" spans="1:21" s="4" customFormat="1" x14ac:dyDescent="0.25">
      <c r="A330" s="133"/>
      <c r="B330" s="138"/>
      <c r="C330" s="138"/>
      <c r="D330" s="138"/>
      <c r="E330" s="134"/>
      <c r="F330" s="139"/>
      <c r="G330" s="139"/>
      <c r="H330" s="139"/>
      <c r="I330" s="139"/>
      <c r="J330" s="133"/>
      <c r="K330" s="138"/>
      <c r="L330" s="138"/>
      <c r="M330" s="138"/>
      <c r="N330" s="134"/>
      <c r="O330" s="134"/>
      <c r="P330" s="134"/>
      <c r="Q330" s="134"/>
      <c r="R330" s="139"/>
      <c r="S330" s="17"/>
      <c r="T330" s="18"/>
      <c r="U330" s="16"/>
    </row>
    <row r="331" spans="1:21" s="4" customFormat="1" x14ac:dyDescent="0.25">
      <c r="A331" s="133"/>
      <c r="B331" s="138"/>
      <c r="C331" s="138"/>
      <c r="D331" s="138"/>
      <c r="E331" s="134"/>
      <c r="F331" s="139"/>
      <c r="G331" s="139"/>
      <c r="H331" s="139"/>
      <c r="I331" s="139"/>
      <c r="J331" s="133"/>
      <c r="K331" s="138"/>
      <c r="L331" s="138"/>
      <c r="M331" s="138"/>
      <c r="N331" s="134"/>
      <c r="O331" s="134"/>
      <c r="P331" s="134"/>
      <c r="Q331" s="134"/>
      <c r="R331" s="139"/>
      <c r="S331" s="17"/>
      <c r="T331" s="18"/>
      <c r="U331" s="16"/>
    </row>
    <row r="332" spans="1:21" s="4" customFormat="1" x14ac:dyDescent="0.25">
      <c r="A332" s="133"/>
      <c r="B332" s="138"/>
      <c r="C332" s="138"/>
      <c r="D332" s="138"/>
      <c r="E332" s="134"/>
      <c r="F332" s="139"/>
      <c r="G332" s="139"/>
      <c r="H332" s="139"/>
      <c r="I332" s="139"/>
      <c r="J332" s="133"/>
      <c r="K332" s="138"/>
      <c r="L332" s="138"/>
      <c r="M332" s="138"/>
      <c r="N332" s="134"/>
      <c r="O332" s="134"/>
      <c r="P332" s="134"/>
      <c r="Q332" s="134"/>
      <c r="R332" s="139"/>
      <c r="S332" s="17"/>
      <c r="T332" s="18"/>
      <c r="U332" s="16"/>
    </row>
    <row r="333" spans="1:21" s="4" customFormat="1" x14ac:dyDescent="0.25">
      <c r="A333" s="133"/>
      <c r="B333" s="138"/>
      <c r="C333" s="138"/>
      <c r="D333" s="138"/>
      <c r="E333" s="134"/>
      <c r="F333" s="139"/>
      <c r="G333" s="139"/>
      <c r="H333" s="139"/>
      <c r="I333" s="139"/>
      <c r="J333" s="133"/>
      <c r="K333" s="138"/>
      <c r="L333" s="138"/>
      <c r="M333" s="138"/>
      <c r="N333" s="134"/>
      <c r="O333" s="134"/>
      <c r="P333" s="134"/>
      <c r="Q333" s="134"/>
      <c r="R333" s="139"/>
      <c r="S333" s="17"/>
      <c r="T333" s="18"/>
      <c r="U333" s="16"/>
    </row>
    <row r="334" spans="1:21" s="4" customFormat="1" x14ac:dyDescent="0.25">
      <c r="A334" s="133"/>
      <c r="B334" s="138"/>
      <c r="C334" s="138"/>
      <c r="D334" s="138"/>
      <c r="E334" s="134"/>
      <c r="F334" s="139"/>
      <c r="G334" s="139"/>
      <c r="H334" s="139"/>
      <c r="I334" s="139"/>
      <c r="J334" s="133"/>
      <c r="K334" s="138"/>
      <c r="L334" s="138"/>
      <c r="M334" s="138"/>
      <c r="N334" s="134"/>
      <c r="O334" s="134"/>
      <c r="P334" s="134"/>
      <c r="Q334" s="134"/>
      <c r="R334" s="139"/>
      <c r="S334" s="17"/>
      <c r="T334" s="18"/>
      <c r="U334" s="16"/>
    </row>
    <row r="335" spans="1:21" s="4" customFormat="1" x14ac:dyDescent="0.25">
      <c r="A335" s="133"/>
      <c r="B335" s="138"/>
      <c r="C335" s="138"/>
      <c r="D335" s="138"/>
      <c r="E335" s="134"/>
      <c r="F335" s="139"/>
      <c r="G335" s="139"/>
      <c r="H335" s="139"/>
      <c r="I335" s="139"/>
      <c r="J335" s="133"/>
      <c r="K335" s="138"/>
      <c r="L335" s="138"/>
      <c r="M335" s="138"/>
      <c r="N335" s="134"/>
      <c r="O335" s="134"/>
      <c r="P335" s="134"/>
      <c r="Q335" s="134"/>
      <c r="R335" s="139"/>
      <c r="S335" s="17"/>
      <c r="T335" s="18"/>
      <c r="U335" s="16"/>
    </row>
    <row r="336" spans="1:21" s="4" customFormat="1" x14ac:dyDescent="0.25">
      <c r="A336" s="133"/>
      <c r="B336" s="138"/>
      <c r="C336" s="138"/>
      <c r="D336" s="138"/>
      <c r="E336" s="134"/>
      <c r="F336" s="139"/>
      <c r="G336" s="139"/>
      <c r="H336" s="139"/>
      <c r="I336" s="139"/>
      <c r="J336" s="133"/>
      <c r="K336" s="138"/>
      <c r="L336" s="138"/>
      <c r="M336" s="138"/>
      <c r="N336" s="134"/>
      <c r="O336" s="134"/>
      <c r="P336" s="134"/>
      <c r="Q336" s="134"/>
      <c r="R336" s="139"/>
      <c r="S336" s="17"/>
      <c r="T336" s="18"/>
      <c r="U336" s="16"/>
    </row>
    <row r="337" spans="1:21" s="4" customFormat="1" x14ac:dyDescent="0.25">
      <c r="A337" s="133"/>
      <c r="B337" s="138"/>
      <c r="C337" s="138"/>
      <c r="D337" s="138"/>
      <c r="E337" s="134"/>
      <c r="F337" s="139"/>
      <c r="G337" s="139"/>
      <c r="H337" s="139"/>
      <c r="I337" s="139"/>
      <c r="J337" s="133"/>
      <c r="K337" s="138"/>
      <c r="L337" s="138"/>
      <c r="M337" s="138"/>
      <c r="N337" s="134"/>
      <c r="O337" s="134"/>
      <c r="P337" s="134"/>
      <c r="Q337" s="134"/>
      <c r="R337" s="139"/>
      <c r="S337" s="17"/>
      <c r="T337" s="18"/>
      <c r="U337" s="16"/>
    </row>
    <row r="338" spans="1:21" s="4" customFormat="1" x14ac:dyDescent="0.25">
      <c r="A338" s="133"/>
      <c r="B338" s="138"/>
      <c r="C338" s="138"/>
      <c r="D338" s="138"/>
      <c r="E338" s="134"/>
      <c r="F338" s="139"/>
      <c r="G338" s="139"/>
      <c r="H338" s="139"/>
      <c r="I338" s="139"/>
      <c r="J338" s="133"/>
      <c r="K338" s="138"/>
      <c r="L338" s="138"/>
      <c r="M338" s="138"/>
      <c r="N338" s="134"/>
      <c r="O338" s="134"/>
      <c r="P338" s="134"/>
      <c r="Q338" s="134"/>
      <c r="R338" s="139"/>
      <c r="S338" s="17"/>
      <c r="T338" s="18"/>
      <c r="U338" s="16"/>
    </row>
    <row r="339" spans="1:21" s="4" customFormat="1" x14ac:dyDescent="0.25">
      <c r="A339" s="133"/>
      <c r="B339" s="138"/>
      <c r="C339" s="138"/>
      <c r="D339" s="138"/>
      <c r="E339" s="134"/>
      <c r="F339" s="139"/>
      <c r="G339" s="139"/>
      <c r="H339" s="139"/>
      <c r="I339" s="139"/>
      <c r="J339" s="133"/>
      <c r="K339" s="138"/>
      <c r="L339" s="138"/>
      <c r="M339" s="138"/>
      <c r="N339" s="134"/>
      <c r="O339" s="134"/>
      <c r="P339" s="134"/>
      <c r="Q339" s="134"/>
      <c r="R339" s="139"/>
      <c r="S339" s="17"/>
      <c r="T339" s="18"/>
      <c r="U339" s="16"/>
    </row>
    <row r="340" spans="1:21" s="4" customFormat="1" x14ac:dyDescent="0.25">
      <c r="A340" s="133"/>
      <c r="B340" s="138"/>
      <c r="C340" s="138"/>
      <c r="D340" s="138"/>
      <c r="E340" s="134"/>
      <c r="F340" s="139"/>
      <c r="G340" s="139"/>
      <c r="H340" s="139"/>
      <c r="I340" s="139"/>
      <c r="J340" s="133"/>
      <c r="K340" s="138"/>
      <c r="L340" s="138"/>
      <c r="M340" s="138"/>
      <c r="N340" s="134"/>
      <c r="O340" s="134"/>
      <c r="P340" s="134"/>
      <c r="Q340" s="134"/>
      <c r="R340" s="139"/>
      <c r="S340" s="17"/>
      <c r="T340" s="18"/>
      <c r="U340" s="16"/>
    </row>
    <row r="341" spans="1:21" x14ac:dyDescent="0.25">
      <c r="S341" s="20"/>
      <c r="T341" s="21"/>
      <c r="U341" s="19"/>
    </row>
  </sheetData>
  <autoFilter ref="A5:R302" xr:uid="{00000000-0001-0000-0000-000000000000}"/>
  <mergeCells count="6">
    <mergeCell ref="A1:R1"/>
    <mergeCell ref="A2:F2"/>
    <mergeCell ref="J2:R2"/>
    <mergeCell ref="J3:R3"/>
    <mergeCell ref="J4:R4"/>
    <mergeCell ref="A262:R264"/>
  </mergeCells>
  <pageMargins left="0" right="0" top="0.5" bottom="0" header="0.3" footer="0"/>
  <pageSetup scale="54" fitToHeight="0" orientation="portrait" r:id="rId1"/>
  <headerFooter>
    <oddHeader>&amp;L&amp;"-,Bold"&amp;14&amp;D&amp;R&amp;"-,Bold"&amp;14www.maynursery.com</oddHeader>
    <oddFooter>Page &amp;P</oddFooter>
  </headerFooter>
  <rowBreaks count="3" manualBreakCount="3">
    <brk id="73" max="7" man="1"/>
    <brk id="152" max="7" man="1"/>
    <brk id="22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Sheyan Williams</dc:creator>
  <cp:lastModifiedBy>Sheyan Williams</cp:lastModifiedBy>
  <dcterms:created xsi:type="dcterms:W3CDTF">2026-03-24T14:07:10Z</dcterms:created>
  <dcterms:modified xsi:type="dcterms:W3CDTF">2026-03-24T14:11:50Z</dcterms:modified>
</cp:coreProperties>
</file>