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3456480-my.sharepoint.com/personal/contact_creekside-mulberry_com/Documents/Financial &amp; Collections-Recovered/Budget/2024 Budget/"/>
    </mc:Choice>
  </mc:AlternateContent>
  <xr:revisionPtr revIDLastSave="121" documentId="8_{0D37EDFE-4324-4E52-B9DA-87EA76151F1B}" xr6:coauthVersionLast="47" xr6:coauthVersionMax="47" xr10:uidLastSave="{646DC23A-8EF6-4556-BB3B-3836DF442280}"/>
  <bookViews>
    <workbookView xWindow="28680" yWindow="-120" windowWidth="29040" windowHeight="15840" xr2:uid="{3BBD749A-8728-49AC-BB12-4A2F5E4F728B}"/>
  </bookViews>
  <sheets>
    <sheet name="5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C29" i="1"/>
  <c r="C6" i="1" l="1"/>
  <c r="C14" i="1" s="1"/>
  <c r="C57" i="1"/>
  <c r="C49" i="1"/>
  <c r="C38" i="1"/>
  <c r="C24" i="1"/>
  <c r="C59" i="1" l="1"/>
</calcChain>
</file>

<file path=xl/sharedStrings.xml><?xml version="1.0" encoding="utf-8"?>
<sst xmlns="http://schemas.openxmlformats.org/spreadsheetml/2006/main" count="61" uniqueCount="58">
  <si>
    <t>Income will go to new mgmt.</t>
  </si>
  <si>
    <t>Estoppel income will go to new mgmt.</t>
  </si>
  <si>
    <t>No finance charges are billed</t>
  </si>
  <si>
    <t>CD is not providing revenue anymore</t>
  </si>
  <si>
    <t>not sure if new management co. will charge additional</t>
  </si>
  <si>
    <t>Returned Check Charges</t>
  </si>
  <si>
    <t>Yearly Operating Revenue</t>
  </si>
  <si>
    <t>Total Yearly Operating Revenue</t>
  </si>
  <si>
    <t>Administrative &amp; Accounting</t>
  </si>
  <si>
    <t>Total Administrative &amp; Accounting</t>
  </si>
  <si>
    <t>Bank Service Charges</t>
  </si>
  <si>
    <t>Debit/Credit Card/Checks</t>
  </si>
  <si>
    <t>Total Debit/Credit Card/Checks</t>
  </si>
  <si>
    <t>Recurring Contract Expenses</t>
  </si>
  <si>
    <t>Total Recurring Contract Expenses</t>
  </si>
  <si>
    <t>Reimbursed-Charged Back to Owne</t>
  </si>
  <si>
    <t>Utilities</t>
  </si>
  <si>
    <t>Total Utilities</t>
  </si>
  <si>
    <t>Total Expense</t>
  </si>
  <si>
    <t>Application Fee</t>
  </si>
  <si>
    <t>Assessments-Estoppel Fee</t>
  </si>
  <si>
    <t>Certified Letter</t>
  </si>
  <si>
    <t>Finance Charges</t>
  </si>
  <si>
    <t>Fining Income</t>
  </si>
  <si>
    <t>Interest Income</t>
  </si>
  <si>
    <t>Late Fees</t>
  </si>
  <si>
    <t>Reimbursed-Criminal,Mowing,etc</t>
  </si>
  <si>
    <t>Reimbursed Charges-Legal Fees</t>
  </si>
  <si>
    <t>Accounting/Financial Reporting</t>
  </si>
  <si>
    <t>Administrative</t>
  </si>
  <si>
    <t>Insurance=D&amp;O/Liability/Propert</t>
  </si>
  <si>
    <t>Legal Costs</t>
  </si>
  <si>
    <t>Taxes &amp; Licenses</t>
  </si>
  <si>
    <t>Advertising</t>
  </si>
  <si>
    <t>Lawn/Pond/Community [nonrecurr]</t>
  </si>
  <si>
    <t>Mailings Stamps &amp; Certified</t>
  </si>
  <si>
    <t>Meeting Expenses</t>
  </si>
  <si>
    <t>Office Supplies</t>
  </si>
  <si>
    <t>Pool - [non-recurring]</t>
  </si>
  <si>
    <t>Security [non-recurring]</t>
  </si>
  <si>
    <t>Time Sheet Payments</t>
  </si>
  <si>
    <t>Website/Email/365 Office/Remote</t>
  </si>
  <si>
    <t>Lawn / Bushes Manicure</t>
  </si>
  <si>
    <t>Management Fee</t>
  </si>
  <si>
    <t>Pond Treatment</t>
  </si>
  <si>
    <t>Pool Internet</t>
  </si>
  <si>
    <t>Pool=Chemicals &amp; Cleaning</t>
  </si>
  <si>
    <t>Security Pool Alarm</t>
  </si>
  <si>
    <t>Electric - Pool Area</t>
  </si>
  <si>
    <t>Electric - Streetlights</t>
  </si>
  <si>
    <t>Water</t>
  </si>
  <si>
    <t>Total Net Income</t>
  </si>
  <si>
    <t>INCOME</t>
  </si>
  <si>
    <t>EXPENSE</t>
  </si>
  <si>
    <t>not sure, new mgmt co. may collect revenue</t>
  </si>
  <si>
    <t>Can't perdict because of "One time Forgiveness"</t>
  </si>
  <si>
    <t>Uncatorized Expense [Price Increases, advanced HOA Payments &amp; Storm Repair]</t>
  </si>
  <si>
    <t>Assessments - HOA at $55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</si>
</sst>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40" fontId="3" fillId="0" borderId="0" xfId="0" applyNumberFormat="1" applyFont="1"/>
    <xf numFmtId="40" fontId="3" fillId="0" borderId="1" xfId="0" applyNumberFormat="1" applyFont="1" applyBorder="1"/>
    <xf numFmtId="40" fontId="3" fillId="0" borderId="2" xfId="0" applyNumberFormat="1" applyFont="1" applyBorder="1"/>
    <xf numFmtId="40" fontId="3" fillId="0" borderId="3" xfId="0" applyNumberFormat="1" applyFont="1" applyBorder="1"/>
    <xf numFmtId="49" fontId="2" fillId="0" borderId="0" xfId="0" applyNumberFormat="1" applyFont="1"/>
    <xf numFmtId="0" fontId="4" fillId="0" borderId="0" xfId="0" applyFont="1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0</xdr:rowOff>
    </xdr:from>
    <xdr:to>
      <xdr:col>3</xdr:col>
      <xdr:colOff>766187</xdr:colOff>
      <xdr:row>84</xdr:row>
      <xdr:rowOff>104214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1A7729-7FF8-5BF2-3B48-27621D137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823031"/>
          <a:ext cx="4600000" cy="44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D5A66-A58F-48B3-8EE6-6D9E9AD41281}">
  <dimension ref="A1:D60"/>
  <sheetViews>
    <sheetView tabSelected="1" topLeftCell="A24" zoomScale="80" zoomScaleNormal="80" workbookViewId="0">
      <selection activeCell="G38" sqref="G38"/>
    </sheetView>
  </sheetViews>
  <sheetFormatPr defaultRowHeight="15" x14ac:dyDescent="0.25"/>
  <cols>
    <col min="1" max="1" width="13" style="1" customWidth="1"/>
    <col min="2" max="2" width="35.42578125" style="1" customWidth="1"/>
    <col min="4" max="4" width="26.28515625" style="9" customWidth="1"/>
  </cols>
  <sheetData>
    <row r="1" spans="1:4" x14ac:dyDescent="0.25">
      <c r="A1" s="7" t="s">
        <v>52</v>
      </c>
    </row>
    <row r="2" spans="1:4" x14ac:dyDescent="0.25">
      <c r="A2" s="1" t="s">
        <v>5</v>
      </c>
      <c r="C2" s="2">
        <v>0</v>
      </c>
      <c r="D2" s="9" t="s">
        <v>0</v>
      </c>
    </row>
    <row r="3" spans="1:4" x14ac:dyDescent="0.25">
      <c r="A3" s="1" t="s">
        <v>6</v>
      </c>
      <c r="C3" s="2"/>
    </row>
    <row r="4" spans="1:4" x14ac:dyDescent="0.25">
      <c r="B4" s="1" t="s">
        <v>19</v>
      </c>
      <c r="C4" s="2">
        <v>200</v>
      </c>
    </row>
    <row r="5" spans="1:4" ht="24.75" x14ac:dyDescent="0.25">
      <c r="B5" s="1" t="s">
        <v>20</v>
      </c>
      <c r="C5" s="2">
        <v>0</v>
      </c>
      <c r="D5" s="9" t="s">
        <v>1</v>
      </c>
    </row>
    <row r="6" spans="1:4" x14ac:dyDescent="0.25">
      <c r="B6" s="1" t="s">
        <v>57</v>
      </c>
      <c r="C6" s="2">
        <f>55*184*12</f>
        <v>121440</v>
      </c>
    </row>
    <row r="7" spans="1:4" x14ac:dyDescent="0.25">
      <c r="B7" s="1" t="s">
        <v>21</v>
      </c>
      <c r="C7" s="2">
        <v>0</v>
      </c>
      <c r="D7" s="9" t="s">
        <v>0</v>
      </c>
    </row>
    <row r="8" spans="1:4" x14ac:dyDescent="0.25">
      <c r="B8" s="1" t="s">
        <v>22</v>
      </c>
      <c r="C8" s="2">
        <v>0</v>
      </c>
      <c r="D8" s="9" t="s">
        <v>2</v>
      </c>
    </row>
    <row r="9" spans="1:4" ht="24.75" x14ac:dyDescent="0.25">
      <c r="B9" s="1" t="s">
        <v>23</v>
      </c>
      <c r="C9" s="2">
        <v>0</v>
      </c>
      <c r="D9" s="9" t="s">
        <v>55</v>
      </c>
    </row>
    <row r="10" spans="1:4" ht="24.75" x14ac:dyDescent="0.25">
      <c r="B10" s="1" t="s">
        <v>24</v>
      </c>
      <c r="C10" s="2">
        <v>0</v>
      </c>
      <c r="D10" s="9" t="s">
        <v>3</v>
      </c>
    </row>
    <row r="11" spans="1:4" ht="24.75" x14ac:dyDescent="0.25">
      <c r="B11" s="1" t="s">
        <v>25</v>
      </c>
      <c r="C11" s="2">
        <v>0</v>
      </c>
      <c r="D11" s="9" t="s">
        <v>54</v>
      </c>
    </row>
    <row r="12" spans="1:4" x14ac:dyDescent="0.25">
      <c r="B12" s="1" t="s">
        <v>26</v>
      </c>
      <c r="C12" s="2">
        <v>150</v>
      </c>
    </row>
    <row r="13" spans="1:4" ht="15.75" thickBot="1" x14ac:dyDescent="0.3">
      <c r="B13" s="1" t="s">
        <v>27</v>
      </c>
      <c r="C13" s="2">
        <v>300</v>
      </c>
    </row>
    <row r="14" spans="1:4" x14ac:dyDescent="0.25">
      <c r="A14" s="1" t="s">
        <v>7</v>
      </c>
      <c r="C14" s="3">
        <f>SUM(C2:C13)</f>
        <v>122090</v>
      </c>
    </row>
    <row r="15" spans="1:4" x14ac:dyDescent="0.25">
      <c r="C15" s="2"/>
    </row>
    <row r="16" spans="1:4" x14ac:dyDescent="0.25">
      <c r="A16" s="7" t="s">
        <v>53</v>
      </c>
      <c r="C16" s="2"/>
    </row>
    <row r="17" spans="1:4" x14ac:dyDescent="0.25">
      <c r="A17" s="1" t="s">
        <v>8</v>
      </c>
      <c r="C17" s="2"/>
    </row>
    <row r="18" spans="1:4" x14ac:dyDescent="0.25">
      <c r="B18" s="1" t="s">
        <v>28</v>
      </c>
      <c r="C18" s="2">
        <v>70</v>
      </c>
    </row>
    <row r="19" spans="1:4" x14ac:dyDescent="0.25">
      <c r="B19" s="1" t="s">
        <v>29</v>
      </c>
      <c r="C19" s="2">
        <v>0</v>
      </c>
    </row>
    <row r="20" spans="1:4" x14ac:dyDescent="0.25">
      <c r="B20" s="1" t="s">
        <v>10</v>
      </c>
      <c r="C20" s="2">
        <v>48</v>
      </c>
    </row>
    <row r="21" spans="1:4" x14ac:dyDescent="0.25">
      <c r="B21" s="1" t="s">
        <v>30</v>
      </c>
      <c r="C21" s="2">
        <v>8100</v>
      </c>
    </row>
    <row r="22" spans="1:4" x14ac:dyDescent="0.25">
      <c r="B22" s="1" t="s">
        <v>31</v>
      </c>
      <c r="C22" s="2">
        <v>600</v>
      </c>
    </row>
    <row r="23" spans="1:4" ht="15.75" thickBot="1" x14ac:dyDescent="0.3">
      <c r="B23" s="1" t="s">
        <v>32</v>
      </c>
      <c r="C23" s="5">
        <v>582.79999999999995</v>
      </c>
    </row>
    <row r="24" spans="1:4" x14ac:dyDescent="0.25">
      <c r="A24" s="1" t="s">
        <v>9</v>
      </c>
      <c r="C24" s="2">
        <f>SUM(C18:C23)</f>
        <v>9400.7999999999993</v>
      </c>
    </row>
    <row r="25" spans="1:4" x14ac:dyDescent="0.25">
      <c r="C25" s="2"/>
    </row>
    <row r="26" spans="1:4" x14ac:dyDescent="0.25">
      <c r="A26" s="1" t="s">
        <v>10</v>
      </c>
      <c r="C26" s="2">
        <v>96</v>
      </c>
    </row>
    <row r="27" spans="1:4" x14ac:dyDescent="0.25">
      <c r="A27" s="1" t="s">
        <v>11</v>
      </c>
      <c r="C27" s="2"/>
    </row>
    <row r="28" spans="1:4" x14ac:dyDescent="0.25">
      <c r="B28" s="1" t="s">
        <v>33</v>
      </c>
      <c r="C28" s="2">
        <v>62</v>
      </c>
    </row>
    <row r="29" spans="1:4" ht="45" x14ac:dyDescent="0.25">
      <c r="B29" s="8" t="s">
        <v>56</v>
      </c>
      <c r="C29" s="2">
        <f>-4800+8121.39</f>
        <v>3321.3900000000003</v>
      </c>
    </row>
    <row r="30" spans="1:4" x14ac:dyDescent="0.25">
      <c r="B30" s="1" t="s">
        <v>34</v>
      </c>
      <c r="C30" s="2">
        <v>5500</v>
      </c>
    </row>
    <row r="31" spans="1:4" ht="24.75" x14ac:dyDescent="0.25">
      <c r="B31" s="1" t="s">
        <v>35</v>
      </c>
      <c r="C31" s="2">
        <v>1065.72</v>
      </c>
      <c r="D31" s="9" t="s">
        <v>4</v>
      </c>
    </row>
    <row r="32" spans="1:4" x14ac:dyDescent="0.25">
      <c r="B32" s="1" t="s">
        <v>36</v>
      </c>
      <c r="C32" s="2">
        <v>315</v>
      </c>
    </row>
    <row r="33" spans="1:4" ht="24.75" x14ac:dyDescent="0.25">
      <c r="B33" s="1" t="s">
        <v>37</v>
      </c>
      <c r="C33" s="2">
        <v>1326.79</v>
      </c>
      <c r="D33" s="9" t="s">
        <v>4</v>
      </c>
    </row>
    <row r="34" spans="1:4" x14ac:dyDescent="0.25">
      <c r="B34" s="1" t="s">
        <v>38</v>
      </c>
      <c r="C34" s="2">
        <v>3000</v>
      </c>
    </row>
    <row r="35" spans="1:4" x14ac:dyDescent="0.25">
      <c r="B35" s="1" t="s">
        <v>39</v>
      </c>
      <c r="C35" s="2">
        <v>224.92</v>
      </c>
    </row>
    <row r="36" spans="1:4" x14ac:dyDescent="0.25">
      <c r="B36" s="1" t="s">
        <v>40</v>
      </c>
      <c r="C36" s="2">
        <v>7722.1</v>
      </c>
    </row>
    <row r="37" spans="1:4" ht="15.75" thickBot="1" x14ac:dyDescent="0.3">
      <c r="B37" s="1" t="s">
        <v>41</v>
      </c>
      <c r="C37" s="5">
        <v>2305.94</v>
      </c>
    </row>
    <row r="38" spans="1:4" x14ac:dyDescent="0.25">
      <c r="A38" s="1" t="s">
        <v>12</v>
      </c>
      <c r="C38" s="2">
        <f>SUM(C26:C37)</f>
        <v>24939.859999999997</v>
      </c>
    </row>
    <row r="39" spans="1:4" x14ac:dyDescent="0.25">
      <c r="C39" s="2"/>
    </row>
    <row r="40" spans="1:4" x14ac:dyDescent="0.25">
      <c r="C40" s="2"/>
    </row>
    <row r="41" spans="1:4" x14ac:dyDescent="0.25">
      <c r="C41" s="2"/>
    </row>
    <row r="42" spans="1:4" x14ac:dyDescent="0.25">
      <c r="A42" s="1" t="s">
        <v>13</v>
      </c>
      <c r="C42" s="2"/>
    </row>
    <row r="43" spans="1:4" x14ac:dyDescent="0.25">
      <c r="B43" s="1" t="s">
        <v>42</v>
      </c>
      <c r="C43" s="2">
        <v>30000</v>
      </c>
    </row>
    <row r="44" spans="1:4" x14ac:dyDescent="0.25">
      <c r="B44" s="1" t="s">
        <v>43</v>
      </c>
      <c r="C44" s="2">
        <f>4800+16000</f>
        <v>20800</v>
      </c>
    </row>
    <row r="45" spans="1:4" x14ac:dyDescent="0.25">
      <c r="B45" s="1" t="s">
        <v>44</v>
      </c>
      <c r="C45" s="2">
        <v>4440</v>
      </c>
    </row>
    <row r="46" spans="1:4" x14ac:dyDescent="0.25">
      <c r="B46" s="1" t="s">
        <v>45</v>
      </c>
      <c r="C46" s="2">
        <v>1529.88</v>
      </c>
    </row>
    <row r="47" spans="1:4" x14ac:dyDescent="0.25">
      <c r="B47" s="1" t="s">
        <v>46</v>
      </c>
      <c r="C47" s="2">
        <v>8400</v>
      </c>
    </row>
    <row r="48" spans="1:4" ht="15.75" thickBot="1" x14ac:dyDescent="0.3">
      <c r="B48" s="1" t="s">
        <v>47</v>
      </c>
      <c r="C48" s="5">
        <v>1237.46</v>
      </c>
    </row>
    <row r="49" spans="1:3" x14ac:dyDescent="0.25">
      <c r="A49" s="1" t="s">
        <v>14</v>
      </c>
      <c r="C49" s="2">
        <f>SUM(C43:C48)</f>
        <v>66407.34</v>
      </c>
    </row>
    <row r="50" spans="1:3" ht="15.75" thickBot="1" x14ac:dyDescent="0.3">
      <c r="C50" s="5"/>
    </row>
    <row r="51" spans="1:3" x14ac:dyDescent="0.25">
      <c r="A51" s="1" t="s">
        <v>15</v>
      </c>
      <c r="C51" s="2">
        <v>270</v>
      </c>
    </row>
    <row r="52" spans="1:3" x14ac:dyDescent="0.25">
      <c r="C52" s="2"/>
    </row>
    <row r="53" spans="1:3" x14ac:dyDescent="0.25">
      <c r="A53" s="1" t="s">
        <v>16</v>
      </c>
      <c r="C53" s="2"/>
    </row>
    <row r="54" spans="1:3" x14ac:dyDescent="0.25">
      <c r="B54" s="1" t="s">
        <v>48</v>
      </c>
      <c r="C54" s="2">
        <v>6000</v>
      </c>
    </row>
    <row r="55" spans="1:3" x14ac:dyDescent="0.25">
      <c r="B55" s="1" t="s">
        <v>49</v>
      </c>
      <c r="C55" s="2">
        <v>14592</v>
      </c>
    </row>
    <row r="56" spans="1:3" ht="15.75" thickBot="1" x14ac:dyDescent="0.3">
      <c r="B56" s="1" t="s">
        <v>50</v>
      </c>
      <c r="C56" s="2">
        <v>480</v>
      </c>
    </row>
    <row r="57" spans="1:3" ht="15.75" thickBot="1" x14ac:dyDescent="0.3">
      <c r="A57" s="1" t="s">
        <v>17</v>
      </c>
      <c r="C57" s="3">
        <f>SUM(C54:C56)</f>
        <v>21072</v>
      </c>
    </row>
    <row r="58" spans="1:3" ht="15.75" thickBot="1" x14ac:dyDescent="0.3">
      <c r="C58" s="3"/>
    </row>
    <row r="59" spans="1:3" ht="15.75" thickBot="1" x14ac:dyDescent="0.3">
      <c r="B59" s="6" t="s">
        <v>18</v>
      </c>
      <c r="C59" s="4">
        <f>+C24+C38+C49+C51+C57</f>
        <v>122090</v>
      </c>
    </row>
    <row r="60" spans="1:3" x14ac:dyDescent="0.25">
      <c r="B60" s="1" t="s">
        <v>51</v>
      </c>
      <c r="C60" s="2">
        <v>0</v>
      </c>
    </row>
  </sheetData>
  <pageMargins left="0.7" right="0.7" top="0.75" bottom="0.75" header="0.3" footer="0.3"/>
  <pageSetup orientation="portrait" r:id="rId1"/>
  <headerFooter>
    <oddHeader>&amp;C&amp;"-,Bold"&amp;14Creekside Community Association of PC 2024 Budget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Creekside</dc:creator>
  <cp:lastModifiedBy>Creekside Mulberry</cp:lastModifiedBy>
  <cp:lastPrinted>2023-09-04T17:09:35Z</cp:lastPrinted>
  <dcterms:created xsi:type="dcterms:W3CDTF">2023-09-04T16:49:30Z</dcterms:created>
  <dcterms:modified xsi:type="dcterms:W3CDTF">2023-09-14T10:43:52Z</dcterms:modified>
</cp:coreProperties>
</file>