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ealt\Downloads\Dreams\"/>
    </mc:Choice>
  </mc:AlternateContent>
  <xr:revisionPtr revIDLastSave="0" documentId="8_{3F8B84B7-08AC-43D5-ADD9-F0B006CA91B6}" xr6:coauthVersionLast="47" xr6:coauthVersionMax="47" xr10:uidLastSave="{00000000-0000-0000-0000-000000000000}"/>
  <bookViews>
    <workbookView xWindow="-120" yWindow="-120" windowWidth="51840" windowHeight="21120" xr2:uid="{1F4E9D41-7DE4-436A-8C7A-F7BD6E71A1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M4" i="1"/>
  <c r="M3" i="1"/>
  <c r="H4" i="1"/>
  <c r="J4" i="1" s="1"/>
  <c r="N5" i="1"/>
  <c r="N17" i="1" s="1"/>
  <c r="K5" i="1"/>
  <c r="H3" i="1"/>
  <c r="J3" i="1" s="1"/>
  <c r="D5" i="1"/>
  <c r="M17" i="1" l="1"/>
  <c r="N25" i="1" s="1"/>
  <c r="J17" i="1"/>
  <c r="K17" i="1"/>
  <c r="J25" i="1" l="1"/>
</calcChain>
</file>

<file path=xl/sharedStrings.xml><?xml version="1.0" encoding="utf-8"?>
<sst xmlns="http://schemas.openxmlformats.org/spreadsheetml/2006/main" count="37" uniqueCount="36">
  <si>
    <t>Technology (Sandler)</t>
  </si>
  <si>
    <t>Ai Employee</t>
  </si>
  <si>
    <t>Funding</t>
  </si>
  <si>
    <t>Ai Optimization</t>
  </si>
  <si>
    <t>397 /mo</t>
  </si>
  <si>
    <t>897/mo</t>
  </si>
  <si>
    <t>Dreams Services</t>
  </si>
  <si>
    <t>Group Health</t>
  </si>
  <si>
    <t>Fugu (5 Star)</t>
  </si>
  <si>
    <t>Tune (Commercial)</t>
  </si>
  <si>
    <t>Buy - Sell Agreement</t>
  </si>
  <si>
    <t>***  Note - Only change the numbers that are in the Yellow colored cells above!</t>
  </si>
  <si>
    <t>Dreams Income</t>
  </si>
  <si>
    <t>Notes</t>
  </si>
  <si>
    <t>SaaS Products</t>
  </si>
  <si>
    <t>Annual Income</t>
  </si>
  <si>
    <t>Monthly Income</t>
  </si>
  <si>
    <t># of units</t>
  </si>
  <si>
    <t>1st Year Income</t>
  </si>
  <si>
    <t>Client Savings/year</t>
  </si>
  <si>
    <t>Total Employees</t>
  </si>
  <si>
    <t># of Years</t>
  </si>
  <si>
    <t>$12 per emp/mo</t>
  </si>
  <si>
    <t>R&amp;D Tax Credit</t>
  </si>
  <si>
    <t>FICA Tips Tax Credit</t>
  </si>
  <si>
    <t>Year  2+</t>
  </si>
  <si>
    <t>Total Potential Dreams Consultant Commissions   -      Year  1:</t>
  </si>
  <si>
    <t xml:space="preserve">Section 125/ Payroll Savings </t>
  </si>
  <si>
    <t>Insurance licensed required</t>
  </si>
  <si>
    <t>Personal Life Insurance</t>
  </si>
  <si>
    <t>Goall</t>
  </si>
  <si>
    <t>Energy   -    Commercial Solar</t>
  </si>
  <si>
    <t>Water</t>
  </si>
  <si>
    <t xml:space="preserve">                                  Investments</t>
  </si>
  <si>
    <t>Engager Pro</t>
  </si>
  <si>
    <t>Personal Home - 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</si>
</sst>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/>
    <xf numFmtId="0" fontId="0" fillId="3" borderId="0" xfId="0" applyFill="1"/>
    <xf numFmtId="164" fontId="4" fillId="3" borderId="0" xfId="0" applyNumberFormat="1" applyFont="1" applyFill="1"/>
    <xf numFmtId="164" fontId="1" fillId="3" borderId="0" xfId="0" applyNumberFormat="1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/>
    <xf numFmtId="164" fontId="0" fillId="0" borderId="0" xfId="0" applyNumberFormat="1" applyAlignment="1">
      <alignment horizontal="right"/>
    </xf>
    <xf numFmtId="0" fontId="0" fillId="3" borderId="0" xfId="0" applyFill="1" applyAlignment="1">
      <alignment horizontal="right"/>
    </xf>
    <xf numFmtId="0" fontId="0" fillId="0" borderId="0" xfId="0" applyAlignment="1">
      <alignment horizontal="left"/>
    </xf>
    <xf numFmtId="0" fontId="2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 textRotation="90"/>
    </xf>
    <xf numFmtId="0" fontId="6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3" borderId="0" xfId="0" applyFont="1" applyFill="1"/>
    <xf numFmtId="164" fontId="0" fillId="0" borderId="0" xfId="0" applyNumberForma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19051</xdr:rowOff>
    </xdr:from>
    <xdr:to>
      <xdr:col>14</xdr:col>
      <xdr:colOff>9524</xdr:colOff>
      <xdr:row>0</xdr:row>
      <xdr:rowOff>247651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E184EF3-2A64-F41F-F963-1E8F146861F2}"/>
            </a:ext>
          </a:extLst>
        </xdr:cNvPr>
        <xdr:cNvSpPr txBox="1"/>
      </xdr:nvSpPr>
      <xdr:spPr>
        <a:xfrm>
          <a:off x="7143750" y="19051"/>
          <a:ext cx="1638299" cy="22860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      Residual Income</a:t>
          </a:r>
        </a:p>
      </xdr:txBody>
    </xdr:sp>
    <xdr:clientData/>
  </xdr:twoCellAnchor>
  <xdr:twoCellAnchor>
    <xdr:from>
      <xdr:col>9</xdr:col>
      <xdr:colOff>180975</xdr:colOff>
      <xdr:row>0</xdr:row>
      <xdr:rowOff>9526</xdr:rowOff>
    </xdr:from>
    <xdr:to>
      <xdr:col>10</xdr:col>
      <xdr:colOff>581025</xdr:colOff>
      <xdr:row>0</xdr:row>
      <xdr:rowOff>295276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3CC6F4E-E7A4-1E41-CB79-27B8F0A438B6}"/>
            </a:ext>
          </a:extLst>
        </xdr:cNvPr>
        <xdr:cNvSpPr txBox="1"/>
      </xdr:nvSpPr>
      <xdr:spPr>
        <a:xfrm>
          <a:off x="5410200" y="9526"/>
          <a:ext cx="1409700" cy="2857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       1st Year Income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1F9D-A5AE-4A8B-B2EB-690538F1DD72}">
  <dimension ref="A1:N26"/>
  <sheetViews>
    <sheetView tabSelected="1" workbookViewId="0">
      <selection activeCell="Q11" sqref="Q11"/>
    </sheetView>
  </sheetViews>
  <sheetFormatPr defaultRowHeight="15" x14ac:dyDescent="0.25"/>
  <cols>
    <col min="1" max="1" width="3.7109375" style="19" customWidth="1"/>
    <col min="2" max="2" width="25.85546875" customWidth="1"/>
    <col min="3" max="3" width="3.140625" style="5" customWidth="1"/>
    <col min="4" max="4" width="10.85546875" customWidth="1"/>
    <col min="5" max="5" width="7.42578125" customWidth="1"/>
    <col min="6" max="6" width="6.7109375" customWidth="1"/>
    <col min="7" max="7" width="7.42578125" customWidth="1"/>
    <col min="8" max="8" width="8.28515625" customWidth="1"/>
    <col min="9" max="9" width="7.85546875" customWidth="1"/>
    <col min="10" max="10" width="15.140625" customWidth="1"/>
    <col min="11" max="11" width="11" customWidth="1"/>
    <col min="12" max="12" width="2.5703125" style="5" customWidth="1"/>
    <col min="14" max="14" width="15.28515625" customWidth="1"/>
  </cols>
  <sheetData>
    <row r="1" spans="1:14" s="1" customFormat="1" ht="122.25" x14ac:dyDescent="0.35">
      <c r="A1" s="16"/>
      <c r="B1" s="21" t="s">
        <v>6</v>
      </c>
      <c r="C1" s="8"/>
      <c r="D1" s="15" t="s">
        <v>19</v>
      </c>
      <c r="E1" s="15" t="s">
        <v>21</v>
      </c>
      <c r="F1" s="15" t="s">
        <v>17</v>
      </c>
      <c r="G1" s="15" t="s">
        <v>20</v>
      </c>
      <c r="H1" s="15" t="s">
        <v>12</v>
      </c>
      <c r="I1" s="15" t="s">
        <v>13</v>
      </c>
      <c r="J1" s="15" t="s">
        <v>18</v>
      </c>
      <c r="K1" s="15" t="s">
        <v>16</v>
      </c>
      <c r="L1" s="8"/>
      <c r="M1" s="15" t="s">
        <v>15</v>
      </c>
      <c r="N1" s="15" t="s">
        <v>16</v>
      </c>
    </row>
    <row r="2" spans="1:14" s="5" customFormat="1" x14ac:dyDescent="0.25">
      <c r="A2" s="17"/>
    </row>
    <row r="3" spans="1:14" x14ac:dyDescent="0.25">
      <c r="A3" s="18">
        <v>1</v>
      </c>
      <c r="B3" t="s">
        <v>24</v>
      </c>
      <c r="D3" s="24">
        <v>0</v>
      </c>
      <c r="E3" s="25">
        <v>1</v>
      </c>
      <c r="F3" s="2"/>
      <c r="G3" s="2"/>
      <c r="H3" s="10">
        <f>(D3*E3)*0.1</f>
        <v>0</v>
      </c>
      <c r="I3" s="2"/>
      <c r="J3" s="4">
        <f>H3*0.25</f>
        <v>0</v>
      </c>
      <c r="K3" s="4"/>
      <c r="M3" s="4">
        <f>D3*0.1*0.25</f>
        <v>0</v>
      </c>
    </row>
    <row r="4" spans="1:14" x14ac:dyDescent="0.25">
      <c r="A4" s="18">
        <v>2</v>
      </c>
      <c r="B4" t="s">
        <v>23</v>
      </c>
      <c r="D4" s="24">
        <v>0</v>
      </c>
      <c r="E4" s="25">
        <v>1</v>
      </c>
      <c r="F4" s="2"/>
      <c r="G4" s="2"/>
      <c r="H4" s="10">
        <f>(D4*E4)*0.1</f>
        <v>0</v>
      </c>
      <c r="I4" s="2"/>
      <c r="J4" s="4">
        <f>H4*0.25</f>
        <v>0</v>
      </c>
      <c r="K4" s="4"/>
      <c r="M4" s="4">
        <f>D4*0.1*0.25</f>
        <v>0</v>
      </c>
    </row>
    <row r="5" spans="1:14" x14ac:dyDescent="0.25">
      <c r="A5" s="18">
        <v>3</v>
      </c>
      <c r="B5" t="s">
        <v>27</v>
      </c>
      <c r="D5" s="23">
        <f>G5*800</f>
        <v>0</v>
      </c>
      <c r="E5" s="23"/>
      <c r="F5" s="2"/>
      <c r="G5" s="25">
        <v>0</v>
      </c>
      <c r="H5" s="2"/>
      <c r="I5" s="2" t="s">
        <v>22</v>
      </c>
      <c r="K5" s="4">
        <f>G5*12*12</f>
        <v>0</v>
      </c>
      <c r="M5" s="27"/>
      <c r="N5" s="4">
        <f>G5*12*12</f>
        <v>0</v>
      </c>
    </row>
    <row r="6" spans="1:14" x14ac:dyDescent="0.25">
      <c r="A6" s="18">
        <v>4</v>
      </c>
      <c r="B6" t="s">
        <v>31</v>
      </c>
      <c r="D6" s="2"/>
      <c r="E6" s="2"/>
      <c r="F6" s="2"/>
      <c r="G6" s="2"/>
      <c r="H6" s="2"/>
      <c r="I6" s="2"/>
      <c r="J6" s="4"/>
      <c r="M6" s="27"/>
    </row>
    <row r="7" spans="1:14" x14ac:dyDescent="0.25">
      <c r="A7" s="18"/>
      <c r="B7" s="2" t="s">
        <v>35</v>
      </c>
      <c r="D7" s="2"/>
      <c r="E7" s="2"/>
      <c r="F7" s="25">
        <v>0</v>
      </c>
      <c r="G7" s="2"/>
      <c r="H7" s="2"/>
      <c r="I7" s="4">
        <v>1000</v>
      </c>
      <c r="J7" s="4">
        <f>F7*I7</f>
        <v>0</v>
      </c>
      <c r="K7" s="4"/>
      <c r="M7" s="27"/>
    </row>
    <row r="8" spans="1:14" x14ac:dyDescent="0.25">
      <c r="A8" s="18"/>
      <c r="B8" s="2" t="s">
        <v>9</v>
      </c>
      <c r="D8" s="2"/>
      <c r="E8" s="2"/>
      <c r="F8" s="2"/>
      <c r="G8" s="2"/>
      <c r="H8" s="2"/>
      <c r="I8" s="22"/>
      <c r="J8" s="4"/>
      <c r="M8" s="27"/>
    </row>
    <row r="9" spans="1:14" x14ac:dyDescent="0.25">
      <c r="A9" s="18"/>
      <c r="B9" s="2" t="s">
        <v>32</v>
      </c>
      <c r="D9" s="2"/>
      <c r="E9" s="2"/>
      <c r="F9" s="2"/>
      <c r="G9" s="2"/>
      <c r="H9" s="2"/>
      <c r="I9" s="22"/>
      <c r="J9" s="4"/>
      <c r="M9" s="27"/>
    </row>
    <row r="10" spans="1:14" x14ac:dyDescent="0.25">
      <c r="A10" s="18">
        <v>5</v>
      </c>
      <c r="B10" t="s">
        <v>0</v>
      </c>
      <c r="D10" s="2"/>
      <c r="E10" s="2"/>
      <c r="F10" s="2"/>
      <c r="G10" s="2"/>
      <c r="H10" s="2"/>
      <c r="I10" s="4"/>
      <c r="M10" s="27"/>
    </row>
    <row r="11" spans="1:14" x14ac:dyDescent="0.25">
      <c r="A11" s="18">
        <v>6</v>
      </c>
      <c r="B11" t="s">
        <v>1</v>
      </c>
      <c r="D11" s="2"/>
      <c r="E11" s="2"/>
      <c r="F11" s="2" t="s">
        <v>4</v>
      </c>
      <c r="G11" s="2"/>
      <c r="H11" s="2"/>
      <c r="I11" s="4"/>
      <c r="M11" s="27"/>
    </row>
    <row r="12" spans="1:14" x14ac:dyDescent="0.25">
      <c r="A12" s="18">
        <v>7</v>
      </c>
      <c r="B12" t="s">
        <v>2</v>
      </c>
      <c r="D12" s="2"/>
      <c r="E12" s="2"/>
      <c r="F12" s="2"/>
      <c r="G12" s="2"/>
      <c r="H12" s="2"/>
      <c r="I12" s="4"/>
      <c r="M12" s="27"/>
    </row>
    <row r="13" spans="1:14" x14ac:dyDescent="0.25">
      <c r="A13" s="18">
        <v>8</v>
      </c>
      <c r="B13" t="s">
        <v>3</v>
      </c>
      <c r="D13" s="2"/>
      <c r="E13" s="2"/>
      <c r="F13" s="2" t="s">
        <v>5</v>
      </c>
      <c r="G13" s="2"/>
      <c r="H13" s="2"/>
      <c r="I13" s="4"/>
      <c r="M13" s="27"/>
    </row>
    <row r="14" spans="1:14" x14ac:dyDescent="0.25">
      <c r="A14" s="18">
        <v>9</v>
      </c>
      <c r="B14" t="s">
        <v>8</v>
      </c>
      <c r="D14" s="2"/>
      <c r="E14" s="2"/>
      <c r="F14" s="2"/>
      <c r="G14" s="2"/>
      <c r="H14" s="2"/>
      <c r="I14" s="4"/>
      <c r="M14" s="27"/>
    </row>
    <row r="15" spans="1:14" x14ac:dyDescent="0.25">
      <c r="A15" s="18">
        <v>10</v>
      </c>
      <c r="B15" t="s">
        <v>14</v>
      </c>
      <c r="D15" s="2"/>
      <c r="E15" s="2"/>
      <c r="F15" s="2"/>
      <c r="G15" s="2"/>
      <c r="H15" s="2"/>
      <c r="J15" s="4"/>
      <c r="M15" s="27"/>
    </row>
    <row r="16" spans="1:14" x14ac:dyDescent="0.25">
      <c r="A16" s="18">
        <v>11</v>
      </c>
      <c r="B16" t="s">
        <v>34</v>
      </c>
      <c r="D16" s="2"/>
      <c r="E16" s="2"/>
      <c r="F16" s="2"/>
      <c r="G16" s="2"/>
      <c r="H16" s="2"/>
      <c r="J16" s="4"/>
      <c r="M16" s="27"/>
    </row>
    <row r="17" spans="1:14" s="5" customFormat="1" x14ac:dyDescent="0.25">
      <c r="A17" s="20"/>
      <c r="D17" s="11"/>
      <c r="E17" s="11"/>
      <c r="F17" s="11"/>
      <c r="G17" s="11"/>
      <c r="H17" s="11"/>
      <c r="I17" s="11"/>
      <c r="J17" s="7">
        <f>SUM(J3:J15)</f>
        <v>0</v>
      </c>
      <c r="K17" s="7">
        <f>SUM(K3:K15)</f>
        <v>0</v>
      </c>
      <c r="M17" s="7">
        <f>SUM(M3:M15)</f>
        <v>0</v>
      </c>
      <c r="N17" s="7">
        <f>SUM(N3:N15)</f>
        <v>0</v>
      </c>
    </row>
    <row r="18" spans="1:14" x14ac:dyDescent="0.25">
      <c r="A18" s="18"/>
      <c r="B18" s="28" t="s">
        <v>28</v>
      </c>
      <c r="D18" s="2"/>
      <c r="E18" s="2"/>
      <c r="F18" s="2"/>
      <c r="G18" s="2"/>
      <c r="H18" s="2"/>
      <c r="I18" s="2"/>
      <c r="J18" s="4"/>
      <c r="K18" s="4"/>
    </row>
    <row r="19" spans="1:14" x14ac:dyDescent="0.25">
      <c r="A19" s="18">
        <v>12</v>
      </c>
      <c r="B19" s="2" t="s">
        <v>7</v>
      </c>
      <c r="D19" s="2"/>
      <c r="E19" s="2"/>
      <c r="F19" s="2"/>
      <c r="G19" s="2"/>
      <c r="H19" s="2"/>
      <c r="I19" s="2"/>
      <c r="J19" s="4"/>
      <c r="K19" s="4"/>
    </row>
    <row r="20" spans="1:14" x14ac:dyDescent="0.25">
      <c r="A20" s="18">
        <v>13</v>
      </c>
      <c r="B20" s="2" t="s">
        <v>29</v>
      </c>
      <c r="J20" s="3"/>
      <c r="K20" s="3"/>
    </row>
    <row r="21" spans="1:14" x14ac:dyDescent="0.25">
      <c r="A21" s="18">
        <v>14</v>
      </c>
      <c r="B21" s="2" t="s">
        <v>30</v>
      </c>
      <c r="J21" s="3"/>
      <c r="K21" s="3"/>
    </row>
    <row r="22" spans="1:14" x14ac:dyDescent="0.25">
      <c r="A22" s="18">
        <v>15</v>
      </c>
      <c r="B22" s="2" t="s">
        <v>10</v>
      </c>
      <c r="D22" s="2"/>
      <c r="E22" s="2"/>
      <c r="F22" s="2"/>
      <c r="G22" s="2"/>
      <c r="H22" s="2"/>
      <c r="I22" s="2"/>
      <c r="J22" s="4"/>
      <c r="K22" s="4"/>
    </row>
    <row r="23" spans="1:14" x14ac:dyDescent="0.25">
      <c r="A23" s="18">
        <v>16</v>
      </c>
      <c r="B23" s="12" t="s">
        <v>33</v>
      </c>
      <c r="D23" s="2"/>
      <c r="E23" s="2"/>
      <c r="F23" s="2"/>
      <c r="G23" s="2"/>
      <c r="H23" s="2"/>
      <c r="I23" s="2"/>
      <c r="J23" s="4"/>
      <c r="K23" s="4"/>
    </row>
    <row r="24" spans="1:14" s="5" customFormat="1" x14ac:dyDescent="0.25">
      <c r="A24" s="17"/>
      <c r="B24" s="11"/>
      <c r="D24" s="11"/>
      <c r="E24" s="11"/>
      <c r="F24" s="11"/>
      <c r="G24" s="11"/>
      <c r="H24" s="11"/>
      <c r="I24" s="11"/>
      <c r="J24" s="7"/>
      <c r="K24" s="7"/>
    </row>
    <row r="25" spans="1:14" s="5" customFormat="1" ht="26.25" x14ac:dyDescent="0.4">
      <c r="A25" s="17"/>
      <c r="B25" s="9" t="s">
        <v>26</v>
      </c>
      <c r="H25" s="26"/>
      <c r="J25" s="6">
        <f>SUM(J17+K17)</f>
        <v>0</v>
      </c>
      <c r="K25" s="7"/>
      <c r="M25" s="9" t="s">
        <v>25</v>
      </c>
      <c r="N25" s="6">
        <f>M17+N17</f>
        <v>0</v>
      </c>
    </row>
    <row r="26" spans="1:14" ht="18.75" x14ac:dyDescent="0.3">
      <c r="D26" s="13" t="s">
        <v>11</v>
      </c>
      <c r="E26" s="13"/>
      <c r="F26" s="14"/>
      <c r="G26" s="14"/>
      <c r="H26" s="14"/>
      <c r="I26" s="14"/>
      <c r="J26" s="14"/>
      <c r="K26" s="14"/>
      <c r="L26" s="14"/>
      <c r="M26" s="14"/>
      <c r="N26" s="14"/>
    </row>
  </sheetData>
  <printOptions gridLines="1"/>
  <pageMargins left="0.25" right="0" top="0.75" bottom="0" header="0.3" footer="0.05"/>
  <pageSetup orientation="landscape" r:id="rId1"/>
  <headerFooter>
    <oddHeader>&amp;C&amp;"-,Bold"&amp;14Dreams Consultant Commissions - Estimate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Rountree</dc:creator>
  <cp:lastModifiedBy>Rick Rountree</cp:lastModifiedBy>
  <cp:lastPrinted>2026-05-15T01:24:21Z</cp:lastPrinted>
  <dcterms:created xsi:type="dcterms:W3CDTF">2026-02-13T12:47:32Z</dcterms:created>
  <dcterms:modified xsi:type="dcterms:W3CDTF">2026-05-15T01:30:58Z</dcterms:modified>
</cp:coreProperties>
</file>