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esearch/Desktop/IMPÉRIO DA RAINHA/NHC 2025/"/>
    </mc:Choice>
  </mc:AlternateContent>
  <xr:revisionPtr revIDLastSave="0" documentId="8_{4A8CE94D-D45F-4F49-975D-93C6F09859DD}" xr6:coauthVersionLast="47" xr6:coauthVersionMax="47" xr10:uidLastSave="{00000000-0000-0000-0000-000000000000}"/>
  <bookViews>
    <workbookView xWindow="780" yWindow="1000" windowWidth="27640" windowHeight="16440" xr2:uid="{72E966AC-2E52-4B47-9448-69836B7F4117}"/>
  </bookViews>
  <sheets>
    <sheet name="NHC 2025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1" l="1"/>
  <c r="C35" i="1"/>
  <c r="C36" i="1" s="1"/>
  <c r="C38" i="1" s="1"/>
</calcChain>
</file>

<file path=xl/sharedStrings.xml><?xml version="1.0" encoding="utf-8"?>
<sst xmlns="http://schemas.openxmlformats.org/spreadsheetml/2006/main" count="87" uniqueCount="85">
  <si>
    <t>WHAT</t>
  </si>
  <si>
    <t xml:space="preserve">DESCRIPTION </t>
  </si>
  <si>
    <t>TOTAL £</t>
  </si>
  <si>
    <t>NHC 2025 T-SHIRTS</t>
  </si>
  <si>
    <r>
      <rPr>
        <b/>
        <sz val="14"/>
        <color theme="1"/>
        <rFont val="Aptos Narrow"/>
        <scheme val="minor"/>
      </rPr>
      <t>130</t>
    </r>
    <r>
      <rPr>
        <sz val="14"/>
        <color theme="1"/>
        <rFont val="Aptos Narrow"/>
        <scheme val="minor"/>
      </rPr>
      <t xml:space="preserve"> CARNIVAL T-SHIRTS</t>
    </r>
  </si>
  <si>
    <t>FRAMES FOR COSTUME</t>
  </si>
  <si>
    <r>
      <t>12 FRAMES FOR PASSISTA / TROPICALIA &amp; 9 FRAMES FOR ALA ODARA (3 ALAS TOTAL =</t>
    </r>
    <r>
      <rPr>
        <b/>
        <sz val="14"/>
        <color theme="1"/>
        <rFont val="Aptos Narrow"/>
        <scheme val="minor"/>
      </rPr>
      <t xml:space="preserve"> 33 FRAMES TOTAL)</t>
    </r>
  </si>
  <si>
    <t>LYCRA FOR COSTUME</t>
  </si>
  <si>
    <r>
      <t xml:space="preserve">TROPICALIA ALA LYCRA FROM BRAZIL </t>
    </r>
    <r>
      <rPr>
        <b/>
        <sz val="14"/>
        <color theme="1"/>
        <rFont val="Aptos Narrow"/>
        <scheme val="minor"/>
      </rPr>
      <t>(12 SPOTS)</t>
    </r>
  </si>
  <si>
    <t>BASE FOR NHC</t>
  </si>
  <si>
    <r>
      <t xml:space="preserve">23rd AUGUST 11AM TO 6PM /  25th AUGUST 8AM TO 4PM </t>
    </r>
    <r>
      <rPr>
        <b/>
        <sz val="14"/>
        <color theme="1"/>
        <rFont val="Aptos Narrow"/>
        <scheme val="minor"/>
      </rPr>
      <t>(2 DAYS TOTAL)</t>
    </r>
  </si>
  <si>
    <t>EXTRA BATERIA REHEARSAL 24TH AUGUST 4 TO 6PM SAME BASE</t>
  </si>
  <si>
    <t xml:space="preserve">deposit for NHC base </t>
  </si>
  <si>
    <t xml:space="preserve">Paid a £50 deposit on 1st May </t>
  </si>
  <si>
    <t>FOOD FOR NHC</t>
  </si>
  <si>
    <t>TASTE FACTORY_ 120 FEIJOADAS IN TOTAL (EVERYONE GOT food including Stewards)</t>
  </si>
  <si>
    <t>VAN HIRE plus GAS</t>
  </si>
  <si>
    <t>BERET FOR BATERIA</t>
  </si>
  <si>
    <t>BERET FOR BATERIA PLUS CAPTAIN HAT</t>
  </si>
  <si>
    <t>X12 BERETS + 1 CAPTAIN CAP</t>
  </si>
  <si>
    <t>COMISSÃO OUTFITS</t>
  </si>
  <si>
    <t>FOR THE PARADE</t>
  </si>
  <si>
    <t>WATER &amp; CEREAL BARS FOR PARADE</t>
  </si>
  <si>
    <t>PASSISTA "HATS"</t>
  </si>
  <si>
    <t>BAIANAS HATS</t>
  </si>
  <si>
    <t>3 FLOWER HEADBANDS</t>
  </si>
  <si>
    <t>FRIDGE MAGNET</t>
  </si>
  <si>
    <t>200 UNITS FRIDGE MAGNETS WITH NHC 2025 THEME</t>
  </si>
  <si>
    <t>BYCYCLE WINDRUSH</t>
  </si>
  <si>
    <t>NEW INSTRUMENTS AND TALABARTES</t>
  </si>
  <si>
    <t>SOUND SYSTEM</t>
  </si>
  <si>
    <t xml:space="preserve"> GIG (MANNY)  £300 (SEE BELOW)</t>
  </si>
  <si>
    <t>MICROPHONE WIRELESS</t>
  </si>
  <si>
    <t>2 SETS OF WIRELESS MICROPHONE</t>
  </si>
  <si>
    <t xml:space="preserve">BANNER FOR BIKE AND TRAILER </t>
  </si>
  <si>
    <t>BANNERS (X3) TO COVER BIKE AND TRAILER SOUND SYSTEM</t>
  </si>
  <si>
    <t>Drumsticks</t>
  </si>
  <si>
    <t>10x pairs drumsticks for caixa</t>
  </si>
  <si>
    <t xml:space="preserve">23 e 25 de Agosto </t>
  </si>
  <si>
    <t>pre carnival party videos and photos</t>
  </si>
  <si>
    <t xml:space="preserve">NHC 2025 LEAFLETS </t>
  </si>
  <si>
    <t>iStock (8.40) + Vistaprint (50.39) + Canva (13)</t>
  </si>
  <si>
    <t xml:space="preserve">VAN GAS + CONGESTION CHARGE </t>
  </si>
  <si>
    <t>RYMAN</t>
  </si>
  <si>
    <t>PRINTING LISTS FOR NHC WEEKEND</t>
  </si>
  <si>
    <t>UBER</t>
  </si>
  <si>
    <t>COSTUME TRANSPORT LEILA TO BASE</t>
  </si>
  <si>
    <t>EXTRA PHOTOGRAPHERS</t>
  </si>
  <si>
    <t>MATERIALS TO BUILD BOAT</t>
  </si>
  <si>
    <t>WOOD, TOOLS, PAINT, ETC</t>
  </si>
  <si>
    <t>FIRE EXTINGUSHER</t>
  </si>
  <si>
    <t>MISCELANEOUS</t>
  </si>
  <si>
    <t>TOTAL</t>
  </si>
  <si>
    <t>(REGISTRATION MONEY = 77 PAID REGISTRANTS)</t>
  </si>
  <si>
    <t xml:space="preserve">TOTAL END BALANCE FOR NHC 2025 </t>
  </si>
  <si>
    <t>(NOT COUNTING BANK FEES)</t>
  </si>
  <si>
    <t>TOTAL PARTICIPANTS:</t>
  </si>
  <si>
    <t>COMISSAO DE FRENTE</t>
  </si>
  <si>
    <t>ALA RAINHAS DA BAHIA</t>
  </si>
  <si>
    <t>ALA ODARA + HIGHLIGHT</t>
  </si>
  <si>
    <t>MESTRE SALA &amp; PORTA BANDEIRA</t>
  </si>
  <si>
    <t xml:space="preserve">BATERIA </t>
  </si>
  <si>
    <t>PASSISTAS</t>
  </si>
  <si>
    <t>ALA TROPICALIA + HIGHLIGHT</t>
  </si>
  <si>
    <t>STEWARDS</t>
  </si>
  <si>
    <t>DIRETORIA</t>
  </si>
  <si>
    <t>PHOTOGRAPHERS</t>
  </si>
  <si>
    <t>SINGER</t>
  </si>
  <si>
    <t xml:space="preserve">TOTAL </t>
  </si>
  <si>
    <t>X33 BERETS BLACK &amp; GREEN FOR BATERIA</t>
  </si>
  <si>
    <t>6 ROLLER SKATERS_ OUTFIT FOR COMISSÃO DE FRENTE</t>
  </si>
  <si>
    <t>16 VINYL HATS</t>
  </si>
  <si>
    <t>bought the cargo bike_ BELONGS TO THE SCHOOL</t>
  </si>
  <si>
    <t>Brought from São paulo (Contemporanea)</t>
  </si>
  <si>
    <t>Media videos and photos</t>
  </si>
  <si>
    <t>Media videos and photos NHC weekend</t>
  </si>
  <si>
    <t xml:space="preserve">2 extras photographers FOR NHC PARADE </t>
  </si>
  <si>
    <t xml:space="preserve">EARPLUGS, FIRST AID KIT, JAMAICAN FLAGS, BLACK CANVAS FOR SOUND SYSTEM </t>
  </si>
  <si>
    <t>EXTRA room and EXTRA times</t>
  </si>
  <si>
    <t xml:space="preserve">5 DAYS VAN HIRE FOR DRUMS FRI TO TUE (Then following Saturday 30th AUG to take drums back to LSE)  + GAS </t>
  </si>
  <si>
    <t>TFL CONGESTION CHARGE NHC WEEKEND plus 30th AUG (CAR AND VAN)</t>
  </si>
  <si>
    <t>NHC REQUIREMENT</t>
  </si>
  <si>
    <t>MINUS ALA'S COSTUMES=</t>
  </si>
  <si>
    <t>ALAS COSTUMES ILALEILA ATELIER</t>
  </si>
  <si>
    <t>PER COSTUME £150 (34 IN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</si>
</sst>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ptos Narrow"/>
      <family val="2"/>
      <scheme val="minor"/>
    </font>
    <font>
      <sz val="14"/>
      <color theme="1"/>
      <name val="Aptos Narrow"/>
      <scheme val="minor"/>
    </font>
    <font>
      <b/>
      <sz val="14"/>
      <color theme="1"/>
      <name val="Aptos Narrow"/>
      <scheme val="minor"/>
    </font>
    <font>
      <sz val="14"/>
      <color rgb="FFFF0000"/>
      <name val="Aptos Narrow"/>
      <scheme val="minor"/>
    </font>
    <font>
      <i/>
      <sz val="12"/>
      <color theme="1"/>
      <name val="Aptos Narrow"/>
      <scheme val="minor"/>
    </font>
    <font>
      <b/>
      <sz val="14"/>
      <color rgb="FFFF0000"/>
      <name val="Aptos Narrow"/>
      <scheme val="minor"/>
    </font>
    <font>
      <b/>
      <sz val="12"/>
      <color rgb="FFFF0000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wrapText="1"/>
    </xf>
    <xf numFmtId="0" fontId="4" fillId="0" borderId="0" xfId="0" applyFont="1"/>
    <xf numFmtId="0" fontId="1" fillId="0" borderId="1" xfId="0" applyFont="1" applyBorder="1" applyAlignment="1">
      <alignment horizontal="left" wrapText="1"/>
    </xf>
    <xf numFmtId="0" fontId="5" fillId="0" borderId="1" xfId="0" applyFont="1" applyBorder="1"/>
    <xf numFmtId="0" fontId="6" fillId="0" borderId="2" xfId="0" applyFont="1" applyBorder="1" applyAlignment="1">
      <alignment horizontal="center" vertical="center"/>
    </xf>
    <xf numFmtId="0" fontId="1" fillId="3" borderId="1" xfId="0" applyFont="1" applyFill="1" applyBorder="1"/>
    <xf numFmtId="0" fontId="3" fillId="3" borderId="1" xfId="0" applyFont="1" applyFill="1" applyBorder="1"/>
    <xf numFmtId="0" fontId="1" fillId="0" borderId="3" xfId="0" applyFont="1" applyBorder="1"/>
    <xf numFmtId="0" fontId="2" fillId="2" borderId="1" xfId="0" applyFont="1" applyFill="1" applyBorder="1"/>
    <xf numFmtId="0" fontId="5" fillId="2" borderId="1" xfId="0" applyFont="1" applyFill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4" borderId="0" xfId="0" applyFont="1" applyFill="1" applyAlignment="1">
      <alignment horizontal="right"/>
    </xf>
    <xf numFmtId="0" fontId="1" fillId="4" borderId="0" xfId="0" applyFont="1" applyFill="1"/>
    <xf numFmtId="0" fontId="2" fillId="0" borderId="0" xfId="0" applyFont="1"/>
    <xf numFmtId="0" fontId="5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3" borderId="8" xfId="0" applyFont="1" applyFill="1" applyBorder="1"/>
    <xf numFmtId="0" fontId="1" fillId="3" borderId="9" xfId="0" applyFont="1" applyFill="1" applyBorder="1"/>
    <xf numFmtId="0" fontId="1" fillId="0" borderId="1" xfId="0" applyFont="1" applyFill="1" applyBorder="1"/>
    <xf numFmtId="0" fontId="3" fillId="0" borderId="1" xfId="0" applyFont="1" applyFill="1" applyBorder="1"/>
    <xf numFmtId="0" fontId="1" fillId="0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43104-FBFA-AF47-9CC1-47F10503F60F}">
  <dimension ref="A1:D53"/>
  <sheetViews>
    <sheetView tabSelected="1" topLeftCell="A27" workbookViewId="0">
      <selection activeCell="D38" sqref="D38"/>
    </sheetView>
  </sheetViews>
  <sheetFormatPr baseColWidth="10" defaultRowHeight="16" x14ac:dyDescent="0.2"/>
  <cols>
    <col min="1" max="1" width="46.1640625" customWidth="1"/>
    <col min="2" max="2" width="80.33203125" customWidth="1"/>
    <col min="3" max="3" width="41.33203125" customWidth="1"/>
    <col min="4" max="4" width="28.5" customWidth="1"/>
  </cols>
  <sheetData>
    <row r="1" spans="1:4" ht="19" x14ac:dyDescent="0.2">
      <c r="A1" s="1" t="s">
        <v>0</v>
      </c>
      <c r="B1" s="1" t="s">
        <v>1</v>
      </c>
      <c r="C1" s="1" t="s">
        <v>2</v>
      </c>
    </row>
    <row r="2" spans="1:4" ht="19" x14ac:dyDescent="0.25">
      <c r="A2" s="2" t="s">
        <v>3</v>
      </c>
      <c r="B2" s="2" t="s">
        <v>4</v>
      </c>
      <c r="C2" s="3">
        <v>499.04</v>
      </c>
    </row>
    <row r="3" spans="1:4" ht="40" x14ac:dyDescent="0.25">
      <c r="A3" s="2" t="s">
        <v>5</v>
      </c>
      <c r="B3" s="4" t="s">
        <v>6</v>
      </c>
      <c r="C3" s="3">
        <v>388.75</v>
      </c>
    </row>
    <row r="4" spans="1:4" ht="19" x14ac:dyDescent="0.25">
      <c r="A4" s="2" t="s">
        <v>7</v>
      </c>
      <c r="B4" s="2" t="s">
        <v>8</v>
      </c>
      <c r="C4" s="3">
        <v>163.78</v>
      </c>
    </row>
    <row r="5" spans="1:4" ht="19" x14ac:dyDescent="0.25">
      <c r="A5" s="28" t="s">
        <v>83</v>
      </c>
      <c r="B5" s="28" t="s">
        <v>84</v>
      </c>
      <c r="C5" s="29">
        <v>5100</v>
      </c>
      <c r="D5" s="5"/>
    </row>
    <row r="6" spans="1:4" ht="40" x14ac:dyDescent="0.25">
      <c r="A6" s="2" t="s">
        <v>9</v>
      </c>
      <c r="B6" s="6" t="s">
        <v>10</v>
      </c>
      <c r="C6" s="7">
        <v>1275</v>
      </c>
      <c r="D6" s="8">
        <v>2300</v>
      </c>
    </row>
    <row r="7" spans="1:4" ht="40" x14ac:dyDescent="0.25">
      <c r="A7" s="2" t="s">
        <v>9</v>
      </c>
      <c r="B7" s="6" t="s">
        <v>11</v>
      </c>
      <c r="C7" s="7">
        <v>150</v>
      </c>
      <c r="D7" s="8"/>
    </row>
    <row r="8" spans="1:4" ht="20" x14ac:dyDescent="0.25">
      <c r="A8" s="2" t="s">
        <v>9</v>
      </c>
      <c r="B8" s="6" t="s">
        <v>78</v>
      </c>
      <c r="C8" s="7">
        <v>825</v>
      </c>
      <c r="D8" s="8"/>
    </row>
    <row r="9" spans="1:4" ht="20" x14ac:dyDescent="0.25">
      <c r="A9" s="2" t="s">
        <v>12</v>
      </c>
      <c r="B9" s="6" t="s">
        <v>13</v>
      </c>
      <c r="C9" s="7">
        <v>50</v>
      </c>
      <c r="D9" s="8"/>
    </row>
    <row r="10" spans="1:4" ht="40" x14ac:dyDescent="0.25">
      <c r="A10" s="2" t="s">
        <v>14</v>
      </c>
      <c r="B10" s="6" t="s">
        <v>15</v>
      </c>
      <c r="C10" s="3">
        <v>1140</v>
      </c>
    </row>
    <row r="11" spans="1:4" ht="40" x14ac:dyDescent="0.25">
      <c r="A11" s="2" t="s">
        <v>16</v>
      </c>
      <c r="B11" s="4" t="s">
        <v>79</v>
      </c>
      <c r="C11" s="3">
        <v>465</v>
      </c>
    </row>
    <row r="12" spans="1:4" ht="19" x14ac:dyDescent="0.25">
      <c r="A12" s="2" t="s">
        <v>17</v>
      </c>
      <c r="B12" s="2" t="s">
        <v>69</v>
      </c>
      <c r="C12" s="3">
        <v>92.4</v>
      </c>
    </row>
    <row r="13" spans="1:4" ht="19" x14ac:dyDescent="0.25">
      <c r="A13" s="2" t="s">
        <v>18</v>
      </c>
      <c r="B13" s="2" t="s">
        <v>19</v>
      </c>
      <c r="C13" s="3">
        <v>47.65</v>
      </c>
    </row>
    <row r="14" spans="1:4" ht="19" x14ac:dyDescent="0.25">
      <c r="A14" s="2" t="s">
        <v>20</v>
      </c>
      <c r="B14" s="2" t="s">
        <v>70</v>
      </c>
      <c r="C14" s="3">
        <v>176.61</v>
      </c>
    </row>
    <row r="15" spans="1:4" ht="19" x14ac:dyDescent="0.25">
      <c r="A15" s="2" t="s">
        <v>21</v>
      </c>
      <c r="B15" s="2" t="s">
        <v>22</v>
      </c>
      <c r="C15" s="3">
        <v>83.1</v>
      </c>
    </row>
    <row r="16" spans="1:4" ht="19" x14ac:dyDescent="0.25">
      <c r="A16" s="2" t="s">
        <v>23</v>
      </c>
      <c r="B16" s="2" t="s">
        <v>71</v>
      </c>
      <c r="C16" s="3">
        <v>23.14</v>
      </c>
    </row>
    <row r="17" spans="1:3" ht="19" x14ac:dyDescent="0.25">
      <c r="A17" s="2" t="s">
        <v>24</v>
      </c>
      <c r="B17" s="2" t="s">
        <v>25</v>
      </c>
      <c r="C17" s="3">
        <v>30</v>
      </c>
    </row>
    <row r="18" spans="1:3" ht="19" x14ac:dyDescent="0.25">
      <c r="A18" s="2" t="s">
        <v>26</v>
      </c>
      <c r="B18" s="2" t="s">
        <v>27</v>
      </c>
      <c r="C18" s="3">
        <v>30</v>
      </c>
    </row>
    <row r="19" spans="1:3" ht="19" x14ac:dyDescent="0.25">
      <c r="A19" s="2" t="s">
        <v>28</v>
      </c>
      <c r="B19" s="2" t="s">
        <v>72</v>
      </c>
      <c r="C19" s="3">
        <v>650</v>
      </c>
    </row>
    <row r="20" spans="1:3" ht="19" x14ac:dyDescent="0.25">
      <c r="A20" s="2" t="s">
        <v>29</v>
      </c>
      <c r="B20" s="2" t="s">
        <v>73</v>
      </c>
      <c r="C20" s="3">
        <v>317</v>
      </c>
    </row>
    <row r="21" spans="1:3" ht="19" x14ac:dyDescent="0.25">
      <c r="A21" s="9" t="s">
        <v>30</v>
      </c>
      <c r="B21" s="9" t="s">
        <v>31</v>
      </c>
      <c r="C21" s="10"/>
    </row>
    <row r="22" spans="1:3" ht="19" x14ac:dyDescent="0.25">
      <c r="A22" s="2" t="s">
        <v>32</v>
      </c>
      <c r="B22" s="2" t="s">
        <v>33</v>
      </c>
      <c r="C22" s="3">
        <v>184.98</v>
      </c>
    </row>
    <row r="23" spans="1:3" ht="19" x14ac:dyDescent="0.25">
      <c r="A23" s="2" t="s">
        <v>34</v>
      </c>
      <c r="B23" s="2" t="s">
        <v>35</v>
      </c>
      <c r="C23" s="3">
        <v>86.03</v>
      </c>
    </row>
    <row r="24" spans="1:3" ht="19" x14ac:dyDescent="0.25">
      <c r="A24" s="2" t="s">
        <v>36</v>
      </c>
      <c r="B24" s="2" t="s">
        <v>37</v>
      </c>
      <c r="C24" s="3">
        <v>27.89</v>
      </c>
    </row>
    <row r="25" spans="1:3" ht="19" x14ac:dyDescent="0.25">
      <c r="A25" s="2" t="s">
        <v>75</v>
      </c>
      <c r="B25" s="2" t="s">
        <v>38</v>
      </c>
      <c r="C25" s="3">
        <v>260</v>
      </c>
    </row>
    <row r="26" spans="1:3" ht="19" x14ac:dyDescent="0.25">
      <c r="A26" s="30" t="s">
        <v>74</v>
      </c>
      <c r="B26" s="2" t="s">
        <v>39</v>
      </c>
      <c r="C26" s="3">
        <v>130</v>
      </c>
    </row>
    <row r="27" spans="1:3" ht="19" x14ac:dyDescent="0.25">
      <c r="A27" s="2" t="s">
        <v>40</v>
      </c>
      <c r="B27" s="2" t="s">
        <v>41</v>
      </c>
      <c r="C27" s="3">
        <v>71.790000000000006</v>
      </c>
    </row>
    <row r="28" spans="1:3" ht="20" x14ac:dyDescent="0.25">
      <c r="A28" s="2" t="s">
        <v>42</v>
      </c>
      <c r="B28" s="4" t="s">
        <v>80</v>
      </c>
      <c r="C28" s="3">
        <v>80</v>
      </c>
    </row>
    <row r="29" spans="1:3" ht="19" x14ac:dyDescent="0.25">
      <c r="A29" s="2" t="s">
        <v>43</v>
      </c>
      <c r="B29" s="2" t="s">
        <v>44</v>
      </c>
      <c r="C29" s="3">
        <v>17.22</v>
      </c>
    </row>
    <row r="30" spans="1:3" ht="19" x14ac:dyDescent="0.25">
      <c r="A30" s="2" t="s">
        <v>45</v>
      </c>
      <c r="B30" s="2" t="s">
        <v>46</v>
      </c>
      <c r="C30" s="3">
        <v>71.14</v>
      </c>
    </row>
    <row r="31" spans="1:3" ht="19" x14ac:dyDescent="0.25">
      <c r="A31" s="2" t="s">
        <v>47</v>
      </c>
      <c r="B31" s="2" t="s">
        <v>76</v>
      </c>
      <c r="C31" s="3">
        <v>100</v>
      </c>
    </row>
    <row r="32" spans="1:3" ht="19" x14ac:dyDescent="0.25">
      <c r="A32" s="2" t="s">
        <v>48</v>
      </c>
      <c r="B32" s="2" t="s">
        <v>49</v>
      </c>
      <c r="C32" s="3">
        <v>228</v>
      </c>
    </row>
    <row r="33" spans="1:4" ht="19" x14ac:dyDescent="0.25">
      <c r="A33" s="2" t="s">
        <v>50</v>
      </c>
      <c r="B33" s="2" t="s">
        <v>81</v>
      </c>
      <c r="C33" s="3">
        <v>16</v>
      </c>
    </row>
    <row r="34" spans="1:4" ht="19" x14ac:dyDescent="0.25">
      <c r="A34" s="11" t="s">
        <v>51</v>
      </c>
      <c r="B34" s="11" t="s">
        <v>77</v>
      </c>
      <c r="C34" s="3">
        <v>84.28</v>
      </c>
    </row>
    <row r="35" spans="1:4" ht="19" x14ac:dyDescent="0.25">
      <c r="A35" s="12"/>
      <c r="B35" s="12" t="s">
        <v>52</v>
      </c>
      <c r="C35" s="13">
        <f>SUM(C2:C34)</f>
        <v>12863.8</v>
      </c>
    </row>
    <row r="36" spans="1:4" ht="19" x14ac:dyDescent="0.25">
      <c r="A36" s="14"/>
      <c r="B36" s="15" t="s">
        <v>82</v>
      </c>
      <c r="C36" s="16">
        <f>C35-C5</f>
        <v>7763.7999999999993</v>
      </c>
    </row>
    <row r="37" spans="1:4" ht="19" x14ac:dyDescent="0.25">
      <c r="A37" s="14"/>
      <c r="B37" s="17" t="s">
        <v>53</v>
      </c>
      <c r="C37" s="18">
        <v>5923.11</v>
      </c>
    </row>
    <row r="38" spans="1:4" ht="19" x14ac:dyDescent="0.25">
      <c r="A38" s="19"/>
      <c r="B38" s="15" t="s">
        <v>54</v>
      </c>
      <c r="C38" s="20">
        <f>-C36+C37</f>
        <v>-1840.6899999999996</v>
      </c>
      <c r="D38" s="5" t="s">
        <v>55</v>
      </c>
    </row>
    <row r="39" spans="1:4" ht="20" thickBot="1" x14ac:dyDescent="0.3">
      <c r="A39" s="19"/>
      <c r="B39" s="19"/>
      <c r="C39" s="14"/>
    </row>
    <row r="40" spans="1:4" ht="19" x14ac:dyDescent="0.25">
      <c r="A40" s="19"/>
      <c r="B40" s="21" t="s">
        <v>56</v>
      </c>
      <c r="C40" s="22"/>
    </row>
    <row r="41" spans="1:4" ht="19" x14ac:dyDescent="0.25">
      <c r="A41" s="19"/>
      <c r="B41" s="23" t="s">
        <v>57</v>
      </c>
      <c r="C41" s="24">
        <v>6</v>
      </c>
    </row>
    <row r="42" spans="1:4" ht="19" x14ac:dyDescent="0.25">
      <c r="A42" s="14"/>
      <c r="B42" s="23" t="s">
        <v>58</v>
      </c>
      <c r="C42" s="24">
        <v>3</v>
      </c>
    </row>
    <row r="43" spans="1:4" ht="19" x14ac:dyDescent="0.2">
      <c r="A43" s="25"/>
      <c r="B43" s="23" t="s">
        <v>59</v>
      </c>
      <c r="C43" s="24">
        <v>15</v>
      </c>
    </row>
    <row r="44" spans="1:4" ht="19" x14ac:dyDescent="0.25">
      <c r="A44" s="19"/>
      <c r="B44" s="23" t="s">
        <v>60</v>
      </c>
      <c r="C44" s="24">
        <v>2</v>
      </c>
    </row>
    <row r="45" spans="1:4" ht="19" x14ac:dyDescent="0.25">
      <c r="A45" s="19"/>
      <c r="B45" s="23" t="s">
        <v>61</v>
      </c>
      <c r="C45" s="24">
        <v>39</v>
      </c>
    </row>
    <row r="46" spans="1:4" ht="19" x14ac:dyDescent="0.25">
      <c r="A46" s="19"/>
      <c r="B46" s="23" t="s">
        <v>62</v>
      </c>
      <c r="C46" s="24">
        <v>12</v>
      </c>
    </row>
    <row r="47" spans="1:4" ht="19" x14ac:dyDescent="0.25">
      <c r="A47" s="19"/>
      <c r="B47" s="23" t="s">
        <v>63</v>
      </c>
      <c r="C47" s="24">
        <v>13</v>
      </c>
    </row>
    <row r="48" spans="1:4" ht="19" x14ac:dyDescent="0.25">
      <c r="A48" s="14"/>
      <c r="B48" s="23" t="s">
        <v>64</v>
      </c>
      <c r="C48" s="24">
        <v>20</v>
      </c>
    </row>
    <row r="49" spans="1:3" ht="19" x14ac:dyDescent="0.25">
      <c r="A49" s="14"/>
      <c r="B49" s="23" t="s">
        <v>65</v>
      </c>
      <c r="C49" s="24">
        <v>7</v>
      </c>
    </row>
    <row r="50" spans="1:3" ht="19" x14ac:dyDescent="0.25">
      <c r="A50" s="14"/>
      <c r="B50" s="23" t="s">
        <v>66</v>
      </c>
      <c r="C50" s="24">
        <v>3</v>
      </c>
    </row>
    <row r="51" spans="1:3" ht="19" x14ac:dyDescent="0.25">
      <c r="A51" s="14"/>
      <c r="B51" s="23" t="s">
        <v>67</v>
      </c>
      <c r="C51" s="24">
        <v>1</v>
      </c>
    </row>
    <row r="52" spans="1:3" ht="20" thickBot="1" x14ac:dyDescent="0.3">
      <c r="A52" s="14"/>
      <c r="B52" s="26" t="s">
        <v>68</v>
      </c>
      <c r="C52" s="27">
        <f>SUM(C41:C51)</f>
        <v>121</v>
      </c>
    </row>
    <row r="53" spans="1:3" ht="19" x14ac:dyDescent="0.25">
      <c r="A53" s="14"/>
      <c r="B53" s="14"/>
      <c r="C53" s="14"/>
    </row>
  </sheetData>
  <mergeCells count="2">
    <mergeCell ref="D6:D9"/>
    <mergeCell ref="B40:C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NHC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Liani Gasparini Devito</dc:creator>
  <cp:lastModifiedBy>Liani Gasparini Devito</cp:lastModifiedBy>
  <dcterms:created xsi:type="dcterms:W3CDTF">2025-09-01T19:10:43Z</dcterms:created>
  <dcterms:modified xsi:type="dcterms:W3CDTF">2025-09-01T19:31:13Z</dcterms:modified>
</cp:coreProperties>
</file>