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Stats\"/>
    </mc:Choice>
  </mc:AlternateContent>
  <xr:revisionPtr revIDLastSave="0" documentId="13_ncr:1_{EB6419BA-0B30-44D0-9D74-0680C233137D}" xr6:coauthVersionLast="45" xr6:coauthVersionMax="45" xr10:uidLastSave="{00000000-0000-0000-0000-000000000000}"/>
  <bookViews>
    <workbookView xWindow="3075" yWindow="3075" windowWidth="21600" windowHeight="11385" xr2:uid="{00AD44B5-552B-4347-8A31-54ABE30CC46A}"/>
  </bookViews>
  <sheets>
    <sheet name="tests per m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2" i="1" l="1"/>
  <c r="L52" i="1"/>
  <c r="K52" i="1"/>
  <c r="J52" i="1"/>
  <c r="I52" i="1"/>
  <c r="H52" i="1"/>
  <c r="G52" i="1"/>
  <c r="F52" i="1"/>
  <c r="E52" i="1"/>
  <c r="M51" i="1"/>
  <c r="L51" i="1"/>
  <c r="K51" i="1"/>
  <c r="J51" i="1"/>
  <c r="I51" i="1"/>
  <c r="H51" i="1"/>
  <c r="G51" i="1"/>
  <c r="F51" i="1"/>
  <c r="E51" i="1"/>
  <c r="M50" i="1"/>
  <c r="L50" i="1"/>
  <c r="K50" i="1"/>
  <c r="J50" i="1"/>
  <c r="I50" i="1"/>
  <c r="H50" i="1"/>
  <c r="G50" i="1"/>
  <c r="F50" i="1"/>
  <c r="E50" i="1"/>
  <c r="M49" i="1"/>
  <c r="L49" i="1"/>
  <c r="K49" i="1"/>
  <c r="J49" i="1"/>
  <c r="I49" i="1"/>
  <c r="H49" i="1"/>
  <c r="G49" i="1"/>
  <c r="F49" i="1"/>
  <c r="E49" i="1"/>
  <c r="M48" i="1"/>
  <c r="L48" i="1"/>
  <c r="K48" i="1"/>
  <c r="J48" i="1"/>
  <c r="I48" i="1"/>
  <c r="H48" i="1"/>
  <c r="G48" i="1"/>
  <c r="F48" i="1"/>
  <c r="E48" i="1"/>
  <c r="M47" i="1"/>
  <c r="L47" i="1"/>
  <c r="K47" i="1"/>
  <c r="J47" i="1"/>
  <c r="I47" i="1"/>
  <c r="H47" i="1"/>
  <c r="G47" i="1"/>
  <c r="F47" i="1"/>
  <c r="E47" i="1"/>
  <c r="M46" i="1"/>
  <c r="L46" i="1"/>
  <c r="K46" i="1"/>
  <c r="J46" i="1"/>
  <c r="I46" i="1"/>
  <c r="H46" i="1"/>
  <c r="G46" i="1"/>
  <c r="F46" i="1"/>
  <c r="E46" i="1"/>
  <c r="M45" i="1"/>
  <c r="L45" i="1"/>
  <c r="K45" i="1"/>
  <c r="J45" i="1"/>
  <c r="I45" i="1"/>
  <c r="H45" i="1"/>
  <c r="G45" i="1"/>
  <c r="F45" i="1"/>
  <c r="E45" i="1"/>
  <c r="M44" i="1"/>
  <c r="L44" i="1"/>
  <c r="K44" i="1"/>
  <c r="J44" i="1"/>
  <c r="I44" i="1"/>
  <c r="H44" i="1"/>
  <c r="G44" i="1"/>
  <c r="F44" i="1"/>
  <c r="E44" i="1"/>
  <c r="M43" i="1"/>
  <c r="L43" i="1"/>
  <c r="K43" i="1"/>
  <c r="J43" i="1"/>
  <c r="I43" i="1"/>
  <c r="H43" i="1"/>
  <c r="G43" i="1"/>
  <c r="F43" i="1"/>
  <c r="E43" i="1"/>
  <c r="M42" i="1"/>
  <c r="L42" i="1"/>
  <c r="K42" i="1"/>
  <c r="J42" i="1"/>
  <c r="I42" i="1"/>
  <c r="H42" i="1"/>
  <c r="G42" i="1"/>
  <c r="F42" i="1"/>
  <c r="E42" i="1"/>
  <c r="M41" i="1"/>
  <c r="L41" i="1"/>
  <c r="K41" i="1"/>
  <c r="J41" i="1"/>
  <c r="I41" i="1"/>
  <c r="H41" i="1"/>
  <c r="G41" i="1"/>
  <c r="F41" i="1"/>
  <c r="E41" i="1"/>
  <c r="M40" i="1"/>
  <c r="L40" i="1"/>
  <c r="K40" i="1"/>
  <c r="J40" i="1"/>
  <c r="I40" i="1"/>
  <c r="H40" i="1"/>
  <c r="G40" i="1"/>
  <c r="F40" i="1"/>
  <c r="E40" i="1"/>
  <c r="M39" i="1"/>
  <c r="L39" i="1"/>
  <c r="K39" i="1"/>
  <c r="J39" i="1"/>
  <c r="I39" i="1"/>
  <c r="H39" i="1"/>
  <c r="G39" i="1"/>
  <c r="F39" i="1"/>
  <c r="E39" i="1"/>
  <c r="M38" i="1"/>
  <c r="L38" i="1"/>
  <c r="K38" i="1"/>
  <c r="J38" i="1"/>
  <c r="I38" i="1"/>
  <c r="H38" i="1"/>
  <c r="G38" i="1"/>
  <c r="F38" i="1"/>
  <c r="E38" i="1"/>
  <c r="M37" i="1"/>
  <c r="L37" i="1"/>
  <c r="K37" i="1"/>
  <c r="J37" i="1"/>
  <c r="I37" i="1"/>
  <c r="H37" i="1"/>
  <c r="G37" i="1"/>
  <c r="F37" i="1"/>
  <c r="E37" i="1"/>
  <c r="M36" i="1"/>
  <c r="L36" i="1"/>
  <c r="K36" i="1"/>
  <c r="J36" i="1"/>
  <c r="I36" i="1"/>
  <c r="H36" i="1"/>
  <c r="G36" i="1"/>
  <c r="F36" i="1"/>
  <c r="E36" i="1"/>
  <c r="M35" i="1"/>
  <c r="L35" i="1"/>
  <c r="K35" i="1"/>
  <c r="J35" i="1"/>
  <c r="I35" i="1"/>
  <c r="H35" i="1"/>
  <c r="G35" i="1"/>
  <c r="F35" i="1"/>
  <c r="E35" i="1"/>
  <c r="M34" i="1"/>
  <c r="L34" i="1"/>
  <c r="K34" i="1"/>
  <c r="J34" i="1"/>
  <c r="I34" i="1"/>
  <c r="H34" i="1"/>
  <c r="G34" i="1"/>
  <c r="F34" i="1"/>
  <c r="E34" i="1"/>
  <c r="M33" i="1"/>
  <c r="L33" i="1"/>
  <c r="K33" i="1"/>
  <c r="J33" i="1"/>
  <c r="I33" i="1"/>
  <c r="H33" i="1"/>
  <c r="G33" i="1"/>
  <c r="F33" i="1"/>
  <c r="E33" i="1"/>
  <c r="N27" i="1"/>
  <c r="P27" i="1" s="1"/>
  <c r="N26" i="1"/>
  <c r="P26" i="1" s="1"/>
  <c r="N25" i="1"/>
  <c r="P25" i="1" s="1"/>
  <c r="N24" i="1"/>
  <c r="P24" i="1" s="1"/>
  <c r="N23" i="1"/>
  <c r="P23" i="1" s="1"/>
  <c r="N22" i="1"/>
  <c r="P22" i="1" s="1"/>
  <c r="N21" i="1"/>
  <c r="P21" i="1" s="1"/>
  <c r="N20" i="1"/>
  <c r="P20" i="1" s="1"/>
  <c r="N19" i="1"/>
  <c r="P19" i="1" s="1"/>
  <c r="N18" i="1"/>
  <c r="P18" i="1" s="1"/>
  <c r="N17" i="1"/>
  <c r="P17" i="1" s="1"/>
  <c r="N16" i="1"/>
  <c r="P16" i="1" s="1"/>
  <c r="N15" i="1"/>
  <c r="P15" i="1" s="1"/>
  <c r="N14" i="1"/>
  <c r="P14" i="1" s="1"/>
  <c r="N13" i="1"/>
  <c r="P13" i="1" s="1"/>
  <c r="N12" i="1"/>
  <c r="P12" i="1" s="1"/>
  <c r="N11" i="1"/>
  <c r="P11" i="1" s="1"/>
  <c r="N10" i="1"/>
  <c r="P10" i="1" s="1"/>
  <c r="N9" i="1"/>
  <c r="P9" i="1" s="1"/>
  <c r="N8" i="1"/>
  <c r="N29" i="1" s="1"/>
  <c r="P4" i="1"/>
  <c r="N4" i="1"/>
  <c r="N31" i="1" s="1"/>
  <c r="P8" i="1" l="1"/>
  <c r="P29" i="1" s="1"/>
  <c r="P31" i="1" s="1"/>
</calcChain>
</file>

<file path=xl/sharedStrings.xml><?xml version="1.0" encoding="utf-8"?>
<sst xmlns="http://schemas.openxmlformats.org/spreadsheetml/2006/main" count="27" uniqueCount="8">
  <si>
    <t>no. tests</t>
  </si>
  <si>
    <t>Green</t>
  </si>
  <si>
    <t>Amber</t>
  </si>
  <si>
    <t>Red</t>
  </si>
  <si>
    <t>Total</t>
  </si>
  <si>
    <t>men</t>
  </si>
  <si>
    <t>tests</t>
  </si>
  <si>
    <t>ANALYSIS OF TESTS PER MAN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</si>
</sst>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2" fontId="0" fillId="0" borderId="0" xfId="0" applyNumberFormat="1"/>
    <xf numFmtId="164" fontId="1" fillId="0" borderId="0" xfId="1" applyNumberFormat="1" applyAlignment="1">
      <alignment horizontal="right"/>
    </xf>
    <xf numFmtId="14" fontId="3" fillId="0" borderId="0" xfId="0" applyNumberFormat="1" applyFont="1"/>
    <xf numFmtId="19" fontId="3" fillId="0" borderId="0" xfId="0" applyNumberFormat="1" applyFont="1"/>
    <xf numFmtId="164" fontId="2" fillId="0" borderId="0" xfId="1" applyNumberFormat="1" applyFont="1" applyAlignment="1">
      <alignment horizontal="right"/>
    </xf>
    <xf numFmtId="1" fontId="1" fillId="0" borderId="0" xfId="1" applyNumberFormat="1" applyAlignment="1">
      <alignment horizontal="right"/>
    </xf>
    <xf numFmtId="1" fontId="0" fillId="0" borderId="0" xfId="0" applyNumberFormat="1"/>
    <xf numFmtId="164" fontId="2" fillId="2" borderId="0" xfId="1" applyNumberFormat="1" applyFont="1" applyFill="1" applyAlignment="1">
      <alignment horizontal="right"/>
    </xf>
    <xf numFmtId="164" fontId="2" fillId="3" borderId="0" xfId="1" applyNumberFormat="1" applyFont="1" applyFill="1" applyAlignment="1">
      <alignment horizontal="right"/>
    </xf>
    <xf numFmtId="164" fontId="2" fillId="4" borderId="0" xfId="1" applyNumberFormat="1" applyFont="1" applyFill="1" applyAlignment="1">
      <alignment horizontal="right"/>
    </xf>
    <xf numFmtId="0" fontId="2" fillId="0" borderId="0" xfId="0" applyFont="1" applyAlignment="1">
      <alignment horizontal="right"/>
    </xf>
    <xf numFmtId="1" fontId="1" fillId="0" borderId="1" xfId="1" applyNumberFormat="1" applyBorder="1" applyAlignment="1">
      <alignment horizontal="right"/>
    </xf>
    <xf numFmtId="1" fontId="1" fillId="0" borderId="2" xfId="1" applyNumberFormat="1" applyBorder="1" applyAlignment="1">
      <alignment horizontal="right"/>
    </xf>
    <xf numFmtId="1" fontId="1" fillId="0" borderId="3" xfId="1" applyNumberFormat="1" applyBorder="1" applyAlignment="1">
      <alignment horizontal="right"/>
    </xf>
    <xf numFmtId="1" fontId="0" fillId="0" borderId="2" xfId="0" applyNumberFormat="1" applyBorder="1"/>
    <xf numFmtId="1" fontId="0" fillId="0" borderId="3" xfId="0" applyNumberFormat="1" applyBorder="1"/>
    <xf numFmtId="1" fontId="1" fillId="0" borderId="4" xfId="1" applyNumberFormat="1" applyBorder="1" applyAlignment="1">
      <alignment horizontal="right"/>
    </xf>
    <xf numFmtId="1" fontId="1" fillId="0" borderId="5" xfId="1" applyNumberFormat="1" applyBorder="1" applyAlignment="1">
      <alignment horizontal="right"/>
    </xf>
    <xf numFmtId="1" fontId="0" fillId="0" borderId="5" xfId="0" applyNumberFormat="1" applyBorder="1"/>
    <xf numFmtId="1" fontId="1" fillId="0" borderId="6" xfId="1" applyNumberFormat="1" applyBorder="1" applyAlignment="1">
      <alignment horizontal="right"/>
    </xf>
    <xf numFmtId="1" fontId="1" fillId="0" borderId="7" xfId="1" applyNumberFormat="1" applyBorder="1" applyAlignment="1">
      <alignment horizontal="right"/>
    </xf>
    <xf numFmtId="1" fontId="1" fillId="0" borderId="8" xfId="1" applyNumberFormat="1" applyBorder="1" applyAlignment="1">
      <alignment horizontal="right"/>
    </xf>
    <xf numFmtId="1" fontId="0" fillId="0" borderId="7" xfId="0" applyNumberFormat="1" applyBorder="1"/>
    <xf numFmtId="1" fontId="0" fillId="0" borderId="8" xfId="0" applyNumberFormat="1" applyBorder="1"/>
    <xf numFmtId="1" fontId="2" fillId="0" borderId="0" xfId="0" applyNumberFormat="1" applyFont="1"/>
    <xf numFmtId="0" fontId="2" fillId="0" borderId="0" xfId="0" applyFont="1"/>
    <xf numFmtId="10" fontId="1" fillId="0" borderId="1" xfId="1" applyNumberFormat="1" applyBorder="1" applyAlignment="1">
      <alignment horizontal="right"/>
    </xf>
    <xf numFmtId="10" fontId="1" fillId="0" borderId="2" xfId="1" applyNumberFormat="1" applyBorder="1" applyAlignment="1">
      <alignment horizontal="right"/>
    </xf>
    <xf numFmtId="10" fontId="1" fillId="0" borderId="3" xfId="1" applyNumberFormat="1" applyBorder="1" applyAlignment="1">
      <alignment horizontal="right"/>
    </xf>
    <xf numFmtId="10" fontId="1" fillId="0" borderId="4" xfId="1" applyNumberFormat="1" applyBorder="1" applyAlignment="1">
      <alignment horizontal="right"/>
    </xf>
    <xf numFmtId="10" fontId="1" fillId="0" borderId="0" xfId="1" applyNumberFormat="1" applyAlignment="1">
      <alignment horizontal="right"/>
    </xf>
    <xf numFmtId="10" fontId="1" fillId="0" borderId="5" xfId="1" applyNumberFormat="1" applyBorder="1" applyAlignment="1">
      <alignment horizontal="right"/>
    </xf>
    <xf numFmtId="10" fontId="1" fillId="0" borderId="6" xfId="1" applyNumberFormat="1" applyBorder="1" applyAlignment="1">
      <alignment horizontal="right"/>
    </xf>
    <xf numFmtId="10" fontId="1" fillId="0" borderId="7" xfId="1" applyNumberFormat="1" applyBorder="1" applyAlignment="1">
      <alignment horizontal="right"/>
    </xf>
    <xf numFmtId="10" fontId="1" fillId="0" borderId="8" xfId="1" applyNumberFormat="1" applyBorder="1" applyAlignment="1">
      <alignment horizontal="right"/>
    </xf>
    <xf numFmtId="0" fontId="0" fillId="0" borderId="0" xfId="0" applyNumberFormat="1"/>
    <xf numFmtId="164" fontId="4" fillId="0" borderId="0" xfId="1" applyNumberFormat="1" applyFont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Normal" xfId="0" builtinId="0"/>
    <cellStyle name="Normal 2" xfId="1" xr:uid="{FE0E73B3-72D8-4CA3-92F6-FDE63FD68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03DC0-BFDD-43DD-85E1-A390F40AB248}">
  <sheetPr codeName="Sheet50">
    <pageSetUpPr fitToPage="1"/>
  </sheetPr>
  <dimension ref="A1:P52"/>
  <sheetViews>
    <sheetView tabSelected="1" workbookViewId="0">
      <selection sqref="A1:E1"/>
    </sheetView>
  </sheetViews>
  <sheetFormatPr defaultRowHeight="15" x14ac:dyDescent="0.25"/>
  <cols>
    <col min="1" max="1" width="4.5703125" style="2" customWidth="1"/>
    <col min="2" max="2" width="4.7109375" style="2" customWidth="1"/>
    <col min="3" max="3" width="8" style="2" bestFit="1" customWidth="1"/>
    <col min="4" max="4" width="6.28515625" style="2" customWidth="1"/>
    <col min="5" max="11" width="9.5703125" style="2" customWidth="1"/>
    <col min="12" max="14" width="9.5703125" customWidth="1"/>
    <col min="15" max="15" width="4" customWidth="1"/>
  </cols>
  <sheetData>
    <row r="1" spans="1:16" ht="32.25" customHeight="1" x14ac:dyDescent="0.25">
      <c r="A1" s="37" t="s">
        <v>7</v>
      </c>
      <c r="B1" s="38"/>
      <c r="C1" s="38"/>
      <c r="D1" s="38"/>
      <c r="E1" s="38"/>
      <c r="F1" s="1"/>
      <c r="H1" s="3"/>
      <c r="I1" s="4"/>
      <c r="J1" s="36"/>
    </row>
    <row r="3" spans="1:16" x14ac:dyDescent="0.25">
      <c r="C3" s="5" t="s">
        <v>0</v>
      </c>
      <c r="E3" s="5" t="s">
        <v>1</v>
      </c>
      <c r="F3" s="5" t="s">
        <v>2</v>
      </c>
      <c r="G3" s="5" t="s">
        <v>3</v>
      </c>
      <c r="H3" s="5"/>
      <c r="N3" s="5" t="s">
        <v>4</v>
      </c>
      <c r="P3" s="5" t="s">
        <v>4</v>
      </c>
    </row>
    <row r="4" spans="1:16" x14ac:dyDescent="0.25">
      <c r="C4" s="6">
        <v>1</v>
      </c>
      <c r="E4" s="6">
        <v>72423</v>
      </c>
      <c r="F4" s="6">
        <v>3282</v>
      </c>
      <c r="G4" s="6">
        <v>5965</v>
      </c>
      <c r="H4" s="6"/>
      <c r="N4" s="7">
        <f>SUM(E4:G4)</f>
        <v>81670</v>
      </c>
      <c r="P4" s="7">
        <f>SUM(E4:G4)</f>
        <v>81670</v>
      </c>
    </row>
    <row r="5" spans="1:16" x14ac:dyDescent="0.25">
      <c r="C5" s="6"/>
    </row>
    <row r="6" spans="1:16" x14ac:dyDescent="0.25">
      <c r="C6" s="6"/>
      <c r="D6" s="5"/>
      <c r="E6" s="8" t="s">
        <v>1</v>
      </c>
      <c r="F6" s="8" t="s">
        <v>1</v>
      </c>
      <c r="G6" s="8" t="s">
        <v>1</v>
      </c>
      <c r="H6" s="9" t="s">
        <v>2</v>
      </c>
      <c r="I6" s="9" t="s">
        <v>2</v>
      </c>
      <c r="J6" s="9" t="s">
        <v>2</v>
      </c>
      <c r="K6" s="10" t="s">
        <v>3</v>
      </c>
      <c r="L6" s="10" t="s">
        <v>3</v>
      </c>
      <c r="M6" s="10" t="s">
        <v>3</v>
      </c>
    </row>
    <row r="7" spans="1:16" x14ac:dyDescent="0.25">
      <c r="C7" s="6"/>
      <c r="D7" s="5"/>
      <c r="E7" s="8" t="s">
        <v>1</v>
      </c>
      <c r="F7" s="9" t="s">
        <v>2</v>
      </c>
      <c r="G7" s="10" t="s">
        <v>3</v>
      </c>
      <c r="H7" s="8" t="s">
        <v>1</v>
      </c>
      <c r="I7" s="9" t="s">
        <v>2</v>
      </c>
      <c r="J7" s="10" t="s">
        <v>3</v>
      </c>
      <c r="K7" s="8" t="s">
        <v>1</v>
      </c>
      <c r="L7" s="9" t="s">
        <v>2</v>
      </c>
      <c r="M7" s="10" t="s">
        <v>3</v>
      </c>
      <c r="N7" s="5" t="s">
        <v>5</v>
      </c>
      <c r="P7" s="11" t="s">
        <v>6</v>
      </c>
    </row>
    <row r="8" spans="1:16" x14ac:dyDescent="0.25">
      <c r="C8" s="6">
        <v>2</v>
      </c>
      <c r="E8" s="12">
        <v>10762</v>
      </c>
      <c r="F8" s="13">
        <v>384</v>
      </c>
      <c r="G8" s="14">
        <v>300</v>
      </c>
      <c r="H8" s="12">
        <v>153</v>
      </c>
      <c r="I8" s="13">
        <v>111</v>
      </c>
      <c r="J8" s="14">
        <v>116</v>
      </c>
      <c r="K8" s="12">
        <v>84</v>
      </c>
      <c r="L8" s="15">
        <v>33</v>
      </c>
      <c r="M8" s="16">
        <v>128</v>
      </c>
      <c r="N8" s="7">
        <f>SUM(E8:M8)</f>
        <v>12071</v>
      </c>
      <c r="P8">
        <f>N8*C8</f>
        <v>24142</v>
      </c>
    </row>
    <row r="9" spans="1:16" x14ac:dyDescent="0.25">
      <c r="C9" s="6">
        <v>3</v>
      </c>
      <c r="E9" s="17">
        <v>3833</v>
      </c>
      <c r="F9" s="6">
        <v>135</v>
      </c>
      <c r="G9" s="18">
        <v>121</v>
      </c>
      <c r="H9" s="17">
        <v>50</v>
      </c>
      <c r="I9" s="6">
        <v>26</v>
      </c>
      <c r="J9" s="18">
        <v>36</v>
      </c>
      <c r="K9" s="17">
        <v>19</v>
      </c>
      <c r="L9" s="7">
        <v>13</v>
      </c>
      <c r="M9" s="19">
        <v>26</v>
      </c>
      <c r="N9" s="7">
        <f t="shared" ref="N9:N27" si="0">SUM(E9:M9)</f>
        <v>4259</v>
      </c>
      <c r="P9">
        <f t="shared" ref="P9:P27" si="1">N9*C9</f>
        <v>12777</v>
      </c>
    </row>
    <row r="10" spans="1:16" x14ac:dyDescent="0.25">
      <c r="C10" s="6">
        <v>4</v>
      </c>
      <c r="E10" s="17">
        <v>1774</v>
      </c>
      <c r="F10" s="6">
        <v>60</v>
      </c>
      <c r="G10" s="18">
        <v>47</v>
      </c>
      <c r="H10" s="17">
        <v>19</v>
      </c>
      <c r="I10" s="6">
        <v>11</v>
      </c>
      <c r="J10" s="18">
        <v>8</v>
      </c>
      <c r="K10" s="17">
        <v>10</v>
      </c>
      <c r="L10" s="7">
        <v>0</v>
      </c>
      <c r="M10" s="19">
        <v>12</v>
      </c>
      <c r="N10" s="7">
        <f t="shared" si="0"/>
        <v>1941</v>
      </c>
      <c r="P10">
        <f t="shared" si="1"/>
        <v>7764</v>
      </c>
    </row>
    <row r="11" spans="1:16" x14ac:dyDescent="0.25">
      <c r="C11" s="6">
        <v>5</v>
      </c>
      <c r="E11" s="17">
        <v>935</v>
      </c>
      <c r="F11" s="6">
        <v>46</v>
      </c>
      <c r="G11" s="18">
        <v>22</v>
      </c>
      <c r="H11" s="17">
        <v>9</v>
      </c>
      <c r="I11" s="6">
        <v>3</v>
      </c>
      <c r="J11" s="18">
        <v>2</v>
      </c>
      <c r="K11" s="17">
        <v>4</v>
      </c>
      <c r="L11" s="7">
        <v>1</v>
      </c>
      <c r="M11" s="19">
        <v>2</v>
      </c>
      <c r="N11" s="7">
        <f t="shared" si="0"/>
        <v>1024</v>
      </c>
      <c r="P11">
        <f t="shared" si="1"/>
        <v>5120</v>
      </c>
    </row>
    <row r="12" spans="1:16" x14ac:dyDescent="0.25">
      <c r="C12" s="6">
        <v>6</v>
      </c>
      <c r="E12" s="17">
        <v>504</v>
      </c>
      <c r="F12" s="6">
        <v>28</v>
      </c>
      <c r="G12" s="18">
        <v>26</v>
      </c>
      <c r="H12" s="17">
        <v>6</v>
      </c>
      <c r="I12" s="6">
        <v>3</v>
      </c>
      <c r="J12" s="18">
        <v>4</v>
      </c>
      <c r="K12" s="17">
        <v>1</v>
      </c>
      <c r="L12" s="7">
        <v>1</v>
      </c>
      <c r="M12" s="19">
        <v>2</v>
      </c>
      <c r="N12" s="7">
        <f t="shared" si="0"/>
        <v>575</v>
      </c>
      <c r="P12">
        <f t="shared" si="1"/>
        <v>3450</v>
      </c>
    </row>
    <row r="13" spans="1:16" x14ac:dyDescent="0.25">
      <c r="C13" s="6">
        <v>7</v>
      </c>
      <c r="E13" s="17">
        <v>339</v>
      </c>
      <c r="F13" s="6">
        <v>11</v>
      </c>
      <c r="G13" s="18">
        <v>10</v>
      </c>
      <c r="H13" s="17">
        <v>2</v>
      </c>
      <c r="I13" s="6">
        <v>1</v>
      </c>
      <c r="J13" s="18">
        <v>0</v>
      </c>
      <c r="K13" s="17">
        <v>0</v>
      </c>
      <c r="L13" s="7">
        <v>0</v>
      </c>
      <c r="M13" s="19">
        <v>0</v>
      </c>
      <c r="N13" s="7">
        <f t="shared" si="0"/>
        <v>363</v>
      </c>
      <c r="P13">
        <f t="shared" si="1"/>
        <v>2541</v>
      </c>
    </row>
    <row r="14" spans="1:16" x14ac:dyDescent="0.25">
      <c r="C14" s="6">
        <v>8</v>
      </c>
      <c r="E14" s="17">
        <v>191</v>
      </c>
      <c r="F14" s="6">
        <v>6</v>
      </c>
      <c r="G14" s="18">
        <v>6</v>
      </c>
      <c r="H14" s="17">
        <v>1</v>
      </c>
      <c r="I14" s="6">
        <v>1</v>
      </c>
      <c r="J14" s="18">
        <v>2</v>
      </c>
      <c r="K14" s="17">
        <v>0</v>
      </c>
      <c r="L14" s="7">
        <v>0</v>
      </c>
      <c r="M14" s="19">
        <v>0</v>
      </c>
      <c r="N14" s="7">
        <f t="shared" si="0"/>
        <v>207</v>
      </c>
      <c r="P14">
        <f t="shared" si="1"/>
        <v>1656</v>
      </c>
    </row>
    <row r="15" spans="1:16" x14ac:dyDescent="0.25">
      <c r="C15" s="6">
        <v>9</v>
      </c>
      <c r="E15" s="17">
        <v>171</v>
      </c>
      <c r="F15" s="6">
        <v>8</v>
      </c>
      <c r="G15" s="18">
        <v>4</v>
      </c>
      <c r="H15" s="17">
        <v>2</v>
      </c>
      <c r="I15" s="6">
        <v>1</v>
      </c>
      <c r="J15" s="18">
        <v>0</v>
      </c>
      <c r="K15" s="17">
        <v>0</v>
      </c>
      <c r="L15" s="7">
        <v>0</v>
      </c>
      <c r="M15" s="19">
        <v>1</v>
      </c>
      <c r="N15" s="7">
        <f t="shared" si="0"/>
        <v>187</v>
      </c>
      <c r="P15">
        <f t="shared" si="1"/>
        <v>1683</v>
      </c>
    </row>
    <row r="16" spans="1:16" x14ac:dyDescent="0.25">
      <c r="C16" s="6">
        <v>10</v>
      </c>
      <c r="E16" s="17">
        <v>106</v>
      </c>
      <c r="F16" s="6">
        <v>3</v>
      </c>
      <c r="G16" s="18">
        <v>3</v>
      </c>
      <c r="H16" s="17">
        <v>1</v>
      </c>
      <c r="I16" s="6">
        <v>1</v>
      </c>
      <c r="J16" s="18">
        <v>0</v>
      </c>
      <c r="K16" s="17">
        <v>1</v>
      </c>
      <c r="L16" s="7">
        <v>0</v>
      </c>
      <c r="M16" s="19">
        <v>2</v>
      </c>
      <c r="N16" s="7">
        <f t="shared" si="0"/>
        <v>117</v>
      </c>
      <c r="P16">
        <f t="shared" si="1"/>
        <v>1170</v>
      </c>
    </row>
    <row r="17" spans="3:16" x14ac:dyDescent="0.25">
      <c r="C17" s="6">
        <v>11</v>
      </c>
      <c r="E17" s="17">
        <v>54</v>
      </c>
      <c r="F17" s="6">
        <v>2</v>
      </c>
      <c r="G17" s="18">
        <v>1</v>
      </c>
      <c r="H17" s="17">
        <v>0</v>
      </c>
      <c r="I17" s="6">
        <v>0</v>
      </c>
      <c r="J17" s="18">
        <v>0</v>
      </c>
      <c r="K17" s="17">
        <v>0</v>
      </c>
      <c r="L17" s="7">
        <v>0</v>
      </c>
      <c r="M17" s="19">
        <v>0</v>
      </c>
      <c r="N17" s="7">
        <f t="shared" si="0"/>
        <v>57</v>
      </c>
      <c r="P17">
        <f t="shared" si="1"/>
        <v>627</v>
      </c>
    </row>
    <row r="18" spans="3:16" x14ac:dyDescent="0.25">
      <c r="C18" s="6">
        <v>12</v>
      </c>
      <c r="E18" s="17">
        <v>22</v>
      </c>
      <c r="F18" s="6">
        <v>0</v>
      </c>
      <c r="G18" s="18">
        <v>1</v>
      </c>
      <c r="H18" s="17">
        <v>1</v>
      </c>
      <c r="I18" s="6">
        <v>0</v>
      </c>
      <c r="J18" s="18">
        <v>1</v>
      </c>
      <c r="K18" s="17">
        <v>1</v>
      </c>
      <c r="L18" s="7">
        <v>0</v>
      </c>
      <c r="M18" s="19">
        <v>0</v>
      </c>
      <c r="N18" s="7">
        <f t="shared" si="0"/>
        <v>26</v>
      </c>
      <c r="P18">
        <f t="shared" si="1"/>
        <v>312</v>
      </c>
    </row>
    <row r="19" spans="3:16" x14ac:dyDescent="0.25">
      <c r="C19" s="6">
        <v>13</v>
      </c>
      <c r="E19" s="17">
        <v>18</v>
      </c>
      <c r="F19" s="6">
        <v>0</v>
      </c>
      <c r="G19" s="18">
        <v>0</v>
      </c>
      <c r="H19" s="17">
        <v>0</v>
      </c>
      <c r="I19" s="6">
        <v>0</v>
      </c>
      <c r="J19" s="18">
        <v>0</v>
      </c>
      <c r="K19" s="17">
        <v>0</v>
      </c>
      <c r="L19" s="7">
        <v>0</v>
      </c>
      <c r="M19" s="19">
        <v>0</v>
      </c>
      <c r="N19" s="7">
        <f t="shared" si="0"/>
        <v>18</v>
      </c>
      <c r="P19">
        <f t="shared" si="1"/>
        <v>234</v>
      </c>
    </row>
    <row r="20" spans="3:16" x14ac:dyDescent="0.25">
      <c r="C20" s="6">
        <v>14</v>
      </c>
      <c r="E20" s="17">
        <v>11</v>
      </c>
      <c r="F20" s="6">
        <v>1</v>
      </c>
      <c r="G20" s="18">
        <v>0</v>
      </c>
      <c r="H20" s="17">
        <v>1</v>
      </c>
      <c r="I20" s="6">
        <v>0</v>
      </c>
      <c r="J20" s="18">
        <v>0</v>
      </c>
      <c r="K20" s="17">
        <v>1</v>
      </c>
      <c r="L20" s="7">
        <v>0</v>
      </c>
      <c r="M20" s="19">
        <v>0</v>
      </c>
      <c r="N20" s="7">
        <f t="shared" si="0"/>
        <v>14</v>
      </c>
      <c r="P20">
        <f t="shared" si="1"/>
        <v>196</v>
      </c>
    </row>
    <row r="21" spans="3:16" x14ac:dyDescent="0.25">
      <c r="C21" s="6">
        <v>15</v>
      </c>
      <c r="E21" s="17">
        <v>2</v>
      </c>
      <c r="F21" s="6">
        <v>0</v>
      </c>
      <c r="G21" s="18">
        <v>0</v>
      </c>
      <c r="H21" s="17">
        <v>0</v>
      </c>
      <c r="I21" s="6">
        <v>0</v>
      </c>
      <c r="J21" s="18">
        <v>0</v>
      </c>
      <c r="K21" s="17">
        <v>0</v>
      </c>
      <c r="L21" s="7">
        <v>0</v>
      </c>
      <c r="M21" s="19">
        <v>0</v>
      </c>
      <c r="N21" s="7">
        <f t="shared" si="0"/>
        <v>2</v>
      </c>
      <c r="P21">
        <f t="shared" si="1"/>
        <v>30</v>
      </c>
    </row>
    <row r="22" spans="3:16" x14ac:dyDescent="0.25">
      <c r="C22" s="6">
        <v>16</v>
      </c>
      <c r="E22" s="17">
        <v>2</v>
      </c>
      <c r="F22" s="6">
        <v>0</v>
      </c>
      <c r="G22" s="18">
        <v>0</v>
      </c>
      <c r="H22" s="17">
        <v>0</v>
      </c>
      <c r="I22" s="6">
        <v>0</v>
      </c>
      <c r="J22" s="18">
        <v>0</v>
      </c>
      <c r="K22" s="17">
        <v>0</v>
      </c>
      <c r="L22" s="7">
        <v>0</v>
      </c>
      <c r="M22" s="19">
        <v>0</v>
      </c>
      <c r="N22" s="7">
        <f t="shared" si="0"/>
        <v>2</v>
      </c>
      <c r="P22">
        <f t="shared" si="1"/>
        <v>32</v>
      </c>
    </row>
    <row r="23" spans="3:16" x14ac:dyDescent="0.25">
      <c r="C23" s="6">
        <v>17</v>
      </c>
      <c r="E23" s="17">
        <v>0</v>
      </c>
      <c r="F23" s="6">
        <v>0</v>
      </c>
      <c r="G23" s="18">
        <v>0</v>
      </c>
      <c r="H23" s="17">
        <v>0</v>
      </c>
      <c r="I23" s="6">
        <v>0</v>
      </c>
      <c r="J23" s="18">
        <v>0</v>
      </c>
      <c r="K23" s="17">
        <v>0</v>
      </c>
      <c r="L23" s="7">
        <v>0</v>
      </c>
      <c r="M23" s="19">
        <v>0</v>
      </c>
      <c r="N23" s="7">
        <f t="shared" si="0"/>
        <v>0</v>
      </c>
      <c r="P23">
        <f t="shared" si="1"/>
        <v>0</v>
      </c>
    </row>
    <row r="24" spans="3:16" x14ac:dyDescent="0.25">
      <c r="C24" s="6">
        <v>18</v>
      </c>
      <c r="E24" s="17">
        <v>1</v>
      </c>
      <c r="F24" s="6">
        <v>0</v>
      </c>
      <c r="G24" s="18">
        <v>0</v>
      </c>
      <c r="H24" s="17">
        <v>0</v>
      </c>
      <c r="I24" s="6">
        <v>0</v>
      </c>
      <c r="J24" s="18">
        <v>0</v>
      </c>
      <c r="K24" s="17">
        <v>0</v>
      </c>
      <c r="L24" s="7">
        <v>0</v>
      </c>
      <c r="M24" s="19">
        <v>0</v>
      </c>
      <c r="N24" s="7">
        <f t="shared" si="0"/>
        <v>1</v>
      </c>
      <c r="P24">
        <f t="shared" si="1"/>
        <v>18</v>
      </c>
    </row>
    <row r="25" spans="3:16" x14ac:dyDescent="0.25">
      <c r="C25" s="6">
        <v>19</v>
      </c>
      <c r="E25" s="17">
        <v>0</v>
      </c>
      <c r="F25" s="6">
        <v>0</v>
      </c>
      <c r="G25" s="18">
        <v>0</v>
      </c>
      <c r="H25" s="17">
        <v>0</v>
      </c>
      <c r="I25" s="6">
        <v>0</v>
      </c>
      <c r="J25" s="18">
        <v>0</v>
      </c>
      <c r="K25" s="17">
        <v>0</v>
      </c>
      <c r="L25" s="7">
        <v>0</v>
      </c>
      <c r="M25" s="19">
        <v>0</v>
      </c>
      <c r="N25" s="7">
        <f t="shared" si="0"/>
        <v>0</v>
      </c>
      <c r="P25">
        <f t="shared" si="1"/>
        <v>0</v>
      </c>
    </row>
    <row r="26" spans="3:16" x14ac:dyDescent="0.25">
      <c r="C26" s="6">
        <v>20</v>
      </c>
      <c r="E26" s="17">
        <v>0</v>
      </c>
      <c r="F26" s="6">
        <v>0</v>
      </c>
      <c r="G26" s="18">
        <v>0</v>
      </c>
      <c r="H26" s="17">
        <v>1</v>
      </c>
      <c r="I26" s="6">
        <v>0</v>
      </c>
      <c r="J26" s="18">
        <v>0</v>
      </c>
      <c r="K26" s="17">
        <v>0</v>
      </c>
      <c r="L26" s="7">
        <v>0</v>
      </c>
      <c r="M26" s="19">
        <v>0</v>
      </c>
      <c r="N26" s="7">
        <f t="shared" si="0"/>
        <v>1</v>
      </c>
      <c r="P26">
        <f t="shared" si="1"/>
        <v>20</v>
      </c>
    </row>
    <row r="27" spans="3:16" x14ac:dyDescent="0.25">
      <c r="C27" s="6">
        <v>21</v>
      </c>
      <c r="E27" s="20">
        <v>0</v>
      </c>
      <c r="F27" s="21">
        <v>0</v>
      </c>
      <c r="G27" s="22">
        <v>0</v>
      </c>
      <c r="H27" s="20">
        <v>0</v>
      </c>
      <c r="I27" s="21">
        <v>0</v>
      </c>
      <c r="J27" s="22">
        <v>0</v>
      </c>
      <c r="K27" s="20">
        <v>0</v>
      </c>
      <c r="L27" s="23">
        <v>0</v>
      </c>
      <c r="M27" s="24">
        <v>0</v>
      </c>
      <c r="N27" s="7">
        <f t="shared" si="0"/>
        <v>0</v>
      </c>
      <c r="P27">
        <f t="shared" si="1"/>
        <v>0</v>
      </c>
    </row>
    <row r="28" spans="3:16" x14ac:dyDescent="0.25">
      <c r="C28" s="6"/>
    </row>
    <row r="29" spans="3:16" x14ac:dyDescent="0.25">
      <c r="C29" s="6"/>
      <c r="N29" s="7">
        <f>SUM(N8:N27)</f>
        <v>20865</v>
      </c>
      <c r="P29">
        <f>SUM(P8:P27)</f>
        <v>61772</v>
      </c>
    </row>
    <row r="30" spans="3:16" x14ac:dyDescent="0.25">
      <c r="C30" s="6"/>
      <c r="N30" s="7"/>
    </row>
    <row r="31" spans="3:16" x14ac:dyDescent="0.25">
      <c r="N31" s="25">
        <f>N4+N29</f>
        <v>102535</v>
      </c>
      <c r="O31" s="26"/>
      <c r="P31" s="25">
        <f>P4+P29</f>
        <v>143442</v>
      </c>
    </row>
    <row r="33" spans="3:13" x14ac:dyDescent="0.25">
      <c r="C33" s="6">
        <v>2</v>
      </c>
      <c r="E33" s="27">
        <f>IF(SUM(E8:G8)=0,"",IF(E8=0,"",E8/SUM(E8:G8)))</f>
        <v>0.94024113227328321</v>
      </c>
      <c r="F33" s="28">
        <f>IF(SUM(E8:G8)=0,"",IF(F8=0,"",F8/SUM(E8:G8)))</f>
        <v>3.3548838022016428E-2</v>
      </c>
      <c r="G33" s="29">
        <f>IF(SUM(E8:G8)=0,"",IF(G8=0,"",G8/SUM(E8:G8)))</f>
        <v>2.6210029704700332E-2</v>
      </c>
      <c r="H33" s="27">
        <f>IF(SUM(H8:J8)=0,"",IF(H8=0,"",H8/SUM(H8:J8)))</f>
        <v>0.4026315789473684</v>
      </c>
      <c r="I33" s="28">
        <f>IF(SUM(H8:J8)=0,"",IF(I8=0,"",I8/SUM(H8:J8)))</f>
        <v>0.29210526315789476</v>
      </c>
      <c r="J33" s="29">
        <f>IF(SUM(H8:J8)=0,"",IF(J8=0,"",J8/SUM(H8:J8)))</f>
        <v>0.30526315789473685</v>
      </c>
      <c r="K33" s="27">
        <f>IF(SUM(K8:M8)=0,"",IF(K8=0,"",K8/SUM(K8:M8)))</f>
        <v>0.34285714285714286</v>
      </c>
      <c r="L33" s="28">
        <f>IF(SUM(K8:M8)=0,"",IF(L8=0,"",L8/SUM(K8:M8)))</f>
        <v>0.13469387755102041</v>
      </c>
      <c r="M33" s="29">
        <f>IF(SUM(K8:M8)=0,"",IF(M8=0,"",M8/SUM(K8:M8)))</f>
        <v>0.52244897959183678</v>
      </c>
    </row>
    <row r="34" spans="3:13" x14ac:dyDescent="0.25">
      <c r="C34" s="6">
        <v>3</v>
      </c>
      <c r="E34" s="30">
        <f t="shared" ref="E34:E52" si="2">IF(SUM(E9:G9)=0,"",IF(E9=0,"",E9/SUM(E9:G9)))</f>
        <v>0.93739300562484718</v>
      </c>
      <c r="F34" s="31">
        <f t="shared" ref="F34:F52" si="3">IF(SUM(E9:G9)=0,"",IF(F9=0,"",F9/SUM(E9:G9)))</f>
        <v>3.3015407190022009E-2</v>
      </c>
      <c r="G34" s="32">
        <f t="shared" ref="G34:G52" si="4">IF(SUM(E9:G9)=0,"",IF(G9=0,"",G9/SUM(E9:G9)))</f>
        <v>2.959158718513084E-2</v>
      </c>
      <c r="H34" s="30">
        <f t="shared" ref="H34:H52" si="5">IF(SUM(H9:J9)=0,"",IF(H9=0,"",H9/SUM(H9:J9)))</f>
        <v>0.44642857142857145</v>
      </c>
      <c r="I34" s="31">
        <f t="shared" ref="I34:I52" si="6">IF(SUM(H9:J9)=0,"",IF(I9=0,"",I9/SUM(H9:J9)))</f>
        <v>0.23214285714285715</v>
      </c>
      <c r="J34" s="32">
        <f t="shared" ref="J34:J52" si="7">IF(SUM(H9:J9)=0,"",IF(J9=0,"",J9/SUM(H9:J9)))</f>
        <v>0.32142857142857145</v>
      </c>
      <c r="K34" s="30">
        <f t="shared" ref="K34:K52" si="8">IF(SUM(K9:M9)=0,"",IF(K9=0,"",K9/SUM(K9:M9)))</f>
        <v>0.32758620689655171</v>
      </c>
      <c r="L34" s="31">
        <f t="shared" ref="L34:L52" si="9">IF(SUM(K9:M9)=0,"",IF(L9=0,"",L9/SUM(K9:M9)))</f>
        <v>0.22413793103448276</v>
      </c>
      <c r="M34" s="32">
        <f t="shared" ref="M34:M52" si="10">IF(SUM(K9:M9)=0,"",IF(M9=0,"",M9/SUM(K9:M9)))</f>
        <v>0.44827586206896552</v>
      </c>
    </row>
    <row r="35" spans="3:13" x14ac:dyDescent="0.25">
      <c r="C35" s="6">
        <v>4</v>
      </c>
      <c r="E35" s="30">
        <f t="shared" si="2"/>
        <v>0.9431153641679958</v>
      </c>
      <c r="F35" s="31">
        <f t="shared" si="3"/>
        <v>3.1897926634768738E-2</v>
      </c>
      <c r="G35" s="32">
        <f t="shared" si="4"/>
        <v>2.4986709197235512E-2</v>
      </c>
      <c r="H35" s="30">
        <f t="shared" si="5"/>
        <v>0.5</v>
      </c>
      <c r="I35" s="31">
        <f t="shared" si="6"/>
        <v>0.28947368421052633</v>
      </c>
      <c r="J35" s="32">
        <f t="shared" si="7"/>
        <v>0.21052631578947367</v>
      </c>
      <c r="K35" s="30">
        <f t="shared" si="8"/>
        <v>0.45454545454545453</v>
      </c>
      <c r="L35" s="31" t="str">
        <f t="shared" si="9"/>
        <v/>
      </c>
      <c r="M35" s="32">
        <f t="shared" si="10"/>
        <v>0.54545454545454541</v>
      </c>
    </row>
    <row r="36" spans="3:13" x14ac:dyDescent="0.25">
      <c r="C36" s="6">
        <v>5</v>
      </c>
      <c r="E36" s="30">
        <f t="shared" si="2"/>
        <v>0.93220338983050843</v>
      </c>
      <c r="F36" s="31">
        <f t="shared" si="3"/>
        <v>4.5862412761714856E-2</v>
      </c>
      <c r="G36" s="32">
        <f t="shared" si="4"/>
        <v>2.1934197407776669E-2</v>
      </c>
      <c r="H36" s="30">
        <f t="shared" si="5"/>
        <v>0.6428571428571429</v>
      </c>
      <c r="I36" s="31">
        <f t="shared" si="6"/>
        <v>0.21428571428571427</v>
      </c>
      <c r="J36" s="32">
        <f t="shared" si="7"/>
        <v>0.14285714285714285</v>
      </c>
      <c r="K36" s="30">
        <f t="shared" si="8"/>
        <v>0.5714285714285714</v>
      </c>
      <c r="L36" s="31">
        <f t="shared" si="9"/>
        <v>0.14285714285714285</v>
      </c>
      <c r="M36" s="32">
        <f t="shared" si="10"/>
        <v>0.2857142857142857</v>
      </c>
    </row>
    <row r="37" spans="3:13" x14ac:dyDescent="0.25">
      <c r="C37" s="6">
        <v>6</v>
      </c>
      <c r="E37" s="30">
        <f t="shared" si="2"/>
        <v>0.90322580645161288</v>
      </c>
      <c r="F37" s="31">
        <f t="shared" si="3"/>
        <v>5.0179211469534052E-2</v>
      </c>
      <c r="G37" s="32">
        <f t="shared" si="4"/>
        <v>4.6594982078853049E-2</v>
      </c>
      <c r="H37" s="30">
        <f t="shared" si="5"/>
        <v>0.46153846153846156</v>
      </c>
      <c r="I37" s="31">
        <f t="shared" si="6"/>
        <v>0.23076923076923078</v>
      </c>
      <c r="J37" s="32">
        <f t="shared" si="7"/>
        <v>0.30769230769230771</v>
      </c>
      <c r="K37" s="30">
        <f t="shared" si="8"/>
        <v>0.25</v>
      </c>
      <c r="L37" s="31">
        <f t="shared" si="9"/>
        <v>0.25</v>
      </c>
      <c r="M37" s="32">
        <f t="shared" si="10"/>
        <v>0.5</v>
      </c>
    </row>
    <row r="38" spans="3:13" x14ac:dyDescent="0.25">
      <c r="C38" s="6">
        <v>7</v>
      </c>
      <c r="E38" s="30">
        <f t="shared" si="2"/>
        <v>0.94166666666666665</v>
      </c>
      <c r="F38" s="31">
        <f t="shared" si="3"/>
        <v>3.0555555555555555E-2</v>
      </c>
      <c r="G38" s="32">
        <f t="shared" si="4"/>
        <v>2.7777777777777776E-2</v>
      </c>
      <c r="H38" s="30">
        <f t="shared" si="5"/>
        <v>0.66666666666666663</v>
      </c>
      <c r="I38" s="31">
        <f t="shared" si="6"/>
        <v>0.33333333333333331</v>
      </c>
      <c r="J38" s="32" t="str">
        <f t="shared" si="7"/>
        <v/>
      </c>
      <c r="K38" s="30" t="str">
        <f t="shared" si="8"/>
        <v/>
      </c>
      <c r="L38" s="31" t="str">
        <f t="shared" si="9"/>
        <v/>
      </c>
      <c r="M38" s="32" t="str">
        <f t="shared" si="10"/>
        <v/>
      </c>
    </row>
    <row r="39" spans="3:13" x14ac:dyDescent="0.25">
      <c r="C39" s="6">
        <v>8</v>
      </c>
      <c r="E39" s="30">
        <f t="shared" si="2"/>
        <v>0.94088669950738912</v>
      </c>
      <c r="F39" s="31">
        <f t="shared" si="3"/>
        <v>2.9556650246305417E-2</v>
      </c>
      <c r="G39" s="32">
        <f t="shared" si="4"/>
        <v>2.9556650246305417E-2</v>
      </c>
      <c r="H39" s="30">
        <f t="shared" si="5"/>
        <v>0.25</v>
      </c>
      <c r="I39" s="31">
        <f t="shared" si="6"/>
        <v>0.25</v>
      </c>
      <c r="J39" s="32">
        <f t="shared" si="7"/>
        <v>0.5</v>
      </c>
      <c r="K39" s="30" t="str">
        <f t="shared" si="8"/>
        <v/>
      </c>
      <c r="L39" s="31" t="str">
        <f t="shared" si="9"/>
        <v/>
      </c>
      <c r="M39" s="32" t="str">
        <f t="shared" si="10"/>
        <v/>
      </c>
    </row>
    <row r="40" spans="3:13" x14ac:dyDescent="0.25">
      <c r="C40" s="6">
        <v>9</v>
      </c>
      <c r="E40" s="30">
        <f t="shared" si="2"/>
        <v>0.93442622950819676</v>
      </c>
      <c r="F40" s="31">
        <f t="shared" si="3"/>
        <v>4.3715846994535519E-2</v>
      </c>
      <c r="G40" s="32">
        <f t="shared" si="4"/>
        <v>2.185792349726776E-2</v>
      </c>
      <c r="H40" s="30">
        <f t="shared" si="5"/>
        <v>0.66666666666666663</v>
      </c>
      <c r="I40" s="31">
        <f t="shared" si="6"/>
        <v>0.33333333333333331</v>
      </c>
      <c r="J40" s="32" t="str">
        <f t="shared" si="7"/>
        <v/>
      </c>
      <c r="K40" s="30" t="str">
        <f t="shared" si="8"/>
        <v/>
      </c>
      <c r="L40" s="31" t="str">
        <f t="shared" si="9"/>
        <v/>
      </c>
      <c r="M40" s="32">
        <f t="shared" si="10"/>
        <v>1</v>
      </c>
    </row>
    <row r="41" spans="3:13" x14ac:dyDescent="0.25">
      <c r="C41" s="6">
        <v>10</v>
      </c>
      <c r="E41" s="30">
        <f t="shared" si="2"/>
        <v>0.9464285714285714</v>
      </c>
      <c r="F41" s="31">
        <f t="shared" si="3"/>
        <v>2.6785714285714284E-2</v>
      </c>
      <c r="G41" s="32">
        <f t="shared" si="4"/>
        <v>2.6785714285714284E-2</v>
      </c>
      <c r="H41" s="30">
        <f t="shared" si="5"/>
        <v>0.5</v>
      </c>
      <c r="I41" s="31">
        <f t="shared" si="6"/>
        <v>0.5</v>
      </c>
      <c r="J41" s="32" t="str">
        <f t="shared" si="7"/>
        <v/>
      </c>
      <c r="K41" s="30">
        <f t="shared" si="8"/>
        <v>0.33333333333333331</v>
      </c>
      <c r="L41" s="31" t="str">
        <f t="shared" si="9"/>
        <v/>
      </c>
      <c r="M41" s="32">
        <f t="shared" si="10"/>
        <v>0.66666666666666663</v>
      </c>
    </row>
    <row r="42" spans="3:13" x14ac:dyDescent="0.25">
      <c r="C42" s="6">
        <v>11</v>
      </c>
      <c r="E42" s="30">
        <f t="shared" si="2"/>
        <v>0.94736842105263153</v>
      </c>
      <c r="F42" s="31">
        <f t="shared" si="3"/>
        <v>3.5087719298245612E-2</v>
      </c>
      <c r="G42" s="32">
        <f t="shared" si="4"/>
        <v>1.7543859649122806E-2</v>
      </c>
      <c r="H42" s="30" t="str">
        <f t="shared" si="5"/>
        <v/>
      </c>
      <c r="I42" s="31" t="str">
        <f t="shared" si="6"/>
        <v/>
      </c>
      <c r="J42" s="32" t="str">
        <f t="shared" si="7"/>
        <v/>
      </c>
      <c r="K42" s="30" t="str">
        <f t="shared" si="8"/>
        <v/>
      </c>
      <c r="L42" s="31" t="str">
        <f t="shared" si="9"/>
        <v/>
      </c>
      <c r="M42" s="32" t="str">
        <f t="shared" si="10"/>
        <v/>
      </c>
    </row>
    <row r="43" spans="3:13" x14ac:dyDescent="0.25">
      <c r="C43" s="6">
        <v>12</v>
      </c>
      <c r="E43" s="30">
        <f t="shared" si="2"/>
        <v>0.95652173913043481</v>
      </c>
      <c r="F43" s="31" t="str">
        <f t="shared" si="3"/>
        <v/>
      </c>
      <c r="G43" s="32">
        <f t="shared" si="4"/>
        <v>4.3478260869565216E-2</v>
      </c>
      <c r="H43" s="30">
        <f t="shared" si="5"/>
        <v>0.5</v>
      </c>
      <c r="I43" s="31" t="str">
        <f t="shared" si="6"/>
        <v/>
      </c>
      <c r="J43" s="32">
        <f t="shared" si="7"/>
        <v>0.5</v>
      </c>
      <c r="K43" s="30">
        <f t="shared" si="8"/>
        <v>1</v>
      </c>
      <c r="L43" s="31" t="str">
        <f t="shared" si="9"/>
        <v/>
      </c>
      <c r="M43" s="32" t="str">
        <f t="shared" si="10"/>
        <v/>
      </c>
    </row>
    <row r="44" spans="3:13" x14ac:dyDescent="0.25">
      <c r="C44" s="6">
        <v>13</v>
      </c>
      <c r="E44" s="30">
        <f t="shared" si="2"/>
        <v>1</v>
      </c>
      <c r="F44" s="31" t="str">
        <f t="shared" si="3"/>
        <v/>
      </c>
      <c r="G44" s="32" t="str">
        <f t="shared" si="4"/>
        <v/>
      </c>
      <c r="H44" s="30" t="str">
        <f t="shared" si="5"/>
        <v/>
      </c>
      <c r="I44" s="31" t="str">
        <f t="shared" si="6"/>
        <v/>
      </c>
      <c r="J44" s="32" t="str">
        <f t="shared" si="7"/>
        <v/>
      </c>
      <c r="K44" s="30" t="str">
        <f t="shared" si="8"/>
        <v/>
      </c>
      <c r="L44" s="31" t="str">
        <f t="shared" si="9"/>
        <v/>
      </c>
      <c r="M44" s="32" t="str">
        <f t="shared" si="10"/>
        <v/>
      </c>
    </row>
    <row r="45" spans="3:13" x14ac:dyDescent="0.25">
      <c r="C45" s="6">
        <v>14</v>
      </c>
      <c r="E45" s="30">
        <f t="shared" si="2"/>
        <v>0.91666666666666663</v>
      </c>
      <c r="F45" s="31">
        <f t="shared" si="3"/>
        <v>8.3333333333333329E-2</v>
      </c>
      <c r="G45" s="32" t="str">
        <f t="shared" si="4"/>
        <v/>
      </c>
      <c r="H45" s="30">
        <f t="shared" si="5"/>
        <v>1</v>
      </c>
      <c r="I45" s="31" t="str">
        <f t="shared" si="6"/>
        <v/>
      </c>
      <c r="J45" s="32" t="str">
        <f t="shared" si="7"/>
        <v/>
      </c>
      <c r="K45" s="30">
        <f t="shared" si="8"/>
        <v>1</v>
      </c>
      <c r="L45" s="31" t="str">
        <f t="shared" si="9"/>
        <v/>
      </c>
      <c r="M45" s="32" t="str">
        <f t="shared" si="10"/>
        <v/>
      </c>
    </row>
    <row r="46" spans="3:13" x14ac:dyDescent="0.25">
      <c r="C46" s="6">
        <v>15</v>
      </c>
      <c r="E46" s="30">
        <f t="shared" si="2"/>
        <v>1</v>
      </c>
      <c r="F46" s="31" t="str">
        <f t="shared" si="3"/>
        <v/>
      </c>
      <c r="G46" s="32" t="str">
        <f t="shared" si="4"/>
        <v/>
      </c>
      <c r="H46" s="30" t="str">
        <f t="shared" si="5"/>
        <v/>
      </c>
      <c r="I46" s="31" t="str">
        <f t="shared" si="6"/>
        <v/>
      </c>
      <c r="J46" s="32" t="str">
        <f t="shared" si="7"/>
        <v/>
      </c>
      <c r="K46" s="30" t="str">
        <f t="shared" si="8"/>
        <v/>
      </c>
      <c r="L46" s="31" t="str">
        <f t="shared" si="9"/>
        <v/>
      </c>
      <c r="M46" s="32" t="str">
        <f t="shared" si="10"/>
        <v/>
      </c>
    </row>
    <row r="47" spans="3:13" x14ac:dyDescent="0.25">
      <c r="C47" s="6">
        <v>16</v>
      </c>
      <c r="E47" s="30">
        <f t="shared" si="2"/>
        <v>1</v>
      </c>
      <c r="F47" s="31" t="str">
        <f t="shared" si="3"/>
        <v/>
      </c>
      <c r="G47" s="32" t="str">
        <f t="shared" si="4"/>
        <v/>
      </c>
      <c r="H47" s="30" t="str">
        <f t="shared" si="5"/>
        <v/>
      </c>
      <c r="I47" s="31" t="str">
        <f t="shared" si="6"/>
        <v/>
      </c>
      <c r="J47" s="32" t="str">
        <f t="shared" si="7"/>
        <v/>
      </c>
      <c r="K47" s="30" t="str">
        <f t="shared" si="8"/>
        <v/>
      </c>
      <c r="L47" s="31" t="str">
        <f t="shared" si="9"/>
        <v/>
      </c>
      <c r="M47" s="32" t="str">
        <f t="shared" si="10"/>
        <v/>
      </c>
    </row>
    <row r="48" spans="3:13" x14ac:dyDescent="0.25">
      <c r="C48" s="6">
        <v>17</v>
      </c>
      <c r="E48" s="30" t="str">
        <f t="shared" si="2"/>
        <v/>
      </c>
      <c r="F48" s="31" t="str">
        <f t="shared" si="3"/>
        <v/>
      </c>
      <c r="G48" s="32" t="str">
        <f t="shared" si="4"/>
        <v/>
      </c>
      <c r="H48" s="30" t="str">
        <f t="shared" si="5"/>
        <v/>
      </c>
      <c r="I48" s="31" t="str">
        <f t="shared" si="6"/>
        <v/>
      </c>
      <c r="J48" s="32" t="str">
        <f t="shared" si="7"/>
        <v/>
      </c>
      <c r="K48" s="30" t="str">
        <f t="shared" si="8"/>
        <v/>
      </c>
      <c r="L48" s="31" t="str">
        <f t="shared" si="9"/>
        <v/>
      </c>
      <c r="M48" s="32" t="str">
        <f t="shared" si="10"/>
        <v/>
      </c>
    </row>
    <row r="49" spans="3:13" x14ac:dyDescent="0.25">
      <c r="C49" s="6">
        <v>18</v>
      </c>
      <c r="E49" s="30">
        <f t="shared" si="2"/>
        <v>1</v>
      </c>
      <c r="F49" s="31" t="str">
        <f t="shared" si="3"/>
        <v/>
      </c>
      <c r="G49" s="32" t="str">
        <f t="shared" si="4"/>
        <v/>
      </c>
      <c r="H49" s="30" t="str">
        <f t="shared" si="5"/>
        <v/>
      </c>
      <c r="I49" s="31" t="str">
        <f t="shared" si="6"/>
        <v/>
      </c>
      <c r="J49" s="32" t="str">
        <f t="shared" si="7"/>
        <v/>
      </c>
      <c r="K49" s="30" t="str">
        <f t="shared" si="8"/>
        <v/>
      </c>
      <c r="L49" s="31" t="str">
        <f t="shared" si="9"/>
        <v/>
      </c>
      <c r="M49" s="32" t="str">
        <f t="shared" si="10"/>
        <v/>
      </c>
    </row>
    <row r="50" spans="3:13" x14ac:dyDescent="0.25">
      <c r="C50" s="6">
        <v>19</v>
      </c>
      <c r="E50" s="30" t="str">
        <f t="shared" si="2"/>
        <v/>
      </c>
      <c r="F50" s="31" t="str">
        <f t="shared" si="3"/>
        <v/>
      </c>
      <c r="G50" s="32" t="str">
        <f t="shared" si="4"/>
        <v/>
      </c>
      <c r="H50" s="30" t="str">
        <f t="shared" si="5"/>
        <v/>
      </c>
      <c r="I50" s="31" t="str">
        <f t="shared" si="6"/>
        <v/>
      </c>
      <c r="J50" s="32" t="str">
        <f t="shared" si="7"/>
        <v/>
      </c>
      <c r="K50" s="30" t="str">
        <f t="shared" si="8"/>
        <v/>
      </c>
      <c r="L50" s="31" t="str">
        <f t="shared" si="9"/>
        <v/>
      </c>
      <c r="M50" s="32" t="str">
        <f t="shared" si="10"/>
        <v/>
      </c>
    </row>
    <row r="51" spans="3:13" x14ac:dyDescent="0.25">
      <c r="C51" s="6">
        <v>20</v>
      </c>
      <c r="E51" s="30" t="str">
        <f t="shared" si="2"/>
        <v/>
      </c>
      <c r="F51" s="31" t="str">
        <f t="shared" si="3"/>
        <v/>
      </c>
      <c r="G51" s="32" t="str">
        <f t="shared" si="4"/>
        <v/>
      </c>
      <c r="H51" s="30">
        <f t="shared" si="5"/>
        <v>1</v>
      </c>
      <c r="I51" s="31" t="str">
        <f t="shared" si="6"/>
        <v/>
      </c>
      <c r="J51" s="32" t="str">
        <f t="shared" si="7"/>
        <v/>
      </c>
      <c r="K51" s="30" t="str">
        <f t="shared" si="8"/>
        <v/>
      </c>
      <c r="L51" s="31" t="str">
        <f t="shared" si="9"/>
        <v/>
      </c>
      <c r="M51" s="32" t="str">
        <f t="shared" si="10"/>
        <v/>
      </c>
    </row>
    <row r="52" spans="3:13" x14ac:dyDescent="0.25">
      <c r="C52" s="6">
        <v>21</v>
      </c>
      <c r="E52" s="33" t="str">
        <f t="shared" si="2"/>
        <v/>
      </c>
      <c r="F52" s="34" t="str">
        <f t="shared" si="3"/>
        <v/>
      </c>
      <c r="G52" s="35" t="str">
        <f t="shared" si="4"/>
        <v/>
      </c>
      <c r="H52" s="33" t="str">
        <f t="shared" si="5"/>
        <v/>
      </c>
      <c r="I52" s="34" t="str">
        <f t="shared" si="6"/>
        <v/>
      </c>
      <c r="J52" s="35" t="str">
        <f t="shared" si="7"/>
        <v/>
      </c>
      <c r="K52" s="33" t="str">
        <f t="shared" si="8"/>
        <v/>
      </c>
      <c r="L52" s="34" t="str">
        <f t="shared" si="9"/>
        <v/>
      </c>
      <c r="M52" s="35" t="str">
        <f t="shared" si="10"/>
        <v/>
      </c>
    </row>
  </sheetData>
  <sheetProtection algorithmName="SHA-512" hashValue="xEUzenVfSs96JWa/0KT968huBlRirNi2wJHPm/WMRdSYGGTGp/RfBZu6YJjjcAGW0s4A7rGBdG1akyfRPfJUcw==" saltValue="qFqepSeOgeMyx2Hs7izAwA==" spinCount="100000" sheet="1" objects="1" scenarios="1"/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tests per 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Dave Skinner</cp:lastModifiedBy>
  <dcterms:created xsi:type="dcterms:W3CDTF">2020-12-22T16:08:39Z</dcterms:created>
  <dcterms:modified xsi:type="dcterms:W3CDTF">2020-12-23T08:39:24Z</dcterms:modified>
</cp:coreProperties>
</file>