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 - Personalised Heart Ra" sheetId="1" r:id="rId4"/>
  </sheets>
</workbook>
</file>

<file path=xl/sharedStrings.xml><?xml version="1.0" encoding="utf-8"?>
<sst xmlns="http://schemas.openxmlformats.org/spreadsheetml/2006/main" uniqueCount="16">
  <si>
    <t>Personalised Heart Rate Zones</t>
  </si>
  <si>
    <t>Heart Rate Zones</t>
  </si>
  <si>
    <t>InputYour Age</t>
  </si>
  <si>
    <t>Your Max HR</t>
  </si>
  <si>
    <t>65%-75%</t>
  </si>
  <si>
    <t>ZONE 1</t>
  </si>
  <si>
    <t>75% - 85%</t>
  </si>
  <si>
    <t>ZONE 2</t>
  </si>
  <si>
    <t>85% -  95%</t>
  </si>
  <si>
    <t>ZONE 3</t>
  </si>
  <si>
    <t>95% - 99%</t>
  </si>
  <si>
    <t>ZONE 4</t>
  </si>
  <si>
    <t>100% - 102%</t>
  </si>
  <si>
    <t>ZONE 5</t>
  </si>
  <si>
    <t>103% - 106%</t>
  </si>
  <si>
    <t>ZONE 6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</si>
</sst>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;[Red]#,##0"/>
  </numFmts>
  <fonts count="7">
    <font>
      <sz val="10"/>
      <color indexed="8"/>
      <name val="Helvetica Neue"/>
    </font>
    <font>
      <sz val="12"/>
      <color indexed="8"/>
      <name val="Helvetica Neue"/>
    </font>
    <font>
      <b val="1"/>
      <sz val="30"/>
      <color indexed="8"/>
      <name val="Helvetica Neue"/>
    </font>
    <font>
      <b val="1"/>
      <sz val="10"/>
      <color indexed="9"/>
      <name val="Helvetica Neue"/>
    </font>
    <font>
      <b val="1"/>
      <sz val="18"/>
      <color indexed="8"/>
      <name val="Helvetica Neue"/>
    </font>
    <font>
      <b val="1"/>
      <sz val="16"/>
      <color indexed="13"/>
      <name val="Helvetica Neue"/>
    </font>
    <font>
      <b val="1"/>
      <sz val="10"/>
      <color indexed="20"/>
      <name val="Helvetica Neue"/>
    </font>
  </fonts>
  <fills count="11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applyNumberFormat="0" applyFont="1" applyFill="0" applyBorder="0" applyAlignment="1" applyProtection="0">
      <alignment vertical="center"/>
    </xf>
    <xf numFmtId="0" fontId="3" fillId="2" borderId="1" applyNumberFormat="0" applyFont="1" applyFill="1" applyBorder="1" applyAlignment="1" applyProtection="0">
      <alignment vertical="top" wrapText="1"/>
    </xf>
    <xf numFmtId="49" fontId="4" fillId="2" borderId="1" applyNumberFormat="1" applyFont="1" applyFill="1" applyBorder="1" applyAlignment="1" applyProtection="0">
      <alignment vertical="top" wrapText="1"/>
    </xf>
    <xf numFmtId="0" fontId="4" fillId="2" borderId="1" applyNumberFormat="0" applyFont="1" applyFill="1" applyBorder="1" applyAlignment="1" applyProtection="0">
      <alignment vertical="top" wrapText="1"/>
    </xf>
    <xf numFmtId="49" fontId="4" fillId="3" borderId="2" applyNumberFormat="1" applyFont="1" applyFill="1" applyBorder="1" applyAlignment="1" applyProtection="0">
      <alignment vertical="top" wrapText="1"/>
    </xf>
    <xf numFmtId="59" fontId="5" fillId="3" borderId="3" applyNumberFormat="1" applyFont="1" applyFill="1" applyBorder="1" applyAlignment="1" applyProtection="0">
      <alignment vertical="top" wrapText="1"/>
    </xf>
    <xf numFmtId="59" fontId="0" fillId="3" borderId="4" applyNumberFormat="1" applyFont="1" applyFill="1" applyBorder="1" applyAlignment="1" applyProtection="0">
      <alignment vertical="top" wrapText="1"/>
    </xf>
    <xf numFmtId="0" fontId="0" fillId="3" borderId="4" applyNumberFormat="0" applyFont="1" applyFill="1" applyBorder="1" applyAlignment="1" applyProtection="0">
      <alignment vertical="top" wrapText="1"/>
    </xf>
    <xf numFmtId="49" fontId="4" fillId="3" borderId="5" applyNumberFormat="1" applyFont="1" applyFill="1" applyBorder="1" applyAlignment="1" applyProtection="0">
      <alignment vertical="top" wrapText="1"/>
    </xf>
    <xf numFmtId="59" fontId="4" fillId="4" borderId="6" applyNumberFormat="1" applyFont="1" applyFill="1" applyBorder="1" applyAlignment="1" applyProtection="0">
      <alignment vertical="top" wrapText="1"/>
    </xf>
    <xf numFmtId="1" fontId="4" fillId="4" borderId="7" applyNumberFormat="1" applyFont="1" applyFill="1" applyBorder="1" applyAlignment="1" applyProtection="0">
      <alignment vertical="top" wrapText="1"/>
    </xf>
    <xf numFmtId="0" fontId="0" fillId="4" borderId="7" applyNumberFormat="0" applyFont="1" applyFill="1" applyBorder="1" applyAlignment="1" applyProtection="0">
      <alignment vertical="top" wrapText="1"/>
    </xf>
    <xf numFmtId="49" fontId="4" fillId="5" borderId="5" applyNumberFormat="1" applyFont="1" applyFill="1" applyBorder="1" applyAlignment="1" applyProtection="0">
      <alignment vertical="top" wrapText="1"/>
    </xf>
    <xf numFmtId="59" fontId="4" fillId="5" borderId="6" applyNumberFormat="1" applyFont="1" applyFill="1" applyBorder="1" applyAlignment="1" applyProtection="0">
      <alignment vertical="top" wrapText="1"/>
    </xf>
    <xf numFmtId="1" fontId="4" fillId="5" borderId="7" applyNumberFormat="1" applyFont="1" applyFill="1" applyBorder="1" applyAlignment="1" applyProtection="0">
      <alignment vertical="top" wrapText="1"/>
    </xf>
    <xf numFmtId="49" fontId="4" fillId="5" borderId="7" applyNumberFormat="1" applyFont="1" applyFill="1" applyBorder="1" applyAlignment="1" applyProtection="0">
      <alignment vertical="top" wrapText="1"/>
    </xf>
    <xf numFmtId="0" fontId="0" fillId="3" borderId="7" applyNumberFormat="0" applyFont="1" applyFill="1" applyBorder="1" applyAlignment="1" applyProtection="0">
      <alignment vertical="top" wrapText="1"/>
    </xf>
    <xf numFmtId="49" fontId="4" fillId="6" borderId="5" applyNumberFormat="1" applyFont="1" applyFill="1" applyBorder="1" applyAlignment="1" applyProtection="0">
      <alignment vertical="top" wrapText="1"/>
    </xf>
    <xf numFmtId="59" fontId="4" fillId="6" borderId="6" applyNumberFormat="1" applyFont="1" applyFill="1" applyBorder="1" applyAlignment="1" applyProtection="0">
      <alignment vertical="top" wrapText="1"/>
    </xf>
    <xf numFmtId="59" fontId="4" fillId="6" borderId="7" applyNumberFormat="1" applyFont="1" applyFill="1" applyBorder="1" applyAlignment="1" applyProtection="0">
      <alignment vertical="top" wrapText="1"/>
    </xf>
    <xf numFmtId="49" fontId="4" fillId="6" borderId="7" applyNumberFormat="1" applyFont="1" applyFill="1" applyBorder="1" applyAlignment="1" applyProtection="0">
      <alignment vertical="top" wrapText="1"/>
    </xf>
    <xf numFmtId="49" fontId="4" fillId="7" borderId="5" applyNumberFormat="1" applyFont="1" applyFill="1" applyBorder="1" applyAlignment="1" applyProtection="0">
      <alignment vertical="top" wrapText="1"/>
    </xf>
    <xf numFmtId="59" fontId="4" fillId="7" borderId="6" applyNumberFormat="1" applyFont="1" applyFill="1" applyBorder="1" applyAlignment="1" applyProtection="0">
      <alignment vertical="top" wrapText="1"/>
    </xf>
    <xf numFmtId="59" fontId="4" fillId="7" borderId="7" applyNumberFormat="1" applyFont="1" applyFill="1" applyBorder="1" applyAlignment="1" applyProtection="0">
      <alignment vertical="top" wrapText="1"/>
    </xf>
    <xf numFmtId="49" fontId="4" fillId="7" borderId="7" applyNumberFormat="1" applyFont="1" applyFill="1" applyBorder="1" applyAlignment="1" applyProtection="0">
      <alignment vertical="top" wrapText="1"/>
    </xf>
    <xf numFmtId="49" fontId="4" fillId="8" borderId="5" applyNumberFormat="1" applyFont="1" applyFill="1" applyBorder="1" applyAlignment="1" applyProtection="0">
      <alignment vertical="top" wrapText="1"/>
    </xf>
    <xf numFmtId="59" fontId="4" fillId="8" borderId="6" applyNumberFormat="1" applyFont="1" applyFill="1" applyBorder="1" applyAlignment="1" applyProtection="0">
      <alignment vertical="top" wrapText="1"/>
    </xf>
    <xf numFmtId="59" fontId="4" fillId="8" borderId="7" applyNumberFormat="1" applyFont="1" applyFill="1" applyBorder="1" applyAlignment="1" applyProtection="0">
      <alignment vertical="top" wrapText="1"/>
    </xf>
    <xf numFmtId="49" fontId="4" fillId="8" borderId="7" applyNumberFormat="1" applyFont="1" applyFill="1" applyBorder="1" applyAlignment="1" applyProtection="0">
      <alignment vertical="top" wrapText="1"/>
    </xf>
    <xf numFmtId="49" fontId="4" fillId="9" borderId="5" applyNumberFormat="1" applyFont="1" applyFill="1" applyBorder="1" applyAlignment="1" applyProtection="0">
      <alignment vertical="top" wrapText="1"/>
    </xf>
    <xf numFmtId="59" fontId="4" fillId="9" borderId="6" applyNumberFormat="1" applyFont="1" applyFill="1" applyBorder="1" applyAlignment="1" applyProtection="0">
      <alignment vertical="top" wrapText="1"/>
    </xf>
    <xf numFmtId="59" fontId="4" fillId="9" borderId="7" applyNumberFormat="1" applyFont="1" applyFill="1" applyBorder="1" applyAlignment="1" applyProtection="0">
      <alignment vertical="top" wrapText="1"/>
    </xf>
    <xf numFmtId="49" fontId="4" fillId="9" borderId="7" applyNumberFormat="1" applyFont="1" applyFill="1" applyBorder="1" applyAlignment="1" applyProtection="0">
      <alignment vertical="top" wrapText="1"/>
    </xf>
    <xf numFmtId="49" fontId="4" fillId="10" borderId="5" applyNumberFormat="1" applyFont="1" applyFill="1" applyBorder="1" applyAlignment="1" applyProtection="0">
      <alignment vertical="top" wrapText="1"/>
    </xf>
    <xf numFmtId="59" fontId="4" fillId="10" borderId="6" applyNumberFormat="1" applyFont="1" applyFill="1" applyBorder="1" applyAlignment="1" applyProtection="0">
      <alignment vertical="top" wrapText="1"/>
    </xf>
    <xf numFmtId="59" fontId="4" fillId="10" borderId="7" applyNumberFormat="1" applyFont="1" applyFill="1" applyBorder="1" applyAlignment="1" applyProtection="0">
      <alignment vertical="top" wrapText="1"/>
    </xf>
    <xf numFmtId="49" fontId="4" fillId="10" borderId="7" applyNumberFormat="1" applyFont="1" applyFill="1" applyBorder="1" applyAlignment="1" applyProtection="0">
      <alignment vertical="top" wrapText="1"/>
    </xf>
    <xf numFmtId="0" fontId="6" fillId="3" borderId="5" applyNumberFormat="0" applyFont="1" applyFill="1" applyBorder="1" applyAlignment="1" applyProtection="0">
      <alignment vertical="top" wrapText="1"/>
    </xf>
    <xf numFmtId="59" fontId="0" fillId="3" borderId="6" applyNumberFormat="1" applyFont="1" applyFill="1" applyBorder="1" applyAlignment="1" applyProtection="0">
      <alignment vertical="top" wrapText="1"/>
    </xf>
    <xf numFmtId="1" fontId="0" fillId="3" borderId="7" applyNumberFormat="1" applyFont="1" applyFill="1" applyBorder="1" applyAlignment="1" applyProtection="0">
      <alignment vertical="top" wrapText="1"/>
    </xf>
    <xf numFmtId="59" fontId="0" fillId="4" borderId="6" applyNumberFormat="1" applyFont="1" applyFill="1" applyBorder="1" applyAlignment="1" applyProtection="0">
      <alignment vertical="top" wrapText="1"/>
    </xf>
    <xf numFmtId="1" fontId="0" fillId="4" borderId="7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ffe"/>
      <rgbColor rgb="ff0075b9"/>
      <rgbColor rgb="ffbfbfbf"/>
      <rgbColor rgb="ff3f3f3f"/>
      <rgbColor rgb="ffed220b"/>
      <rgbColor rgb="ffececec"/>
      <rgbColor rgb="fffae232"/>
      <rgbColor rgb="fff8ba00"/>
      <rgbColor rgb="ffff9300"/>
      <rgbColor rgb="ffff968c"/>
      <rgbColor rgb="fffe634d"/>
      <rgbColor rgb="ff004c7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G23"/>
  <sheetViews>
    <sheetView workbookViewId="0" showGridLines="0" defaultGridColor="1">
      <pane topLeftCell="B1" xSplit="1" ySplit="0" activePane="topRight" state="frozen"/>
    </sheetView>
  </sheetViews>
  <sheetFormatPr defaultColWidth="16.3333" defaultRowHeight="19.9" customHeight="1" outlineLevelRow="0" outlineLevelCol="0"/>
  <cols>
    <col min="1" max="1" width="27.3359" style="1" customWidth="1"/>
    <col min="2" max="7" width="16.3516" style="1" customWidth="1"/>
    <col min="8" max="256" width="16.3516" style="1" customWidth="1"/>
  </cols>
  <sheetData>
    <row r="1" ht="44.1" customHeight="1">
      <c r="A1" t="s" s="2">
        <v>0</v>
      </c>
      <c r="B1" s="2"/>
      <c r="C1" s="2"/>
      <c r="D1" s="2"/>
      <c r="E1" s="2"/>
      <c r="F1" s="2"/>
      <c r="G1" s="2"/>
    </row>
    <row r="2" ht="76.95" customHeight="1">
      <c r="A2" s="3"/>
      <c r="B2" t="s" s="4">
        <v>1</v>
      </c>
      <c r="C2" s="5"/>
      <c r="D2" s="3"/>
      <c r="E2" s="3"/>
      <c r="F2" s="3"/>
      <c r="G2" s="3"/>
    </row>
    <row r="3" ht="30.95" customHeight="1">
      <c r="A3" t="s" s="6">
        <v>2</v>
      </c>
      <c r="B3" s="7">
        <v>26</v>
      </c>
      <c r="C3" s="8"/>
      <c r="D3" s="9"/>
      <c r="E3" s="9"/>
      <c r="F3" s="9"/>
      <c r="G3" s="9"/>
    </row>
    <row r="4" ht="30.7" customHeight="1">
      <c r="A4" t="s" s="10">
        <v>3</v>
      </c>
      <c r="B4" s="11">
        <f>206.3-(B3*0.71)</f>
        <v>187.84</v>
      </c>
      <c r="C4" s="12"/>
      <c r="D4" s="13"/>
      <c r="E4" s="13"/>
      <c r="F4" s="13"/>
      <c r="G4" s="13"/>
    </row>
    <row r="5" ht="30.7" customHeight="1">
      <c r="A5" t="s" s="14">
        <v>4</v>
      </c>
      <c r="B5" s="15">
        <f>B4*65%</f>
        <v>122.096</v>
      </c>
      <c r="C5" s="16">
        <f>B4*75%</f>
        <v>140.88</v>
      </c>
      <c r="D5" t="s" s="17">
        <v>5</v>
      </c>
      <c r="E5" s="18"/>
      <c r="F5" s="18"/>
      <c r="G5" s="18"/>
    </row>
    <row r="6" ht="30.7" customHeight="1">
      <c r="A6" t="s" s="19">
        <v>6</v>
      </c>
      <c r="B6" s="20">
        <f>B4*75%</f>
        <v>140.88</v>
      </c>
      <c r="C6" s="21">
        <f>B4*85%</f>
        <v>159.664</v>
      </c>
      <c r="D6" t="s" s="22">
        <v>7</v>
      </c>
      <c r="E6" s="13"/>
      <c r="F6" s="13"/>
      <c r="G6" s="13"/>
    </row>
    <row r="7" ht="30.7" customHeight="1">
      <c r="A7" t="s" s="23">
        <v>8</v>
      </c>
      <c r="B7" s="24">
        <f>B4*85%</f>
        <v>159.664</v>
      </c>
      <c r="C7" s="25">
        <f>B4*95%</f>
        <v>178.448</v>
      </c>
      <c r="D7" t="s" s="26">
        <v>9</v>
      </c>
      <c r="E7" s="18"/>
      <c r="F7" s="18"/>
      <c r="G7" s="18"/>
    </row>
    <row r="8" ht="30.7" customHeight="1">
      <c r="A8" t="s" s="27">
        <v>10</v>
      </c>
      <c r="B8" s="28">
        <f>B4*95%</f>
        <v>178.448</v>
      </c>
      <c r="C8" s="29">
        <f>B4*99%</f>
        <v>185.9616</v>
      </c>
      <c r="D8" t="s" s="30">
        <v>11</v>
      </c>
      <c r="E8" s="13"/>
      <c r="F8" s="13"/>
      <c r="G8" s="13"/>
    </row>
    <row r="9" ht="30.7" customHeight="1">
      <c r="A9" t="s" s="31">
        <v>12</v>
      </c>
      <c r="B9" s="32">
        <f>B4*100%</f>
        <v>187.84</v>
      </c>
      <c r="C9" s="33">
        <f>B4*102%</f>
        <v>191.5968</v>
      </c>
      <c r="D9" t="s" s="34">
        <v>13</v>
      </c>
      <c r="E9" s="18"/>
      <c r="F9" s="18"/>
      <c r="G9" s="18"/>
    </row>
    <row r="10" ht="30.7" customHeight="1">
      <c r="A10" t="s" s="35">
        <v>14</v>
      </c>
      <c r="B10" s="36">
        <f>B4*103%</f>
        <v>193.4752</v>
      </c>
      <c r="C10" s="37">
        <f>B4*106%</f>
        <v>199.1104</v>
      </c>
      <c r="D10" t="s" s="38">
        <v>15</v>
      </c>
      <c r="E10" s="13"/>
      <c r="F10" s="13"/>
      <c r="G10" s="13"/>
    </row>
    <row r="11" ht="19.95" customHeight="1">
      <c r="A11" s="39"/>
      <c r="B11" s="40"/>
      <c r="C11" s="41"/>
      <c r="D11" s="18"/>
      <c r="E11" s="18"/>
      <c r="F11" s="18"/>
      <c r="G11" s="18"/>
    </row>
    <row r="12" ht="19.95" customHeight="1">
      <c r="A12" s="39"/>
      <c r="B12" s="42"/>
      <c r="C12" s="43"/>
      <c r="D12" s="13"/>
      <c r="E12" s="13"/>
      <c r="F12" s="13"/>
      <c r="G12" s="13"/>
    </row>
    <row r="13" ht="19.95" customHeight="1">
      <c r="A13" s="39"/>
      <c r="B13" s="40"/>
      <c r="C13" s="41"/>
      <c r="D13" s="18"/>
      <c r="E13" s="18"/>
      <c r="F13" s="18"/>
      <c r="G13" s="18"/>
    </row>
    <row r="14" ht="19.95" customHeight="1">
      <c r="A14" s="39"/>
      <c r="B14" s="42"/>
      <c r="C14" s="43"/>
      <c r="D14" s="13"/>
      <c r="E14" s="13"/>
      <c r="F14" s="13"/>
      <c r="G14" s="13"/>
    </row>
    <row r="15" ht="19.95" customHeight="1">
      <c r="A15" s="39"/>
      <c r="B15" s="40"/>
      <c r="C15" s="41"/>
      <c r="D15" s="18"/>
      <c r="E15" s="18"/>
      <c r="F15" s="18"/>
      <c r="G15" s="18"/>
    </row>
    <row r="16" ht="19.95" customHeight="1">
      <c r="A16" s="39"/>
      <c r="B16" s="42"/>
      <c r="C16" s="43"/>
      <c r="D16" s="13"/>
      <c r="E16" s="13"/>
      <c r="F16" s="13"/>
      <c r="G16" s="13"/>
    </row>
    <row r="17" ht="19.95" customHeight="1">
      <c r="A17" s="39"/>
      <c r="B17" s="40"/>
      <c r="C17" s="41"/>
      <c r="D17" s="18"/>
      <c r="E17" s="18"/>
      <c r="F17" s="18"/>
      <c r="G17" s="18"/>
    </row>
    <row r="18" ht="19.95" customHeight="1">
      <c r="A18" s="39"/>
      <c r="B18" s="42"/>
      <c r="C18" s="43"/>
      <c r="D18" s="13"/>
      <c r="E18" s="13"/>
      <c r="F18" s="13"/>
      <c r="G18" s="13"/>
    </row>
    <row r="19" ht="19.95" customHeight="1">
      <c r="A19" s="39"/>
      <c r="B19" s="40"/>
      <c r="C19" s="41"/>
      <c r="D19" s="18"/>
      <c r="E19" s="18"/>
      <c r="F19" s="18"/>
      <c r="G19" s="18"/>
    </row>
    <row r="20" ht="19.95" customHeight="1">
      <c r="A20" s="39"/>
      <c r="B20" s="42"/>
      <c r="C20" s="43"/>
      <c r="D20" s="13"/>
      <c r="E20" s="13"/>
      <c r="F20" s="13"/>
      <c r="G20" s="13"/>
    </row>
    <row r="21" ht="19.95" customHeight="1">
      <c r="A21" s="39"/>
      <c r="B21" s="40"/>
      <c r="C21" s="41"/>
      <c r="D21" s="18"/>
      <c r="E21" s="18"/>
      <c r="F21" s="18"/>
      <c r="G21" s="18"/>
    </row>
    <row r="22" ht="19.95" customHeight="1">
      <c r="A22" s="39"/>
      <c r="B22" s="42"/>
      <c r="C22" s="43"/>
      <c r="D22" s="13"/>
      <c r="E22" s="13"/>
      <c r="F22" s="13"/>
      <c r="G22" s="13"/>
    </row>
    <row r="23" ht="19.95" customHeight="1">
      <c r="A23" s="39"/>
      <c r="B23" s="40"/>
      <c r="C23" s="41"/>
      <c r="D23" s="18"/>
      <c r="E23" s="18"/>
      <c r="F23" s="18"/>
      <c r="G23" s="18"/>
    </row>
  </sheetData>
  <mergeCells count="1">
    <mergeCell ref="A1:G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