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keith.bradt\Desktop\"/>
    </mc:Choice>
  </mc:AlternateContent>
  <xr:revisionPtr revIDLastSave="0" documentId="13_ncr:1_{DB1AEA9D-FC6A-4A1D-94C4-4F17AC025517}" xr6:coauthVersionLast="47" xr6:coauthVersionMax="47" xr10:uidLastSave="{00000000-0000-0000-0000-000000000000}"/>
  <bookViews>
    <workbookView xWindow="1365" yWindow="1305" windowWidth="28275" windowHeight="17175" activeTab="1" xr2:uid="{493D2D22-7EA7-4283-A0A7-407AC76820ED}"/>
  </bookViews>
  <sheets>
    <sheet name="Rep Activity" sheetId="1" r:id="rId1"/>
    <sheet name="Deal Activity"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4" i="3" l="1"/>
  <c r="C11" i="3"/>
  <c r="C13" i="3" s="1"/>
  <c r="C6" i="3"/>
  <c r="C16" i="3" l="1"/>
  <c r="C18" i="3" s="1"/>
  <c r="C9" i="1"/>
  <c r="C11" i="1" s="1"/>
  <c r="C16" i="1" s="1"/>
  <c r="C13" i="1" l="1"/>
  <c r="C15" i="1" s="1"/>
  <c r="C10" i="1"/>
</calcChain>
</file>

<file path=xl/sharedStrings.xml><?xml version="1.0" encoding="utf-8"?>
<sst xmlns="http://schemas.openxmlformats.org/spreadsheetml/2006/main" count="50" uniqueCount="48">
  <si>
    <t>Projects / Year</t>
  </si>
  <si>
    <t>RFQ's / Year</t>
  </si>
  <si>
    <t>RFQ's / Month</t>
  </si>
  <si>
    <t>(Based on 10 Months)</t>
  </si>
  <si>
    <t>RFQ's / Week</t>
  </si>
  <si>
    <t>Number of Reps</t>
  </si>
  <si>
    <t>(Based on 43 Weeks)</t>
  </si>
  <si>
    <t>Weekly RFQ's / Rep</t>
  </si>
  <si>
    <t>Customer Interactions / Week</t>
  </si>
  <si>
    <t>Weekly Customer Interactions / Rep</t>
  </si>
  <si>
    <t>Number of desired new programs</t>
  </si>
  <si>
    <t>Number of sales reps contributing to the goal</t>
  </si>
  <si>
    <t>The percentage of programs won taking into account all RFQ activity</t>
  </si>
  <si>
    <t>The percentage of sales calls that result in an RFQ opportunity</t>
  </si>
  <si>
    <t>Deal Activity</t>
  </si>
  <si>
    <t>Average Deal Size</t>
  </si>
  <si>
    <t>Total Revenue</t>
  </si>
  <si>
    <t>Total revenue for all new deals</t>
  </si>
  <si>
    <t>Total number of all the new deals won</t>
  </si>
  <si>
    <t>Number of Deals</t>
  </si>
  <si>
    <t>Average deal size can be useful, but when compared against market segment, individual sales people or geographical region a higher level of detail can be obtained to detemine sales effort effectivness and trends to help develop your overall sales strategy.</t>
  </si>
  <si>
    <t>Rep Activity</t>
  </si>
  <si>
    <t>Total number of deals lost</t>
  </si>
  <si>
    <t>Lost Deals</t>
  </si>
  <si>
    <t>Deals lost on lead-Time</t>
  </si>
  <si>
    <t>Deals lost on technology</t>
  </si>
  <si>
    <t>Deals lost on price</t>
  </si>
  <si>
    <t>Deal Win Rate</t>
  </si>
  <si>
    <t>Deal Win Percentage</t>
  </si>
  <si>
    <t>Total required interaction required taking into account all sales reps</t>
  </si>
  <si>
    <t>Deal Closure Rate</t>
  </si>
  <si>
    <t>Number of Total Deals</t>
  </si>
  <si>
    <t>Number of Closed Deals</t>
  </si>
  <si>
    <t>Deal Closure Percentage</t>
  </si>
  <si>
    <t>Number of total deals entered into the pipeline</t>
  </si>
  <si>
    <t>Estimated Project Win Rate</t>
  </si>
  <si>
    <t>Estimated Call to RFQ Success Rate</t>
  </si>
  <si>
    <t>Deal 1 Probability</t>
  </si>
  <si>
    <t>Average Deal Probability</t>
  </si>
  <si>
    <t>Deal Size</t>
  </si>
  <si>
    <t>Deal Probablility</t>
  </si>
  <si>
    <t>Knowing the probablility of the deals in your pipeline can not only help you predict likelyhood of success of the specific opportunity, but it can also help put visability on the actual value of your sales funnel.</t>
  </si>
  <si>
    <t>Deal 2 Probability</t>
  </si>
  <si>
    <t>Deal 3 Probability</t>
  </si>
  <si>
    <t xml:space="preserve">Total deal closure rate regardless of won or lost can be a good measure of how effectively opportunities are moving through your pipeline. To take it a step further individual stage segment timing can provide intelligence on how efficient your overall sales process and sales organization is functioning. </t>
  </si>
  <si>
    <t>Defining total goals with measurable targets supports successful sales rep enablement. Once established, incremental metrics such as average RFQ's or customer engagements per week over a rolling time period can be implemented to drive the desired outputs to achieve annual targets.</t>
  </si>
  <si>
    <r>
      <t xml:space="preserve">* </t>
    </r>
    <r>
      <rPr>
        <i/>
        <sz val="8"/>
        <color theme="5"/>
        <rFont val="Calibri"/>
        <family val="2"/>
        <scheme val="minor"/>
      </rPr>
      <t>Orange</t>
    </r>
    <r>
      <rPr>
        <i/>
        <sz val="8"/>
        <color theme="1"/>
        <rFont val="Calibri"/>
        <family val="2"/>
        <scheme val="minor"/>
      </rPr>
      <t xml:space="preserve"> cells represent Inputs, </t>
    </r>
    <r>
      <rPr>
        <i/>
        <sz val="8"/>
        <color theme="0" tint="-0.34998626667073579"/>
        <rFont val="Calibri"/>
        <family val="2"/>
        <scheme val="minor"/>
      </rPr>
      <t>Gray</t>
    </r>
    <r>
      <rPr>
        <i/>
        <sz val="8"/>
        <color theme="1"/>
        <rFont val="Calibri"/>
        <family val="2"/>
        <scheme val="minor"/>
      </rPr>
      <t xml:space="preserve"> cells represent outputs</t>
    </r>
  </si>
  <si>
    <t>Understanding your deal win rate is a critical factor in establishing individual performance metrics for your sales team, but it can also help you learn why you are missing out on new opportunities as well by providing insight into the key reasons deals are lost. This in turn will help drive organizational initiatives to increase your overall competitiveness and revenue generation.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</si>
</sst>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_);_(&quot;$&quot;* \(#,##0\);_(&quot;$&quot;* &quot;-&quot;??_);_(@_)"/>
  </numFmts>
  <fonts count="8" x14ac:knownFonts="1">
    <font>
      <sz val="11"/>
      <color theme="1"/>
      <name val="Calibri"/>
      <family val="2"/>
      <scheme val="minor"/>
    </font>
    <font>
      <u/>
      <sz val="11"/>
      <color theme="1"/>
      <name val="Calibri"/>
      <family val="2"/>
      <scheme val="minor"/>
    </font>
    <font>
      <sz val="24"/>
      <color theme="0"/>
      <name val="Calibri"/>
      <family val="2"/>
      <scheme val="minor"/>
    </font>
    <font>
      <b/>
      <sz val="11"/>
      <color theme="0"/>
      <name val="Calibri"/>
      <family val="2"/>
      <scheme val="minor"/>
    </font>
    <font>
      <sz val="10"/>
      <color theme="1"/>
      <name val="Calibri"/>
      <family val="2"/>
      <scheme val="minor"/>
    </font>
    <font>
      <i/>
      <sz val="8"/>
      <color theme="1"/>
      <name val="Calibri"/>
      <family val="2"/>
      <scheme val="minor"/>
    </font>
    <font>
      <i/>
      <sz val="8"/>
      <color theme="5"/>
      <name val="Calibri"/>
      <family val="2"/>
      <scheme val="minor"/>
    </font>
    <font>
      <i/>
      <sz val="8"/>
      <color theme="0" tint="-0.34998626667073579"/>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5"/>
        <bgColor indexed="64"/>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s>
  <cellStyleXfs count="1">
    <xf numFmtId="0" fontId="0" fillId="0" borderId="0"/>
  </cellStyleXfs>
  <cellXfs count="53">
    <xf numFmtId="0" fontId="0" fillId="0" borderId="0" xfId="0"/>
    <xf numFmtId="0" fontId="0" fillId="2" borderId="0" xfId="0" applyFill="1"/>
    <xf numFmtId="0" fontId="1" fillId="2" borderId="0" xfId="0" applyFont="1" applyFill="1"/>
    <xf numFmtId="0" fontId="0" fillId="2" borderId="0" xfId="0" applyFill="1" applyBorder="1" applyAlignment="1">
      <alignment horizontal="center"/>
    </xf>
    <xf numFmtId="0" fontId="2" fillId="2" borderId="0" xfId="0" applyFont="1" applyFill="1" applyBorder="1" applyAlignment="1">
      <alignment horizontal="center" vertical="center"/>
    </xf>
    <xf numFmtId="0" fontId="0" fillId="2" borderId="5" xfId="0" applyFill="1" applyBorder="1"/>
    <xf numFmtId="0" fontId="0" fillId="4" borderId="4" xfId="0" applyFill="1" applyBorder="1" applyAlignment="1">
      <alignment horizontal="center"/>
    </xf>
    <xf numFmtId="0" fontId="0" fillId="4" borderId="5" xfId="0" applyFill="1" applyBorder="1" applyAlignment="1">
      <alignment horizontal="center"/>
    </xf>
    <xf numFmtId="0" fontId="0" fillId="2" borderId="7" xfId="0" applyFill="1" applyBorder="1"/>
    <xf numFmtId="0" fontId="0" fillId="2" borderId="8" xfId="0" applyFill="1" applyBorder="1"/>
    <xf numFmtId="0" fontId="0" fillId="2" borderId="9" xfId="0" applyFill="1" applyBorder="1"/>
    <xf numFmtId="0" fontId="0" fillId="2" borderId="0" xfId="0" applyFill="1" applyAlignment="1">
      <alignment horizontal="left"/>
    </xf>
    <xf numFmtId="1" fontId="0" fillId="4" borderId="5" xfId="0" applyNumberFormat="1" applyFill="1" applyBorder="1" applyAlignment="1">
      <alignment horizontal="center"/>
    </xf>
    <xf numFmtId="1" fontId="0" fillId="4" borderId="6" xfId="0" applyNumberFormat="1" applyFill="1" applyBorder="1" applyAlignment="1">
      <alignment horizontal="center"/>
    </xf>
    <xf numFmtId="0" fontId="0" fillId="5" borderId="4" xfId="0" applyFill="1" applyBorder="1" applyAlignment="1">
      <alignment horizontal="center"/>
    </xf>
    <xf numFmtId="0" fontId="0" fillId="5" borderId="5" xfId="0" applyFill="1" applyBorder="1" applyAlignment="1">
      <alignment horizontal="center"/>
    </xf>
    <xf numFmtId="10" fontId="0" fillId="5" borderId="5" xfId="0" applyNumberFormat="1" applyFill="1" applyBorder="1" applyAlignment="1">
      <alignment horizontal="center"/>
    </xf>
    <xf numFmtId="10" fontId="0" fillId="5" borderId="6" xfId="0" applyNumberFormat="1" applyFill="1" applyBorder="1" applyAlignment="1">
      <alignment horizontal="center"/>
    </xf>
    <xf numFmtId="164" fontId="0" fillId="5" borderId="6" xfId="0" applyNumberFormat="1" applyFill="1" applyBorder="1" applyAlignment="1">
      <alignment horizontal="center"/>
    </xf>
    <xf numFmtId="0" fontId="0" fillId="2" borderId="10" xfId="0" applyFill="1" applyBorder="1"/>
    <xf numFmtId="164" fontId="0" fillId="4" borderId="1" xfId="0" applyNumberFormat="1" applyFill="1" applyBorder="1"/>
    <xf numFmtId="0" fontId="0" fillId="2" borderId="11" xfId="0" applyFill="1" applyBorder="1"/>
    <xf numFmtId="0" fontId="0" fillId="2" borderId="12" xfId="0" applyFill="1" applyBorder="1"/>
    <xf numFmtId="0" fontId="0" fillId="2" borderId="2" xfId="0" applyFill="1" applyBorder="1"/>
    <xf numFmtId="0" fontId="0" fillId="5" borderId="7" xfId="0" applyFill="1" applyBorder="1" applyAlignment="1">
      <alignment horizontal="center"/>
    </xf>
    <xf numFmtId="0" fontId="0" fillId="5" borderId="8" xfId="0" applyFill="1" applyBorder="1" applyAlignment="1">
      <alignment horizontal="center"/>
    </xf>
    <xf numFmtId="0" fontId="0" fillId="5" borderId="9" xfId="0" applyFill="1" applyBorder="1" applyAlignment="1">
      <alignment horizontal="center"/>
    </xf>
    <xf numFmtId="0" fontId="0" fillId="6" borderId="1" xfId="0" applyFill="1" applyBorder="1" applyAlignment="1">
      <alignment horizontal="center" vertical="center"/>
    </xf>
    <xf numFmtId="0" fontId="0" fillId="2" borderId="1" xfId="0" applyFill="1" applyBorder="1"/>
    <xf numFmtId="0" fontId="0" fillId="4" borderId="9" xfId="0" applyFill="1" applyBorder="1" applyAlignment="1">
      <alignment horizontal="center"/>
    </xf>
    <xf numFmtId="0" fontId="0" fillId="0" borderId="0" xfId="0" applyFill="1" applyBorder="1"/>
    <xf numFmtId="0" fontId="0" fillId="0" borderId="0" xfId="0" applyFill="1" applyBorder="1" applyAlignment="1">
      <alignment horizontal="center"/>
    </xf>
    <xf numFmtId="10" fontId="0" fillId="4" borderId="1" xfId="0" applyNumberFormat="1" applyFill="1" applyBorder="1" applyAlignment="1">
      <alignment horizontal="center"/>
    </xf>
    <xf numFmtId="9" fontId="0" fillId="5" borderId="7" xfId="0" applyNumberFormat="1" applyFill="1" applyBorder="1" applyAlignment="1">
      <alignment horizontal="center"/>
    </xf>
    <xf numFmtId="9" fontId="0" fillId="5" borderId="8" xfId="0" applyNumberFormat="1" applyFill="1" applyBorder="1" applyAlignment="1">
      <alignment horizontal="center"/>
    </xf>
    <xf numFmtId="9" fontId="0" fillId="5" borderId="9" xfId="0" applyNumberFormat="1" applyFill="1" applyBorder="1" applyAlignment="1">
      <alignment horizontal="center"/>
    </xf>
    <xf numFmtId="9" fontId="0" fillId="4" borderId="1" xfId="0" applyNumberFormat="1" applyFill="1" applyBorder="1" applyAlignment="1">
      <alignment horizont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0" fillId="2" borderId="7" xfId="0" applyFill="1" applyBorder="1" applyAlignment="1">
      <alignment horizontal="left" vertical="top" wrapText="1"/>
    </xf>
    <xf numFmtId="0" fontId="0" fillId="2" borderId="8" xfId="0" applyFill="1" applyBorder="1" applyAlignment="1">
      <alignment horizontal="left" vertical="top" wrapText="1"/>
    </xf>
    <xf numFmtId="0" fontId="0" fillId="2" borderId="9" xfId="0" applyFill="1" applyBorder="1" applyAlignment="1">
      <alignment horizontal="left" vertical="top" wrapText="1"/>
    </xf>
    <xf numFmtId="0" fontId="2" fillId="2" borderId="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3"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4" fillId="2" borderId="0" xfId="0" applyFont="1" applyFill="1"/>
    <xf numFmtId="0" fontId="5" fillId="2"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95250</xdr:colOff>
      <xdr:row>1</xdr:row>
      <xdr:rowOff>47625</xdr:rowOff>
    </xdr:from>
    <xdr:to>
      <xdr:col>3</xdr:col>
      <xdr:colOff>2559843</xdr:colOff>
      <xdr:row>1</xdr:row>
      <xdr:rowOff>668034</xdr:rowOff>
    </xdr:to>
    <xdr:pic>
      <xdr:nvPicPr>
        <xdr:cNvPr id="3" name="Picture 2">
          <a:extLst>
            <a:ext uri="{FF2B5EF4-FFF2-40B4-BE49-F238E27FC236}">
              <a16:creationId xmlns:a16="http://schemas.microsoft.com/office/drawing/2014/main" id="{E375D288-B077-4298-A4CB-B9ED0C655D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57550" y="238125"/>
          <a:ext cx="2464593" cy="6204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95250</xdr:colOff>
      <xdr:row>1</xdr:row>
      <xdr:rowOff>47625</xdr:rowOff>
    </xdr:from>
    <xdr:to>
      <xdr:col>3</xdr:col>
      <xdr:colOff>2559843</xdr:colOff>
      <xdr:row>1</xdr:row>
      <xdr:rowOff>668034</xdr:rowOff>
    </xdr:to>
    <xdr:pic>
      <xdr:nvPicPr>
        <xdr:cNvPr id="2" name="Picture 1">
          <a:extLst>
            <a:ext uri="{FF2B5EF4-FFF2-40B4-BE49-F238E27FC236}">
              <a16:creationId xmlns:a16="http://schemas.microsoft.com/office/drawing/2014/main" id="{C6405EA6-332D-4D09-AE27-23A5C7F0CD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67075" y="238125"/>
          <a:ext cx="2464593" cy="62040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C0D2E-49A2-4FAC-A85A-286043F4B246}">
  <dimension ref="B2:F19"/>
  <sheetViews>
    <sheetView zoomScale="130" zoomScaleNormal="130" workbookViewId="0">
      <selection activeCell="B21" sqref="B21"/>
    </sheetView>
  </sheetViews>
  <sheetFormatPr defaultRowHeight="15" x14ac:dyDescent="0.25"/>
  <cols>
    <col min="1" max="1" width="0.5703125" style="1" customWidth="1"/>
    <col min="2" max="2" width="34.5703125" style="1" customWidth="1"/>
    <col min="3" max="3" width="12.42578125" style="1" customWidth="1"/>
    <col min="4" max="4" width="60.42578125" style="1" customWidth="1"/>
    <col min="5" max="5" width="20.7109375" style="1" customWidth="1"/>
    <col min="6" max="6" width="68" style="1" customWidth="1"/>
    <col min="7" max="16384" width="9.140625" style="1"/>
  </cols>
  <sheetData>
    <row r="2" spans="2:6" ht="54" customHeight="1" x14ac:dyDescent="0.25">
      <c r="B2" s="37" t="s">
        <v>21</v>
      </c>
      <c r="C2" s="38"/>
      <c r="D2" s="45"/>
      <c r="E2" s="46"/>
      <c r="F2" s="47"/>
    </row>
    <row r="3" spans="2:6" ht="15" customHeight="1" x14ac:dyDescent="0.25">
      <c r="C3" s="4"/>
      <c r="D3" s="4"/>
      <c r="E3" s="3"/>
    </row>
    <row r="4" spans="2:6" x14ac:dyDescent="0.25">
      <c r="B4" s="8" t="s">
        <v>0</v>
      </c>
      <c r="C4" s="14">
        <v>80</v>
      </c>
      <c r="D4" s="1" t="s">
        <v>10</v>
      </c>
      <c r="E4" s="39" t="s">
        <v>21</v>
      </c>
      <c r="F4" s="42" t="s">
        <v>45</v>
      </c>
    </row>
    <row r="5" spans="2:6" x14ac:dyDescent="0.25">
      <c r="B5" s="9" t="s">
        <v>5</v>
      </c>
      <c r="C5" s="15">
        <v>5</v>
      </c>
      <c r="D5" s="1" t="s">
        <v>11</v>
      </c>
      <c r="E5" s="40"/>
      <c r="F5" s="43"/>
    </row>
    <row r="6" spans="2:6" x14ac:dyDescent="0.25">
      <c r="B6" s="9" t="s">
        <v>35</v>
      </c>
      <c r="C6" s="16">
        <v>0.05</v>
      </c>
      <c r="D6" s="1" t="s">
        <v>12</v>
      </c>
      <c r="E6" s="40"/>
      <c r="F6" s="43"/>
    </row>
    <row r="7" spans="2:6" x14ac:dyDescent="0.25">
      <c r="B7" s="10" t="s">
        <v>36</v>
      </c>
      <c r="C7" s="17">
        <v>0.75</v>
      </c>
      <c r="D7" s="1" t="s">
        <v>13</v>
      </c>
      <c r="E7" s="41"/>
      <c r="F7" s="44"/>
    </row>
    <row r="9" spans="2:6" x14ac:dyDescent="0.25">
      <c r="B9" s="8" t="s">
        <v>1</v>
      </c>
      <c r="C9" s="6">
        <f>C4/C6</f>
        <v>1600</v>
      </c>
    </row>
    <row r="10" spans="2:6" x14ac:dyDescent="0.25">
      <c r="B10" s="9" t="s">
        <v>2</v>
      </c>
      <c r="C10" s="7">
        <f>C9/10</f>
        <v>160</v>
      </c>
      <c r="D10" s="11" t="s">
        <v>3</v>
      </c>
    </row>
    <row r="11" spans="2:6" x14ac:dyDescent="0.25">
      <c r="B11" s="9" t="s">
        <v>4</v>
      </c>
      <c r="C11" s="12">
        <f>C9/43</f>
        <v>37.209302325581397</v>
      </c>
      <c r="D11" s="11" t="s">
        <v>6</v>
      </c>
    </row>
    <row r="12" spans="2:6" x14ac:dyDescent="0.25">
      <c r="B12" s="9"/>
      <c r="C12" s="5"/>
    </row>
    <row r="13" spans="2:6" x14ac:dyDescent="0.25">
      <c r="B13" s="9" t="s">
        <v>8</v>
      </c>
      <c r="C13" s="12">
        <f>C11/C7</f>
        <v>49.612403100775197</v>
      </c>
      <c r="D13" s="1" t="s">
        <v>29</v>
      </c>
    </row>
    <row r="14" spans="2:6" x14ac:dyDescent="0.25">
      <c r="B14" s="9"/>
      <c r="C14" s="5"/>
    </row>
    <row r="15" spans="2:6" x14ac:dyDescent="0.25">
      <c r="B15" s="9" t="s">
        <v>9</v>
      </c>
      <c r="C15" s="12">
        <f>C13/C5</f>
        <v>9.9224806201550386</v>
      </c>
    </row>
    <row r="16" spans="2:6" x14ac:dyDescent="0.25">
      <c r="B16" s="10" t="s">
        <v>7</v>
      </c>
      <c r="C16" s="13">
        <f>C11/C5</f>
        <v>7.4418604651162799</v>
      </c>
    </row>
    <row r="17" spans="2:2" s="51" customFormat="1" ht="12.75" x14ac:dyDescent="0.2">
      <c r="B17" s="52" t="s">
        <v>46</v>
      </c>
    </row>
    <row r="19" spans="2:2" x14ac:dyDescent="0.25">
      <c r="B19" s="2"/>
    </row>
  </sheetData>
  <mergeCells count="4">
    <mergeCell ref="B2:C2"/>
    <mergeCell ref="E4:E7"/>
    <mergeCell ref="F4:F7"/>
    <mergeCell ref="D2:F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816CA-2558-4AD2-B223-2635A61FFC9E}">
  <dimension ref="B2:F25"/>
  <sheetViews>
    <sheetView tabSelected="1" zoomScale="130" zoomScaleNormal="130" workbookViewId="0">
      <selection activeCell="D24" sqref="D24"/>
    </sheetView>
  </sheetViews>
  <sheetFormatPr defaultRowHeight="15" x14ac:dyDescent="0.25"/>
  <cols>
    <col min="1" max="1" width="0.5703125" style="1" customWidth="1"/>
    <col min="2" max="2" width="34.5703125" style="1" customWidth="1"/>
    <col min="3" max="3" width="16.140625" style="1" customWidth="1"/>
    <col min="4" max="4" width="43" style="1" customWidth="1"/>
    <col min="5" max="5" width="22.140625" style="1" customWidth="1"/>
    <col min="6" max="6" width="75.7109375" style="1" customWidth="1"/>
    <col min="7" max="16384" width="9.140625" style="1"/>
  </cols>
  <sheetData>
    <row r="2" spans="2:6" ht="54" customHeight="1" x14ac:dyDescent="0.25">
      <c r="B2" s="37" t="s">
        <v>14</v>
      </c>
      <c r="C2" s="38"/>
      <c r="D2" s="45"/>
      <c r="E2" s="46"/>
      <c r="F2" s="47"/>
    </row>
    <row r="3" spans="2:6" ht="15" customHeight="1" x14ac:dyDescent="0.25">
      <c r="C3" s="4"/>
      <c r="D3" s="4"/>
      <c r="E3" s="3"/>
    </row>
    <row r="4" spans="2:6" ht="15" customHeight="1" x14ac:dyDescent="0.25">
      <c r="B4" s="8" t="s">
        <v>19</v>
      </c>
      <c r="C4" s="14">
        <v>8</v>
      </c>
      <c r="D4" s="1" t="s">
        <v>18</v>
      </c>
      <c r="E4" s="48" t="s">
        <v>39</v>
      </c>
      <c r="F4" s="42" t="s">
        <v>20</v>
      </c>
    </row>
    <row r="5" spans="2:6" x14ac:dyDescent="0.25">
      <c r="B5" s="10" t="s">
        <v>16</v>
      </c>
      <c r="C5" s="18">
        <v>500000</v>
      </c>
      <c r="D5" s="1" t="s">
        <v>17</v>
      </c>
      <c r="E5" s="49"/>
      <c r="F5" s="43"/>
    </row>
    <row r="6" spans="2:6" x14ac:dyDescent="0.25">
      <c r="B6" s="19" t="s">
        <v>15</v>
      </c>
      <c r="C6" s="20">
        <f>C5/C4</f>
        <v>62500</v>
      </c>
      <c r="E6" s="50"/>
      <c r="F6" s="44"/>
    </row>
    <row r="8" spans="2:6" x14ac:dyDescent="0.25">
      <c r="B8" s="21" t="s">
        <v>26</v>
      </c>
      <c r="C8" s="24">
        <v>5</v>
      </c>
      <c r="E8" s="48" t="s">
        <v>27</v>
      </c>
      <c r="F8" s="42" t="s">
        <v>47</v>
      </c>
    </row>
    <row r="9" spans="2:6" x14ac:dyDescent="0.25">
      <c r="B9" s="22" t="s">
        <v>24</v>
      </c>
      <c r="C9" s="25">
        <v>5</v>
      </c>
      <c r="E9" s="49"/>
      <c r="F9" s="43"/>
    </row>
    <row r="10" spans="2:6" x14ac:dyDescent="0.25">
      <c r="B10" s="19" t="s">
        <v>25</v>
      </c>
      <c r="C10" s="26">
        <v>5</v>
      </c>
      <c r="E10" s="49"/>
      <c r="F10" s="43"/>
    </row>
    <row r="11" spans="2:6" x14ac:dyDescent="0.25">
      <c r="B11" s="23" t="s">
        <v>23</v>
      </c>
      <c r="C11" s="27">
        <f>SUM(C8:C10)</f>
        <v>15</v>
      </c>
      <c r="D11" s="1" t="s">
        <v>22</v>
      </c>
      <c r="E11" s="49"/>
      <c r="F11" s="43"/>
    </row>
    <row r="12" spans="2:6" x14ac:dyDescent="0.25">
      <c r="E12" s="49"/>
      <c r="F12" s="43"/>
    </row>
    <row r="13" spans="2:6" x14ac:dyDescent="0.25">
      <c r="B13" s="28" t="s">
        <v>28</v>
      </c>
      <c r="C13" s="32">
        <f>C4/(C11+C4)</f>
        <v>0.34782608695652173</v>
      </c>
      <c r="E13" s="50"/>
      <c r="F13" s="44"/>
    </row>
    <row r="15" spans="2:6" x14ac:dyDescent="0.25">
      <c r="B15" s="21" t="s">
        <v>31</v>
      </c>
      <c r="C15" s="24">
        <v>46</v>
      </c>
      <c r="D15" s="1" t="s">
        <v>34</v>
      </c>
      <c r="E15" s="48" t="s">
        <v>30</v>
      </c>
      <c r="F15" s="42" t="s">
        <v>44</v>
      </c>
    </row>
    <row r="16" spans="2:6" x14ac:dyDescent="0.25">
      <c r="B16" s="19" t="s">
        <v>32</v>
      </c>
      <c r="C16" s="29">
        <f>C4+C11</f>
        <v>23</v>
      </c>
      <c r="E16" s="49"/>
      <c r="F16" s="43"/>
    </row>
    <row r="17" spans="2:6" x14ac:dyDescent="0.25">
      <c r="B17" s="30"/>
      <c r="C17" s="31"/>
      <c r="E17" s="49"/>
      <c r="F17" s="43"/>
    </row>
    <row r="18" spans="2:6" x14ac:dyDescent="0.25">
      <c r="B18" s="28" t="s">
        <v>33</v>
      </c>
      <c r="C18" s="32">
        <f>C16/C15</f>
        <v>0.5</v>
      </c>
      <c r="E18" s="50"/>
      <c r="F18" s="44"/>
    </row>
    <row r="20" spans="2:6" x14ac:dyDescent="0.25">
      <c r="B20" s="8" t="s">
        <v>37</v>
      </c>
      <c r="C20" s="33">
        <v>0.75</v>
      </c>
      <c r="E20" s="48" t="s">
        <v>40</v>
      </c>
      <c r="F20" s="42" t="s">
        <v>41</v>
      </c>
    </row>
    <row r="21" spans="2:6" x14ac:dyDescent="0.25">
      <c r="B21" s="9" t="s">
        <v>42</v>
      </c>
      <c r="C21" s="34">
        <v>0.5</v>
      </c>
      <c r="E21" s="49"/>
      <c r="F21" s="43"/>
    </row>
    <row r="22" spans="2:6" x14ac:dyDescent="0.25">
      <c r="B22" s="10" t="s">
        <v>43</v>
      </c>
      <c r="C22" s="35">
        <v>0.25</v>
      </c>
      <c r="E22" s="49"/>
      <c r="F22" s="43"/>
    </row>
    <row r="23" spans="2:6" x14ac:dyDescent="0.25">
      <c r="E23" s="49"/>
      <c r="F23" s="43"/>
    </row>
    <row r="24" spans="2:6" x14ac:dyDescent="0.25">
      <c r="B24" s="28" t="s">
        <v>38</v>
      </c>
      <c r="C24" s="36">
        <f>AVERAGE(C20:C22)</f>
        <v>0.5</v>
      </c>
      <c r="E24" s="50"/>
      <c r="F24" s="44"/>
    </row>
    <row r="25" spans="2:6" x14ac:dyDescent="0.25">
      <c r="B25" s="52" t="s">
        <v>46</v>
      </c>
    </row>
  </sheetData>
  <mergeCells count="10">
    <mergeCell ref="E20:E24"/>
    <mergeCell ref="F20:F24"/>
    <mergeCell ref="B2:C2"/>
    <mergeCell ref="D2:F2"/>
    <mergeCell ref="E4:E6"/>
    <mergeCell ref="F4:F6"/>
    <mergeCell ref="E15:E18"/>
    <mergeCell ref="E8:E13"/>
    <mergeCell ref="F8:F13"/>
    <mergeCell ref="F15:F18"/>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Rep Activity</vt:lpstr>
      <vt:lpstr>Deal Activity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Keith Bradt</dc:creator>
  <cp:lastModifiedBy>Keith Bradt</cp:lastModifiedBy>
  <dcterms:created xsi:type="dcterms:W3CDTF">2017-09-10T11:09:57Z</dcterms:created>
  <dcterms:modified xsi:type="dcterms:W3CDTF">2022-01-31T22:36:53Z</dcterms:modified>
</cp:coreProperties>
</file>