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W Leon Co ESD #3\Documents\"/>
    </mc:Choice>
  </mc:AlternateContent>
  <xr:revisionPtr revIDLastSave="0" documentId="13_ncr:1_{87A33284-79F3-43B2-9945-08559E5A8B0D}" xr6:coauthVersionLast="47" xr6:coauthVersionMax="47" xr10:uidLastSave="{00000000-0000-0000-0000-000000000000}"/>
  <bookViews>
    <workbookView xWindow="-120" yWindow="-120" windowWidth="20730" windowHeight="11160" xr2:uid="{5C479004-2D42-46D7-A74C-46B9F3974E33}"/>
  </bookViews>
  <sheets>
    <sheet name="Sheet1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Sheet1!$A$1:$G$47</definedName>
    <definedName name="_xlnm.Print_Titles" localSheetId="0">Sheet1!$A:$E,Sheet1!$1:$2</definedName>
    <definedName name="QB_COLUMN_76200" localSheetId="0" hidden="1">Sheet1!$F$2</definedName>
    <definedName name="QB_DATA_0" localSheetId="0" hidden="1">Sheet1!$5:$5,Sheet1!$6:$6,Sheet1!$7:$7,Sheet1!$11:$11,Sheet1!$12:$12,Sheet1!$13:$13,Sheet1!$14:$14,Sheet1!$15:$15,Sheet1!$16:$16,Sheet1!$17:$17,Sheet1!$20:$20,Sheet1!$21:$21,Sheet1!$22:$22,Sheet1!$24:$24,Sheet1!$26:$26,Sheet1!$27:$27</definedName>
    <definedName name="QB_DATA_1" localSheetId="0" hidden="1">Sheet1!$28:$28,Sheet1!$31:$31,Sheet1!$32:$32,Sheet1!$33:$33,Sheet1!$36:$36,Sheet1!$37:$37,Sheet1!$38:$38,Sheet1!$41:$41,Sheet1!$42:$42</definedName>
    <definedName name="QB_FORMULA_0" localSheetId="0" hidden="1">Sheet1!$F$8,Sheet1!$F$18,Sheet1!$F$23,Sheet1!$F$29,Sheet1!$F$34,Sheet1!$F$39,Sheet1!$F$43,Sheet1!$F$44,Sheet1!$F$45,Sheet1!$F$46</definedName>
    <definedName name="QB_ROW_18301" localSheetId="0" hidden="1">Sheet1!$A$46</definedName>
    <definedName name="QB_ROW_19011" localSheetId="0" hidden="1">Sheet1!$B$3</definedName>
    <definedName name="QB_ROW_19311" localSheetId="0" hidden="1">Sheet1!$B$45</definedName>
    <definedName name="QB_ROW_20021" localSheetId="0" hidden="1">Sheet1!$C$4</definedName>
    <definedName name="QB_ROW_20321" localSheetId="0" hidden="1">Sheet1!$C$8</definedName>
    <definedName name="QB_ROW_21021" localSheetId="0" hidden="1">Sheet1!$C$9</definedName>
    <definedName name="QB_ROW_21321" localSheetId="0" hidden="1">Sheet1!$C$44</definedName>
    <definedName name="QB_ROW_22030" localSheetId="0" hidden="1">Sheet1!$D$10</definedName>
    <definedName name="QB_ROW_22330" localSheetId="0" hidden="1">Sheet1!$D$18</definedName>
    <definedName name="QB_ROW_23240" localSheetId="0" hidden="1">Sheet1!$E$11</definedName>
    <definedName name="QB_ROW_24030" localSheetId="0" hidden="1">Sheet1!$D$19</definedName>
    <definedName name="QB_ROW_24330" localSheetId="0" hidden="1">Sheet1!$D$23</definedName>
    <definedName name="QB_ROW_25240" localSheetId="0" hidden="1">Sheet1!$E$21</definedName>
    <definedName name="QB_ROW_26240" localSheetId="0" hidden="1">Sheet1!$E$22</definedName>
    <definedName name="QB_ROW_27240" localSheetId="0" hidden="1">Sheet1!$E$20</definedName>
    <definedName name="QB_ROW_52240" localSheetId="0" hidden="1">Sheet1!$E$12</definedName>
    <definedName name="QB_ROW_53240" localSheetId="0" hidden="1">Sheet1!$E$13</definedName>
    <definedName name="QB_ROW_55240" localSheetId="0" hidden="1">Sheet1!$E$14</definedName>
    <definedName name="QB_ROW_57240" localSheetId="0" hidden="1">Sheet1!$E$15</definedName>
    <definedName name="QB_ROW_58240" localSheetId="0" hidden="1">Sheet1!$E$16</definedName>
    <definedName name="QB_ROW_59240" localSheetId="0" hidden="1">Sheet1!$E$17</definedName>
    <definedName name="QB_ROW_60030" localSheetId="0" hidden="1">Sheet1!$D$25</definedName>
    <definedName name="QB_ROW_60330" localSheetId="0" hidden="1">Sheet1!$D$29</definedName>
    <definedName name="QB_ROW_61240" localSheetId="0" hidden="1">Sheet1!$E$27</definedName>
    <definedName name="QB_ROW_62240" localSheetId="0" hidden="1">Sheet1!$E$26</definedName>
    <definedName name="QB_ROW_63240" localSheetId="0" hidden="1">Sheet1!$E$28</definedName>
    <definedName name="QB_ROW_64030" localSheetId="0" hidden="1">Sheet1!$D$40</definedName>
    <definedName name="QB_ROW_64330" localSheetId="0" hidden="1">Sheet1!$D$43</definedName>
    <definedName name="QB_ROW_65240" localSheetId="0" hidden="1">Sheet1!$E$42</definedName>
    <definedName name="QB_ROW_66240" localSheetId="0" hidden="1">Sheet1!$E$41</definedName>
    <definedName name="QB_ROW_68030" localSheetId="0" hidden="1">Sheet1!$D$35</definedName>
    <definedName name="QB_ROW_68330" localSheetId="0" hidden="1">Sheet1!$D$39</definedName>
    <definedName name="QB_ROW_69240" localSheetId="0" hidden="1">Sheet1!$E$37</definedName>
    <definedName name="QB_ROW_70240" localSheetId="0" hidden="1">Sheet1!$E$38</definedName>
    <definedName name="QB_ROW_71240" localSheetId="0" hidden="1">Sheet1!$E$36</definedName>
    <definedName name="QB_ROW_72030" localSheetId="0" hidden="1">Sheet1!$D$30</definedName>
    <definedName name="QB_ROW_72330" localSheetId="0" hidden="1">Sheet1!$D$34</definedName>
    <definedName name="QB_ROW_73240" localSheetId="0" hidden="1">Sheet1!$E$32</definedName>
    <definedName name="QB_ROW_74240" localSheetId="0" hidden="1">Sheet1!$E$33</definedName>
    <definedName name="QB_ROW_75240" localSheetId="0" hidden="1">Sheet1!$E$31</definedName>
    <definedName name="QB_ROW_76230" localSheetId="0" hidden="1">Sheet1!$D$24</definedName>
    <definedName name="QB_ROW_78230" localSheetId="0" hidden="1">Sheet1!$D$6</definedName>
    <definedName name="QB_ROW_79230" localSheetId="0" hidden="1">Sheet1!$D$7</definedName>
    <definedName name="QB_ROW_88230" localSheetId="0" hidden="1">Sheet1!$D$5</definedName>
    <definedName name="QBCANSUPPORTUPDATE" localSheetId="0">TRUE</definedName>
    <definedName name="QBCOMPANYFILENAME" localSheetId="0">"C:\Users\Public\Documents\Intuit\QuickBooks\Company Files\NW Leon Co ESD #3.qbw"</definedName>
    <definedName name="QBENDDATE" localSheetId="0">20250930</definedName>
    <definedName name="QBHEADERSONSCREEN" localSheetId="0">FALSE</definedName>
    <definedName name="QBMETADATASIZE" localSheetId="0">5924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"ca2ac3d9cb674c4c91522ef679539c0b"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TRUE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287</definedName>
    <definedName name="QBROWHEADERS" localSheetId="0">5</definedName>
    <definedName name="QBSTARTDATE" localSheetId="0">20241001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1" l="1"/>
  <c r="F45" i="1"/>
  <c r="F44" i="1"/>
  <c r="F43" i="1"/>
  <c r="F39" i="1"/>
  <c r="F34" i="1"/>
  <c r="F29" i="1"/>
  <c r="F23" i="1"/>
  <c r="F18" i="1"/>
  <c r="F8" i="1"/>
</calcChain>
</file>

<file path=xl/sharedStrings.xml><?xml version="1.0" encoding="utf-8"?>
<sst xmlns="http://schemas.openxmlformats.org/spreadsheetml/2006/main" count="45" uniqueCount="37">
  <si>
    <t>Oct '24 - Sep 25</t>
  </si>
  <si>
    <t>Ordinary Income/Expense</t>
  </si>
  <si>
    <t>Income</t>
  </si>
  <si>
    <t>Carry-Over Funds</t>
  </si>
  <si>
    <t>Interest</t>
  </si>
  <si>
    <t>Tax Revenue</t>
  </si>
  <si>
    <t>Total Income</t>
  </si>
  <si>
    <t>Expense</t>
  </si>
  <si>
    <t>Administration</t>
  </si>
  <si>
    <t>Ads</t>
  </si>
  <si>
    <t>Appraisal Fees</t>
  </si>
  <si>
    <t>Bank Fees</t>
  </si>
  <si>
    <t>Insurance</t>
  </si>
  <si>
    <t>Postage</t>
  </si>
  <si>
    <t>Rent</t>
  </si>
  <si>
    <t>Tax Collection Fees</t>
  </si>
  <si>
    <t>Total Administration</t>
  </si>
  <si>
    <t>Contract Services</t>
  </si>
  <si>
    <t>Audit</t>
  </si>
  <si>
    <t>Bookkeeping</t>
  </si>
  <si>
    <t>Legal</t>
  </si>
  <si>
    <t>Total Contract Services</t>
  </si>
  <si>
    <t>EMS Contract Fee</t>
  </si>
  <si>
    <t>Flynn Volunteer Fire Dept</t>
  </si>
  <si>
    <t>Current Year Special Request</t>
  </si>
  <si>
    <t>Monthly Contract</t>
  </si>
  <si>
    <t>Prior Year Special Request</t>
  </si>
  <si>
    <t>Total Flynn Volunteer Fire Dept</t>
  </si>
  <si>
    <t>Jewett Volunteer Fire Dept</t>
  </si>
  <si>
    <t>Total Jewett Volunteer Fire Dept</t>
  </si>
  <si>
    <t>Marquez Volunteer Fire Dept</t>
  </si>
  <si>
    <t>Total Marquez Volunteer Fire Dept</t>
  </si>
  <si>
    <t>Normangee Volunteer Fire Dept</t>
  </si>
  <si>
    <t>Total Normangee Volunteer Fire Dept</t>
  </si>
  <si>
    <t>Total Expense</t>
  </si>
  <si>
    <t>Net Ordinary Income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</si>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</sst>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4" x14ac:knownFonts="1">
    <font>
      <sz val="11"/>
      <color theme="1"/>
      <name val="Aptos Narrow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49" fontId="1" fillId="0" borderId="0" xfId="0" applyNumberFormat="1" applyFont="1"/>
    <xf numFmtId="49" fontId="0" fillId="0" borderId="0" xfId="0" applyNumberFormat="1" applyAlignment="1">
      <alignment horizontal="centerContinuous"/>
    </xf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3" xfId="0" applyNumberFormat="1" applyFont="1" applyBorder="1"/>
    <xf numFmtId="164" fontId="1" fillId="0" borderId="4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 xr:uid="{CC8A3E55-0C74-4B14-82F3-D8986D8013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931BF-2FB3-4BA0-868F-BDBD822CC23B}">
  <sheetPr codeName="Sheet1"/>
  <dimension ref="A1:F47"/>
  <sheetViews>
    <sheetView tabSelected="1" workbookViewId="0">
      <pane xSplit="5" ySplit="2" topLeftCell="F30" activePane="bottomRight" state="frozenSplit"/>
      <selection pane="topRight" activeCell="F1" sqref="F1"/>
      <selection pane="bottomLeft" activeCell="A3" sqref="A3"/>
      <selection pane="bottomRight"/>
    </sheetView>
  </sheetViews>
  <sheetFormatPr defaultRowHeight="15" x14ac:dyDescent="0.25"/>
  <cols>
    <col min="1" max="4" width="3" style="7" customWidth="1"/>
    <col min="5" max="5" width="38.5703125" style="7" customWidth="1"/>
    <col min="6" max="6" width="14.7109375" customWidth="1"/>
  </cols>
  <sheetData>
    <row r="1" spans="1:6" ht="15.75" thickBot="1" x14ac:dyDescent="0.3">
      <c r="A1" s="1"/>
      <c r="B1" s="1"/>
      <c r="C1" s="1"/>
      <c r="D1" s="1"/>
      <c r="E1" s="1"/>
      <c r="F1" s="2"/>
    </row>
    <row r="2" spans="1:6" s="10" customFormat="1" ht="16.5" thickTop="1" thickBot="1" x14ac:dyDescent="0.3">
      <c r="A2" s="8"/>
      <c r="B2" s="8"/>
      <c r="C2" s="8"/>
      <c r="D2" s="8"/>
      <c r="E2" s="8"/>
      <c r="F2" s="9" t="s">
        <v>0</v>
      </c>
    </row>
    <row r="3" spans="1:6" ht="15.75" thickTop="1" x14ac:dyDescent="0.25">
      <c r="A3" s="1"/>
      <c r="B3" s="1" t="s">
        <v>1</v>
      </c>
      <c r="C3" s="1"/>
      <c r="D3" s="1"/>
      <c r="E3" s="1"/>
      <c r="F3" s="3"/>
    </row>
    <row r="4" spans="1:6" x14ac:dyDescent="0.25">
      <c r="A4" s="1"/>
      <c r="B4" s="1"/>
      <c r="C4" s="1" t="s">
        <v>2</v>
      </c>
      <c r="D4" s="1"/>
      <c r="E4" s="1"/>
      <c r="F4" s="3"/>
    </row>
    <row r="5" spans="1:6" x14ac:dyDescent="0.25">
      <c r="A5" s="1"/>
      <c r="B5" s="1"/>
      <c r="C5" s="1"/>
      <c r="D5" s="1" t="s">
        <v>3</v>
      </c>
      <c r="E5" s="1"/>
      <c r="F5" s="3">
        <v>163000</v>
      </c>
    </row>
    <row r="6" spans="1:6" x14ac:dyDescent="0.25">
      <c r="A6" s="1"/>
      <c r="B6" s="1"/>
      <c r="C6" s="1"/>
      <c r="D6" s="1" t="s">
        <v>4</v>
      </c>
      <c r="E6" s="1"/>
      <c r="F6" s="3">
        <v>5000</v>
      </c>
    </row>
    <row r="7" spans="1:6" ht="15.75" thickBot="1" x14ac:dyDescent="0.3">
      <c r="A7" s="1"/>
      <c r="B7" s="1"/>
      <c r="C7" s="1"/>
      <c r="D7" s="1" t="s">
        <v>5</v>
      </c>
      <c r="E7" s="1"/>
      <c r="F7" s="4">
        <v>1228150</v>
      </c>
    </row>
    <row r="8" spans="1:6" x14ac:dyDescent="0.25">
      <c r="A8" s="1"/>
      <c r="B8" s="1"/>
      <c r="C8" s="1" t="s">
        <v>6</v>
      </c>
      <c r="D8" s="1"/>
      <c r="E8" s="1"/>
      <c r="F8" s="3">
        <f>ROUND(SUM(F4:F7),5)</f>
        <v>1396150</v>
      </c>
    </row>
    <row r="9" spans="1:6" x14ac:dyDescent="0.25">
      <c r="A9" s="1"/>
      <c r="B9" s="1"/>
      <c r="C9" s="1" t="s">
        <v>7</v>
      </c>
      <c r="D9" s="1"/>
      <c r="E9" s="1"/>
      <c r="F9" s="3"/>
    </row>
    <row r="10" spans="1:6" x14ac:dyDescent="0.25">
      <c r="A10" s="1"/>
      <c r="B10" s="1"/>
      <c r="C10" s="1"/>
      <c r="D10" s="1" t="s">
        <v>8</v>
      </c>
      <c r="E10" s="1"/>
      <c r="F10" s="3"/>
    </row>
    <row r="11" spans="1:6" x14ac:dyDescent="0.25">
      <c r="A11" s="1"/>
      <c r="B11" s="1"/>
      <c r="C11" s="1"/>
      <c r="D11" s="1"/>
      <c r="E11" s="1" t="s">
        <v>9</v>
      </c>
      <c r="F11" s="3">
        <v>300</v>
      </c>
    </row>
    <row r="12" spans="1:6" x14ac:dyDescent="0.25">
      <c r="A12" s="1"/>
      <c r="B12" s="1"/>
      <c r="C12" s="1"/>
      <c r="D12" s="1"/>
      <c r="E12" s="1" t="s">
        <v>10</v>
      </c>
      <c r="F12" s="3">
        <v>28000</v>
      </c>
    </row>
    <row r="13" spans="1:6" x14ac:dyDescent="0.25">
      <c r="A13" s="1"/>
      <c r="B13" s="1"/>
      <c r="C13" s="1"/>
      <c r="D13" s="1"/>
      <c r="E13" s="1" t="s">
        <v>11</v>
      </c>
      <c r="F13" s="3">
        <v>0</v>
      </c>
    </row>
    <row r="14" spans="1:6" x14ac:dyDescent="0.25">
      <c r="A14" s="1"/>
      <c r="B14" s="1"/>
      <c r="C14" s="1"/>
      <c r="D14" s="1"/>
      <c r="E14" s="1" t="s">
        <v>12</v>
      </c>
      <c r="F14" s="3">
        <v>2500</v>
      </c>
    </row>
    <row r="15" spans="1:6" x14ac:dyDescent="0.25">
      <c r="A15" s="1"/>
      <c r="B15" s="1"/>
      <c r="C15" s="1"/>
      <c r="D15" s="1"/>
      <c r="E15" s="1" t="s">
        <v>13</v>
      </c>
      <c r="F15" s="3">
        <v>62</v>
      </c>
    </row>
    <row r="16" spans="1:6" x14ac:dyDescent="0.25">
      <c r="A16" s="1"/>
      <c r="B16" s="1"/>
      <c r="C16" s="1"/>
      <c r="D16" s="1"/>
      <c r="E16" s="1" t="s">
        <v>14</v>
      </c>
      <c r="F16" s="3">
        <v>1200</v>
      </c>
    </row>
    <row r="17" spans="1:6" ht="15.75" thickBot="1" x14ac:dyDescent="0.3">
      <c r="A17" s="1"/>
      <c r="B17" s="1"/>
      <c r="C17" s="1"/>
      <c r="D17" s="1"/>
      <c r="E17" s="1" t="s">
        <v>15</v>
      </c>
      <c r="F17" s="4">
        <v>7000</v>
      </c>
    </row>
    <row r="18" spans="1:6" x14ac:dyDescent="0.25">
      <c r="A18" s="1"/>
      <c r="B18" s="1"/>
      <c r="C18" s="1"/>
      <c r="D18" s="1" t="s">
        <v>16</v>
      </c>
      <c r="E18" s="1"/>
      <c r="F18" s="3">
        <f>ROUND(SUM(F10:F17),5)</f>
        <v>39062</v>
      </c>
    </row>
    <row r="19" spans="1:6" x14ac:dyDescent="0.25">
      <c r="A19" s="1"/>
      <c r="B19" s="1"/>
      <c r="C19" s="1"/>
      <c r="D19" s="1" t="s">
        <v>17</v>
      </c>
      <c r="E19" s="1"/>
      <c r="F19" s="3"/>
    </row>
    <row r="20" spans="1:6" x14ac:dyDescent="0.25">
      <c r="A20" s="1"/>
      <c r="B20" s="1"/>
      <c r="C20" s="1"/>
      <c r="D20" s="1"/>
      <c r="E20" s="1" t="s">
        <v>18</v>
      </c>
      <c r="F20" s="3">
        <v>20000</v>
      </c>
    </row>
    <row r="21" spans="1:6" x14ac:dyDescent="0.25">
      <c r="A21" s="1"/>
      <c r="B21" s="1"/>
      <c r="C21" s="1"/>
      <c r="D21" s="1"/>
      <c r="E21" s="1" t="s">
        <v>19</v>
      </c>
      <c r="F21" s="3">
        <v>7200</v>
      </c>
    </row>
    <row r="22" spans="1:6" ht="15.75" thickBot="1" x14ac:dyDescent="0.3">
      <c r="A22" s="1"/>
      <c r="B22" s="1"/>
      <c r="C22" s="1"/>
      <c r="D22" s="1"/>
      <c r="E22" s="1" t="s">
        <v>20</v>
      </c>
      <c r="F22" s="4">
        <v>15000</v>
      </c>
    </row>
    <row r="23" spans="1:6" x14ac:dyDescent="0.25">
      <c r="A23" s="1"/>
      <c r="B23" s="1"/>
      <c r="C23" s="1"/>
      <c r="D23" s="1" t="s">
        <v>21</v>
      </c>
      <c r="E23" s="1"/>
      <c r="F23" s="3">
        <f>ROUND(SUM(F19:F22),5)</f>
        <v>42200</v>
      </c>
    </row>
    <row r="24" spans="1:6" x14ac:dyDescent="0.25">
      <c r="A24" s="1"/>
      <c r="B24" s="1"/>
      <c r="C24" s="1"/>
      <c r="D24" s="1" t="s">
        <v>22</v>
      </c>
      <c r="E24" s="1"/>
      <c r="F24" s="3">
        <v>756000</v>
      </c>
    </row>
    <row r="25" spans="1:6" x14ac:dyDescent="0.25">
      <c r="A25" s="1"/>
      <c r="B25" s="1"/>
      <c r="C25" s="1"/>
      <c r="D25" s="1" t="s">
        <v>23</v>
      </c>
      <c r="E25" s="1"/>
      <c r="F25" s="3"/>
    </row>
    <row r="26" spans="1:6" x14ac:dyDescent="0.25">
      <c r="A26" s="1"/>
      <c r="B26" s="1"/>
      <c r="C26" s="1"/>
      <c r="D26" s="1"/>
      <c r="E26" s="1" t="s">
        <v>24</v>
      </c>
      <c r="F26" s="3">
        <v>60000</v>
      </c>
    </row>
    <row r="27" spans="1:6" x14ac:dyDescent="0.25">
      <c r="A27" s="1"/>
      <c r="B27" s="1"/>
      <c r="C27" s="1"/>
      <c r="D27" s="1"/>
      <c r="E27" s="1" t="s">
        <v>25</v>
      </c>
      <c r="F27" s="3">
        <v>36000</v>
      </c>
    </row>
    <row r="28" spans="1:6" ht="15.75" thickBot="1" x14ac:dyDescent="0.3">
      <c r="A28" s="1"/>
      <c r="B28" s="1"/>
      <c r="C28" s="1"/>
      <c r="D28" s="1"/>
      <c r="E28" s="1" t="s">
        <v>26</v>
      </c>
      <c r="F28" s="4">
        <v>33158.06</v>
      </c>
    </row>
    <row r="29" spans="1:6" x14ac:dyDescent="0.25">
      <c r="A29" s="1"/>
      <c r="B29" s="1"/>
      <c r="C29" s="1"/>
      <c r="D29" s="1" t="s">
        <v>27</v>
      </c>
      <c r="E29" s="1"/>
      <c r="F29" s="3">
        <f>ROUND(SUM(F25:F28),5)</f>
        <v>129158.06</v>
      </c>
    </row>
    <row r="30" spans="1:6" x14ac:dyDescent="0.25">
      <c r="A30" s="1"/>
      <c r="B30" s="1"/>
      <c r="C30" s="1"/>
      <c r="D30" s="1" t="s">
        <v>28</v>
      </c>
      <c r="E30" s="1"/>
      <c r="F30" s="3"/>
    </row>
    <row r="31" spans="1:6" x14ac:dyDescent="0.25">
      <c r="A31" s="1"/>
      <c r="B31" s="1"/>
      <c r="C31" s="1"/>
      <c r="D31" s="1"/>
      <c r="E31" s="1" t="s">
        <v>24</v>
      </c>
      <c r="F31" s="3">
        <v>60000</v>
      </c>
    </row>
    <row r="32" spans="1:6" x14ac:dyDescent="0.25">
      <c r="A32" s="1"/>
      <c r="B32" s="1"/>
      <c r="C32" s="1"/>
      <c r="D32" s="1"/>
      <c r="E32" s="1" t="s">
        <v>25</v>
      </c>
      <c r="F32" s="3">
        <v>36000</v>
      </c>
    </row>
    <row r="33" spans="1:6" ht="15.75" thickBot="1" x14ac:dyDescent="0.3">
      <c r="A33" s="1"/>
      <c r="B33" s="1"/>
      <c r="C33" s="1"/>
      <c r="D33" s="1"/>
      <c r="E33" s="1" t="s">
        <v>26</v>
      </c>
      <c r="F33" s="4">
        <v>10415.14</v>
      </c>
    </row>
    <row r="34" spans="1:6" x14ac:dyDescent="0.25">
      <c r="A34" s="1"/>
      <c r="B34" s="1"/>
      <c r="C34" s="1"/>
      <c r="D34" s="1" t="s">
        <v>29</v>
      </c>
      <c r="E34" s="1"/>
      <c r="F34" s="3">
        <f>ROUND(SUM(F30:F33),5)</f>
        <v>106415.14</v>
      </c>
    </row>
    <row r="35" spans="1:6" x14ac:dyDescent="0.25">
      <c r="A35" s="1"/>
      <c r="B35" s="1"/>
      <c r="C35" s="1"/>
      <c r="D35" s="1" t="s">
        <v>30</v>
      </c>
      <c r="E35" s="1"/>
      <c r="F35" s="3"/>
    </row>
    <row r="36" spans="1:6" x14ac:dyDescent="0.25">
      <c r="A36" s="1"/>
      <c r="B36" s="1"/>
      <c r="C36" s="1"/>
      <c r="D36" s="1"/>
      <c r="E36" s="1" t="s">
        <v>24</v>
      </c>
      <c r="F36" s="3">
        <v>60000</v>
      </c>
    </row>
    <row r="37" spans="1:6" x14ac:dyDescent="0.25">
      <c r="A37" s="1"/>
      <c r="B37" s="1"/>
      <c r="C37" s="1"/>
      <c r="D37" s="1"/>
      <c r="E37" s="1" t="s">
        <v>25</v>
      </c>
      <c r="F37" s="3">
        <v>36000</v>
      </c>
    </row>
    <row r="38" spans="1:6" ht="15.75" thickBot="1" x14ac:dyDescent="0.3">
      <c r="A38" s="1"/>
      <c r="B38" s="1"/>
      <c r="C38" s="1"/>
      <c r="D38" s="1"/>
      <c r="E38" s="1" t="s">
        <v>26</v>
      </c>
      <c r="F38" s="4">
        <v>120000</v>
      </c>
    </row>
    <row r="39" spans="1:6" x14ac:dyDescent="0.25">
      <c r="A39" s="1"/>
      <c r="B39" s="1"/>
      <c r="C39" s="1"/>
      <c r="D39" s="1" t="s">
        <v>31</v>
      </c>
      <c r="E39" s="1"/>
      <c r="F39" s="3">
        <f>ROUND(SUM(F35:F38),5)</f>
        <v>216000</v>
      </c>
    </row>
    <row r="40" spans="1:6" x14ac:dyDescent="0.25">
      <c r="A40" s="1"/>
      <c r="B40" s="1"/>
      <c r="C40" s="1"/>
      <c r="D40" s="1" t="s">
        <v>32</v>
      </c>
      <c r="E40" s="1"/>
      <c r="F40" s="3"/>
    </row>
    <row r="41" spans="1:6" x14ac:dyDescent="0.25">
      <c r="A41" s="1"/>
      <c r="B41" s="1"/>
      <c r="C41" s="1"/>
      <c r="D41" s="1"/>
      <c r="E41" s="1" t="s">
        <v>24</v>
      </c>
      <c r="F41" s="3">
        <v>60000</v>
      </c>
    </row>
    <row r="42" spans="1:6" ht="15.75" thickBot="1" x14ac:dyDescent="0.3">
      <c r="A42" s="1"/>
      <c r="B42" s="1"/>
      <c r="C42" s="1"/>
      <c r="D42" s="1"/>
      <c r="E42" s="1" t="s">
        <v>25</v>
      </c>
      <c r="F42" s="3">
        <v>36000</v>
      </c>
    </row>
    <row r="43" spans="1:6" ht="15.75" thickBot="1" x14ac:dyDescent="0.3">
      <c r="A43" s="1"/>
      <c r="B43" s="1"/>
      <c r="C43" s="1"/>
      <c r="D43" s="1" t="s">
        <v>33</v>
      </c>
      <c r="E43" s="1"/>
      <c r="F43" s="5">
        <f>ROUND(SUM(F40:F42),5)</f>
        <v>96000</v>
      </c>
    </row>
    <row r="44" spans="1:6" ht="15.75" thickBot="1" x14ac:dyDescent="0.3">
      <c r="A44" s="1"/>
      <c r="B44" s="1"/>
      <c r="C44" s="1" t="s">
        <v>34</v>
      </c>
      <c r="D44" s="1"/>
      <c r="E44" s="1"/>
      <c r="F44" s="5">
        <f>ROUND(F9+F18+SUM(F23:F24)+F29+F34+F39+F43,5)</f>
        <v>1384835.2</v>
      </c>
    </row>
    <row r="45" spans="1:6" ht="15.75" thickBot="1" x14ac:dyDescent="0.3">
      <c r="A45" s="1"/>
      <c r="B45" s="1" t="s">
        <v>35</v>
      </c>
      <c r="C45" s="1"/>
      <c r="D45" s="1"/>
      <c r="E45" s="1"/>
      <c r="F45" s="5">
        <f>ROUND(F3+F8-F44,5)</f>
        <v>11314.8</v>
      </c>
    </row>
    <row r="46" spans="1:6" s="7" customFormat="1" ht="12" thickBot="1" x14ac:dyDescent="0.25">
      <c r="A46" s="1" t="s">
        <v>36</v>
      </c>
      <c r="B46" s="1"/>
      <c r="C46" s="1"/>
      <c r="D46" s="1"/>
      <c r="E46" s="1"/>
      <c r="F46" s="6">
        <f>F45</f>
        <v>11314.8</v>
      </c>
    </row>
    <row r="47" spans="1:6" ht="15.75" thickTop="1" x14ac:dyDescent="0.25"/>
  </sheetData>
  <pageMargins left="1.2" right="0.7" top="0.75" bottom="0.75" header="0.1" footer="0.3"/>
  <pageSetup orientation="portrait" verticalDpi="0" r:id="rId1"/>
  <headerFooter>
    <oddHeader>&amp;L&amp;"Arial,Bold"&amp;8 3:21 PM
&amp;"Arial,Bold"&amp;8 11/09/24
&amp;"Arial,Bold"&amp;8 Cash Basis&amp;C&amp;"Arial,Bold"&amp;12 NW Leon Co ESD #3
&amp;"Arial,Bold"&amp;14 Profit &amp;&amp; Loss Budget Overview
&amp;"Arial,Bold"&amp;10 October 2024 through September 2025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Sony</dc:creator>
  <cp:lastModifiedBy>Paula Sony</cp:lastModifiedBy>
  <cp:lastPrinted>2024-11-09T21:24:42Z</cp:lastPrinted>
  <dcterms:created xsi:type="dcterms:W3CDTF">2024-11-09T21:21:22Z</dcterms:created>
  <dcterms:modified xsi:type="dcterms:W3CDTF">2024-11-09T21:34:51Z</dcterms:modified>
</cp:coreProperties>
</file>