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E:\Sheridan - 2021\Project Management\PM IN ACTIOn\"/>
    </mc:Choice>
  </mc:AlternateContent>
  <xr:revisionPtr revIDLastSave="0" documentId="13_ncr:1_{E6952908-C17F-478D-8C8F-C7CDAF8B00CF}" xr6:coauthVersionLast="46" xr6:coauthVersionMax="46" xr10:uidLastSave="{00000000-0000-0000-0000-000000000000}"/>
  <bookViews>
    <workbookView xWindow="-120" yWindow="-120" windowWidth="29040" windowHeight="15840" tabRatio="860" firstSheet="1" activeTab="16" xr2:uid="{00000000-000D-0000-FFFF-FFFF00000000}"/>
  </bookViews>
  <sheets>
    <sheet name="Cover Page" sheetId="13" r:id="rId1"/>
    <sheet name="Summary of Estimate" sheetId="1" r:id="rId2"/>
    <sheet name="Calculations" sheetId="2" r:id="rId3"/>
    <sheet name="Schedule of Value" sheetId="3" r:id="rId4"/>
    <sheet name="Prog Bill 1" sheetId="4" r:id="rId5"/>
    <sheet name="Cert 1" sheetId="6" r:id="rId6"/>
    <sheet name="Prog Bill 2" sheetId="8" r:id="rId7"/>
    <sheet name="Cert 2" sheetId="7" r:id="rId8"/>
    <sheet name="Prog Bill 3" sheetId="5" r:id="rId9"/>
    <sheet name="Cert 3" sheetId="9" r:id="rId10"/>
    <sheet name="Prog Bill 4" sheetId="16" r:id="rId11"/>
    <sheet name="Cert 4" sheetId="15" r:id="rId12"/>
    <sheet name="Prog Bill 5" sheetId="18" r:id="rId13"/>
    <sheet name="Cert 5" sheetId="17" r:id="rId14"/>
    <sheet name="Prog Bill 6" sheetId="20" r:id="rId15"/>
    <sheet name="Cert 6" sheetId="19" r:id="rId16"/>
    <sheet name="PC Summary" sheetId="12" r:id="rId17"/>
    <sheet name="Architect" sheetId="14" r:id="rId18"/>
  </sheets>
  <definedNames>
    <definedName name="_xlnm.Print_Area" localSheetId="5">'Cert 1'!$B$2:$M$42</definedName>
    <definedName name="_xlnm.Print_Area" localSheetId="16">'PC Summary'!$A$1:$L$24</definedName>
    <definedName name="_xlnm.Print_Area" localSheetId="4">'Prog Bill 1'!$A$1:$L$39</definedName>
    <definedName name="_xlnm.Print_Area" localSheetId="6">'Prog Bill 2'!$B$1:$M$40</definedName>
    <definedName name="_xlnm.Print_Area" localSheetId="8">'Prog Bill 3'!$A$1:$L$40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4" l="1"/>
  <c r="D10" i="8" l="1"/>
  <c r="D9" i="5" s="1"/>
  <c r="H31" i="8"/>
  <c r="F31" i="8" s="1"/>
  <c r="H31" i="5" s="1"/>
  <c r="F31" i="5" s="1"/>
  <c r="H31" i="16" s="1"/>
  <c r="F31" i="16" s="1"/>
  <c r="H31" i="18" s="1"/>
  <c r="F31" i="18" s="1"/>
  <c r="H31" i="20" s="1"/>
  <c r="F31" i="20" s="1"/>
  <c r="F30" i="4"/>
  <c r="E21" i="1"/>
  <c r="E22" i="1" s="1"/>
  <c r="E60" i="2"/>
  <c r="F14" i="4"/>
  <c r="H14" i="4" s="1"/>
  <c r="E13" i="2"/>
  <c r="F15" i="4"/>
  <c r="H15" i="4" s="1"/>
  <c r="E16" i="2"/>
  <c r="F16" i="4"/>
  <c r="H16" i="4" s="1"/>
  <c r="E20" i="2"/>
  <c r="F17" i="4"/>
  <c r="H17" i="4" s="1"/>
  <c r="E24" i="2"/>
  <c r="E28" i="2"/>
  <c r="E32" i="2"/>
  <c r="E36" i="2"/>
  <c r="E40" i="2"/>
  <c r="E44" i="2"/>
  <c r="E48" i="2"/>
  <c r="E52" i="2"/>
  <c r="F25" i="4"/>
  <c r="H25" i="4" s="1"/>
  <c r="F26" i="4"/>
  <c r="E30" i="4"/>
  <c r="H14" i="8"/>
  <c r="F14" i="8" s="1"/>
  <c r="H14" i="5" s="1"/>
  <c r="F14" i="5" s="1"/>
  <c r="H14" i="16" s="1"/>
  <c r="F14" i="16" s="1"/>
  <c r="H14" i="18" s="1"/>
  <c r="F14" i="18" s="1"/>
  <c r="H14" i="20" s="1"/>
  <c r="F14" i="20" s="1"/>
  <c r="H15" i="8"/>
  <c r="F15" i="8" s="1"/>
  <c r="H15" i="5" s="1"/>
  <c r="F15" i="5" s="1"/>
  <c r="H15" i="16" s="1"/>
  <c r="F15" i="16" s="1"/>
  <c r="H15" i="18" s="1"/>
  <c r="F15" i="18" s="1"/>
  <c r="H15" i="20" s="1"/>
  <c r="F15" i="20" s="1"/>
  <c r="H16" i="8"/>
  <c r="F16" i="8" s="1"/>
  <c r="H16" i="5" s="1"/>
  <c r="F16" i="5" s="1"/>
  <c r="H17" i="8"/>
  <c r="F17" i="8" s="1"/>
  <c r="H17" i="5" s="1"/>
  <c r="F17" i="5" s="1"/>
  <c r="H17" i="16" s="1"/>
  <c r="F17" i="16" s="1"/>
  <c r="H17" i="18" s="1"/>
  <c r="F17" i="18" s="1"/>
  <c r="H17" i="20" s="1"/>
  <c r="F17" i="20" s="1"/>
  <c r="H18" i="8"/>
  <c r="F18" i="8" s="1"/>
  <c r="H18" i="5" s="1"/>
  <c r="F18" i="5" s="1"/>
  <c r="H18" i="16" s="1"/>
  <c r="F18" i="16" s="1"/>
  <c r="H18" i="18" s="1"/>
  <c r="F18" i="18" s="1"/>
  <c r="H18" i="20" s="1"/>
  <c r="F18" i="20" s="1"/>
  <c r="H19" i="8"/>
  <c r="F19" i="8" s="1"/>
  <c r="H19" i="5" s="1"/>
  <c r="F19" i="5" s="1"/>
  <c r="H19" i="16" s="1"/>
  <c r="F19" i="16" s="1"/>
  <c r="H19" i="18" s="1"/>
  <c r="F19" i="18" s="1"/>
  <c r="H19" i="20" s="1"/>
  <c r="F19" i="20" s="1"/>
  <c r="H20" i="8"/>
  <c r="F20" i="8" s="1"/>
  <c r="H20" i="5" s="1"/>
  <c r="F20" i="5" s="1"/>
  <c r="H20" i="16" s="1"/>
  <c r="F20" i="16" s="1"/>
  <c r="H20" i="18" s="1"/>
  <c r="F20" i="18" s="1"/>
  <c r="H20" i="20" s="1"/>
  <c r="F20" i="20" s="1"/>
  <c r="H21" i="8"/>
  <c r="F21" i="8" s="1"/>
  <c r="H21" i="5" s="1"/>
  <c r="F21" i="5" s="1"/>
  <c r="H21" i="16" s="1"/>
  <c r="F21" i="16" s="1"/>
  <c r="H21" i="18" s="1"/>
  <c r="F21" i="18" s="1"/>
  <c r="H21" i="20" s="1"/>
  <c r="F21" i="20" s="1"/>
  <c r="H22" i="8"/>
  <c r="F22" i="8" s="1"/>
  <c r="H22" i="5" s="1"/>
  <c r="F22" i="5" s="1"/>
  <c r="H22" i="16" s="1"/>
  <c r="F22" i="16" s="1"/>
  <c r="H22" i="18" s="1"/>
  <c r="F22" i="18" s="1"/>
  <c r="H22" i="20" s="1"/>
  <c r="F22" i="20" s="1"/>
  <c r="H23" i="8"/>
  <c r="F23" i="8" s="1"/>
  <c r="H23" i="5" s="1"/>
  <c r="F23" i="5" s="1"/>
  <c r="H23" i="16" s="1"/>
  <c r="F23" i="16" s="1"/>
  <c r="H23" i="18" s="1"/>
  <c r="F23" i="18" s="1"/>
  <c r="H23" i="20" s="1"/>
  <c r="F23" i="20" s="1"/>
  <c r="H24" i="8"/>
  <c r="F24" i="8" s="1"/>
  <c r="H24" i="5" s="1"/>
  <c r="F24" i="5" s="1"/>
  <c r="H24" i="16" s="1"/>
  <c r="F24" i="16" s="1"/>
  <c r="H24" i="18" s="1"/>
  <c r="F24" i="18" s="1"/>
  <c r="H24" i="20" s="1"/>
  <c r="F24" i="20" s="1"/>
  <c r="H25" i="8"/>
  <c r="F25" i="8" s="1"/>
  <c r="H25" i="5" s="1"/>
  <c r="F25" i="5" s="1"/>
  <c r="H25" i="16" s="1"/>
  <c r="F25" i="16" s="1"/>
  <c r="H25" i="18" s="1"/>
  <c r="F25" i="18" s="1"/>
  <c r="H25" i="20" s="1"/>
  <c r="F25" i="20" s="1"/>
  <c r="H26" i="8"/>
  <c r="F26" i="8" s="1"/>
  <c r="H26" i="5" s="1"/>
  <c r="F26" i="5" s="1"/>
  <c r="H26" i="16" s="1"/>
  <c r="F26" i="16" s="1"/>
  <c r="H26" i="18" s="1"/>
  <c r="F26" i="18" s="1"/>
  <c r="H26" i="20" s="1"/>
  <c r="F26" i="20" s="1"/>
  <c r="C9" i="3"/>
  <c r="C15" i="8" s="1"/>
  <c r="B3" i="4"/>
  <c r="F18" i="4"/>
  <c r="F19" i="4"/>
  <c r="F20" i="4"/>
  <c r="F21" i="4"/>
  <c r="F22" i="4"/>
  <c r="H22" i="4" s="1"/>
  <c r="F23" i="4"/>
  <c r="F24" i="4"/>
  <c r="H24" i="4" s="1"/>
  <c r="F39" i="19"/>
  <c r="D17" i="19"/>
  <c r="D15" i="19"/>
  <c r="J9" i="19"/>
  <c r="J8" i="19"/>
  <c r="E8" i="19"/>
  <c r="D4" i="19"/>
  <c r="D8" i="20"/>
  <c r="D8" i="18"/>
  <c r="D8" i="16"/>
  <c r="D8" i="5"/>
  <c r="C20" i="3"/>
  <c r="C26" i="20" s="1"/>
  <c r="C19" i="3"/>
  <c r="C25" i="20" s="1"/>
  <c r="C18" i="3"/>
  <c r="C24" i="20" s="1"/>
  <c r="C17" i="3"/>
  <c r="C16" i="3"/>
  <c r="C22" i="20" s="1"/>
  <c r="C15" i="3"/>
  <c r="C21" i="20" s="1"/>
  <c r="C14" i="3"/>
  <c r="C20" i="20" s="1"/>
  <c r="C13" i="3"/>
  <c r="C19" i="8" s="1"/>
  <c r="C12" i="3"/>
  <c r="C18" i="20" s="1"/>
  <c r="C11" i="3"/>
  <c r="C17" i="20" s="1"/>
  <c r="C10" i="3"/>
  <c r="C16" i="20" s="1"/>
  <c r="C8" i="3"/>
  <c r="C14" i="20" s="1"/>
  <c r="D5" i="3"/>
  <c r="D9" i="16" s="1"/>
  <c r="D7" i="20"/>
  <c r="B3" i="20"/>
  <c r="F39" i="17"/>
  <c r="D17" i="17"/>
  <c r="D15" i="17"/>
  <c r="J9" i="17"/>
  <c r="J8" i="17"/>
  <c r="E8" i="17"/>
  <c r="D4" i="17"/>
  <c r="D7" i="18"/>
  <c r="B3" i="18"/>
  <c r="J10" i="6"/>
  <c r="E56" i="2"/>
  <c r="E9" i="6"/>
  <c r="F39" i="6"/>
  <c r="D15" i="6"/>
  <c r="D17" i="6"/>
  <c r="E8" i="6"/>
  <c r="J9" i="6"/>
  <c r="J8" i="6"/>
  <c r="D4" i="6"/>
  <c r="F39" i="7"/>
  <c r="D17" i="7"/>
  <c r="D15" i="7"/>
  <c r="J9" i="7"/>
  <c r="J8" i="7"/>
  <c r="E8" i="7"/>
  <c r="D4" i="7"/>
  <c r="F39" i="9"/>
  <c r="C8" i="12" s="1"/>
  <c r="D17" i="9"/>
  <c r="D15" i="9"/>
  <c r="J9" i="9"/>
  <c r="J8" i="9"/>
  <c r="E8" i="9"/>
  <c r="D4" i="9"/>
  <c r="F39" i="15"/>
  <c r="D17" i="15"/>
  <c r="D15" i="15"/>
  <c r="J9" i="15"/>
  <c r="J8" i="15"/>
  <c r="E8" i="15"/>
  <c r="D4" i="15"/>
  <c r="C7" i="12"/>
  <c r="C6" i="12"/>
  <c r="A2" i="12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D8" i="4"/>
  <c r="H26" i="4"/>
  <c r="H23" i="4"/>
  <c r="H18" i="4"/>
  <c r="D7" i="4"/>
  <c r="K27" i="4"/>
  <c r="K32" i="4" s="1"/>
  <c r="K37" i="4"/>
  <c r="H21" i="4"/>
  <c r="H20" i="4"/>
  <c r="H19" i="4"/>
  <c r="D8" i="8"/>
  <c r="D7" i="8"/>
  <c r="B3" i="8"/>
  <c r="C22" i="8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D7" i="5"/>
  <c r="B3" i="5"/>
  <c r="D7" i="16"/>
  <c r="B3" i="16"/>
  <c r="C19" i="16"/>
  <c r="C5" i="3"/>
  <c r="D4" i="3"/>
  <c r="C4" i="3"/>
  <c r="B2" i="3"/>
  <c r="D4" i="1"/>
  <c r="D5" i="1"/>
  <c r="B2" i="1"/>
  <c r="C5" i="1"/>
  <c r="C4" i="1"/>
  <c r="C24" i="18"/>
  <c r="C15" i="16"/>
  <c r="C21" i="8" l="1"/>
  <c r="C18" i="16"/>
  <c r="C16" i="16"/>
  <c r="D9" i="8"/>
  <c r="D9" i="4"/>
  <c r="C24" i="16"/>
  <c r="C16" i="8"/>
  <c r="E29" i="8"/>
  <c r="E31" i="8" s="1"/>
  <c r="J31" i="8" s="1"/>
  <c r="J30" i="4"/>
  <c r="C17" i="18"/>
  <c r="C25" i="16"/>
  <c r="C25" i="18"/>
  <c r="C26" i="16"/>
  <c r="C18" i="18"/>
  <c r="C17" i="16"/>
  <c r="C25" i="8"/>
  <c r="C22" i="16"/>
  <c r="C17" i="8"/>
  <c r="C15" i="18"/>
  <c r="C15" i="20"/>
  <c r="D15" i="12"/>
  <c r="I30" i="4"/>
  <c r="K31" i="8" s="1"/>
  <c r="K31" i="5" s="1"/>
  <c r="G5" i="8"/>
  <c r="J10" i="7"/>
  <c r="D10" i="5"/>
  <c r="E23" i="1"/>
  <c r="E4" i="2" s="1"/>
  <c r="C26" i="8"/>
  <c r="C26" i="18"/>
  <c r="C24" i="8"/>
  <c r="C22" i="18"/>
  <c r="C21" i="16"/>
  <c r="C21" i="18"/>
  <c r="C20" i="16"/>
  <c r="C20" i="8"/>
  <c r="C20" i="18"/>
  <c r="C18" i="8"/>
  <c r="C16" i="18"/>
  <c r="C14" i="8"/>
  <c r="C14" i="16"/>
  <c r="C14" i="18"/>
  <c r="E3" i="2"/>
  <c r="C23" i="16"/>
  <c r="C23" i="20"/>
  <c r="C23" i="18"/>
  <c r="C19" i="20"/>
  <c r="C19" i="18"/>
  <c r="C23" i="8"/>
  <c r="D9" i="20"/>
  <c r="D9" i="18"/>
  <c r="H16" i="16"/>
  <c r="F16" i="16" s="1"/>
  <c r="E29" i="5" l="1"/>
  <c r="E31" i="5" s="1"/>
  <c r="J31" i="5" s="1"/>
  <c r="I31" i="8"/>
  <c r="H24" i="7"/>
  <c r="D16" i="12"/>
  <c r="D10" i="16"/>
  <c r="J10" i="9"/>
  <c r="G5" i="5"/>
  <c r="E5" i="2"/>
  <c r="E8" i="2" s="1"/>
  <c r="E24" i="1"/>
  <c r="H23" i="9" s="1"/>
  <c r="E29" i="16"/>
  <c r="E31" i="16" s="1"/>
  <c r="J31" i="16" s="1"/>
  <c r="I31" i="5"/>
  <c r="K31" i="16" s="1"/>
  <c r="H24" i="9"/>
  <c r="H16" i="18"/>
  <c r="F16" i="18" s="1"/>
  <c r="D17" i="12" l="1"/>
  <c r="D10" i="18"/>
  <c r="J10" i="15"/>
  <c r="C9" i="12" s="1"/>
  <c r="G5" i="16"/>
  <c r="H23" i="17"/>
  <c r="E7" i="2"/>
  <c r="G15" i="2" s="1"/>
  <c r="G30" i="2" s="1"/>
  <c r="H23" i="19"/>
  <c r="H23" i="7"/>
  <c r="H25" i="7" s="1"/>
  <c r="K27" i="7" s="1"/>
  <c r="K29" i="7" s="1"/>
  <c r="H25" i="9"/>
  <c r="K27" i="9" s="1"/>
  <c r="K29" i="9" s="1"/>
  <c r="H23" i="15"/>
  <c r="H23" i="6"/>
  <c r="H25" i="6" s="1"/>
  <c r="K27" i="6" s="1"/>
  <c r="K29" i="6" s="1"/>
  <c r="D18" i="12"/>
  <c r="I31" i="16"/>
  <c r="K31" i="18" s="1"/>
  <c r="K31" i="20" s="1"/>
  <c r="E29" i="18"/>
  <c r="E31" i="18" s="1"/>
  <c r="J31" i="18" s="1"/>
  <c r="H24" i="15"/>
  <c r="H16" i="20"/>
  <c r="F16" i="20" s="1"/>
  <c r="D10" i="20" l="1"/>
  <c r="J10" i="17"/>
  <c r="G5" i="18"/>
  <c r="H25" i="15"/>
  <c r="K27" i="15" s="1"/>
  <c r="K29" i="15" s="1"/>
  <c r="G18" i="2"/>
  <c r="G22" i="2"/>
  <c r="G58" i="2"/>
  <c r="G26" i="2"/>
  <c r="G54" i="2"/>
  <c r="G50" i="2"/>
  <c r="G46" i="2"/>
  <c r="E9" i="2"/>
  <c r="G24" i="2" s="1"/>
  <c r="I24" i="2" s="1"/>
  <c r="E26" i="2" s="1"/>
  <c r="G42" i="2"/>
  <c r="G38" i="2"/>
  <c r="G34" i="2"/>
  <c r="G62" i="2"/>
  <c r="I31" i="18"/>
  <c r="H24" i="17"/>
  <c r="H25" i="17" s="1"/>
  <c r="K27" i="17" s="1"/>
  <c r="K29" i="17" s="1"/>
  <c r="E29" i="20"/>
  <c r="E31" i="20" s="1"/>
  <c r="D19" i="12"/>
  <c r="I26" i="2" l="1"/>
  <c r="E18" i="5" s="1"/>
  <c r="I18" i="5" s="1"/>
  <c r="K18" i="16" s="1"/>
  <c r="G5" i="20"/>
  <c r="J10" i="19"/>
  <c r="G44" i="2"/>
  <c r="I44" i="2" s="1"/>
  <c r="E46" i="2" s="1"/>
  <c r="I46" i="2" s="1"/>
  <c r="E23" i="16" s="1"/>
  <c r="G48" i="2"/>
  <c r="I48" i="2" s="1"/>
  <c r="E50" i="2" s="1"/>
  <c r="I50" i="2" s="1"/>
  <c r="E24" i="8" s="1"/>
  <c r="J24" i="8" s="1"/>
  <c r="G56" i="2"/>
  <c r="I56" i="2" s="1"/>
  <c r="E58" i="2" s="1"/>
  <c r="I58" i="2" s="1"/>
  <c r="E26" i="4" s="1"/>
  <c r="G36" i="2"/>
  <c r="I36" i="2" s="1"/>
  <c r="E38" i="2" s="1"/>
  <c r="I38" i="2" s="1"/>
  <c r="E21" i="4" s="1"/>
  <c r="I21" i="4" s="1"/>
  <c r="K21" i="8" s="1"/>
  <c r="G32" i="2"/>
  <c r="I32" i="2" s="1"/>
  <c r="E34" i="2" s="1"/>
  <c r="I34" i="2" s="1"/>
  <c r="D14" i="3" s="1"/>
  <c r="G20" i="2"/>
  <c r="I20" i="2" s="1"/>
  <c r="E22" i="2" s="1"/>
  <c r="I22" i="2" s="1"/>
  <c r="E17" i="5" s="1"/>
  <c r="G52" i="2"/>
  <c r="I52" i="2" s="1"/>
  <c r="E54" i="2" s="1"/>
  <c r="I54" i="2" s="1"/>
  <c r="E25" i="5" s="1"/>
  <c r="I25" i="5" s="1"/>
  <c r="K25" i="16" s="1"/>
  <c r="G13" i="2"/>
  <c r="I13" i="2" s="1"/>
  <c r="E15" i="2" s="1"/>
  <c r="I15" i="2" s="1"/>
  <c r="G60" i="2"/>
  <c r="I60" i="2" s="1"/>
  <c r="E62" i="2" s="1"/>
  <c r="I62" i="2" s="1"/>
  <c r="G40" i="2"/>
  <c r="I40" i="2" s="1"/>
  <c r="E42" i="2" s="1"/>
  <c r="I42" i="2" s="1"/>
  <c r="G28" i="2"/>
  <c r="I28" i="2" s="1"/>
  <c r="E30" i="2" s="1"/>
  <c r="I30" i="2" s="1"/>
  <c r="E19" i="4" s="1"/>
  <c r="G16" i="2"/>
  <c r="I16" i="2" s="1"/>
  <c r="E18" i="2" s="1"/>
  <c r="I18" i="2" s="1"/>
  <c r="J31" i="20"/>
  <c r="D20" i="12"/>
  <c r="H24" i="19"/>
  <c r="H25" i="19" s="1"/>
  <c r="K27" i="19" s="1"/>
  <c r="K29" i="19" s="1"/>
  <c r="I31" i="20"/>
  <c r="E18" i="8" l="1"/>
  <c r="J18" i="8" s="1"/>
  <c r="D12" i="3"/>
  <c r="E18" i="4"/>
  <c r="I18" i="4" s="1"/>
  <c r="K18" i="8" s="1"/>
  <c r="E18" i="20"/>
  <c r="J18" i="20" s="1"/>
  <c r="E18" i="18"/>
  <c r="J18" i="18" s="1"/>
  <c r="E18" i="16"/>
  <c r="I18" i="16" s="1"/>
  <c r="K18" i="18" s="1"/>
  <c r="E26" i="20"/>
  <c r="J26" i="20" s="1"/>
  <c r="E26" i="16"/>
  <c r="I26" i="16" s="1"/>
  <c r="K26" i="18" s="1"/>
  <c r="E21" i="8"/>
  <c r="J21" i="8" s="1"/>
  <c r="D20" i="3"/>
  <c r="E26" i="18"/>
  <c r="J26" i="18" s="1"/>
  <c r="E17" i="4"/>
  <c r="I17" i="4" s="1"/>
  <c r="K17" i="8" s="1"/>
  <c r="E25" i="16"/>
  <c r="I25" i="16" s="1"/>
  <c r="K25" i="18" s="1"/>
  <c r="E26" i="8"/>
  <c r="J26" i="8" s="1"/>
  <c r="E20" i="8"/>
  <c r="J18" i="5"/>
  <c r="E23" i="8"/>
  <c r="J23" i="8" s="1"/>
  <c r="E20" i="18"/>
  <c r="I20" i="18" s="1"/>
  <c r="K20" i="20" s="1"/>
  <c r="E20" i="16"/>
  <c r="I20" i="16" s="1"/>
  <c r="K20" i="18" s="1"/>
  <c r="E26" i="5"/>
  <c r="E23" i="5"/>
  <c r="J23" i="5" s="1"/>
  <c r="E20" i="20"/>
  <c r="J20" i="20" s="1"/>
  <c r="E20" i="5"/>
  <c r="I26" i="4"/>
  <c r="K26" i="8" s="1"/>
  <c r="J26" i="4"/>
  <c r="E23" i="18"/>
  <c r="E25" i="18"/>
  <c r="I25" i="18" s="1"/>
  <c r="K25" i="20" s="1"/>
  <c r="E24" i="20"/>
  <c r="J24" i="20" s="1"/>
  <c r="E19" i="5"/>
  <c r="J19" i="5" s="1"/>
  <c r="E19" i="18"/>
  <c r="E24" i="16"/>
  <c r="J24" i="16" s="1"/>
  <c r="J23" i="16"/>
  <c r="I23" i="16"/>
  <c r="K23" i="18" s="1"/>
  <c r="E24" i="4"/>
  <c r="D17" i="3"/>
  <c r="E24" i="18"/>
  <c r="J24" i="18" s="1"/>
  <c r="E23" i="20"/>
  <c r="J23" i="20" s="1"/>
  <c r="E20" i="4"/>
  <c r="I20" i="4" s="1"/>
  <c r="K20" i="8" s="1"/>
  <c r="D18" i="3"/>
  <c r="E19" i="20"/>
  <c r="E23" i="4"/>
  <c r="J21" i="4"/>
  <c r="E24" i="5"/>
  <c r="E19" i="8"/>
  <c r="J19" i="8" s="1"/>
  <c r="I19" i="4"/>
  <c r="K19" i="8" s="1"/>
  <c r="J19" i="4"/>
  <c r="E14" i="5"/>
  <c r="E14" i="8"/>
  <c r="E14" i="20"/>
  <c r="E14" i="4"/>
  <c r="E14" i="16"/>
  <c r="E14" i="18"/>
  <c r="I24" i="8"/>
  <c r="K24" i="5" s="1"/>
  <c r="D8" i="3"/>
  <c r="D13" i="3"/>
  <c r="E15" i="20"/>
  <c r="E15" i="8"/>
  <c r="E15" i="16"/>
  <c r="E15" i="4"/>
  <c r="E15" i="18"/>
  <c r="D9" i="3"/>
  <c r="E15" i="5"/>
  <c r="D19" i="3"/>
  <c r="E25" i="20"/>
  <c r="E25" i="4"/>
  <c r="E25" i="8"/>
  <c r="J17" i="5"/>
  <c r="E17" i="20"/>
  <c r="D11" i="3"/>
  <c r="E17" i="18"/>
  <c r="E17" i="8"/>
  <c r="E17" i="16"/>
  <c r="J25" i="5"/>
  <c r="E19" i="16"/>
  <c r="E22" i="20"/>
  <c r="D16" i="3"/>
  <c r="E22" i="5"/>
  <c r="E22" i="16"/>
  <c r="E22" i="4"/>
  <c r="E22" i="8"/>
  <c r="E22" i="18"/>
  <c r="I17" i="5"/>
  <c r="K17" i="16" s="1"/>
  <c r="E16" i="8"/>
  <c r="E16" i="5"/>
  <c r="E16" i="18"/>
  <c r="D10" i="3"/>
  <c r="E16" i="4"/>
  <c r="E16" i="20"/>
  <c r="E16" i="16"/>
  <c r="D15" i="3"/>
  <c r="E21" i="20"/>
  <c r="E21" i="5"/>
  <c r="E21" i="16"/>
  <c r="E21" i="18"/>
  <c r="I18" i="20" l="1"/>
  <c r="I18" i="8"/>
  <c r="K18" i="5" s="1"/>
  <c r="J18" i="4"/>
  <c r="I18" i="18"/>
  <c r="K18" i="20" s="1"/>
  <c r="I26" i="20"/>
  <c r="J25" i="16"/>
  <c r="J18" i="16"/>
  <c r="I21" i="8"/>
  <c r="K21" i="5" s="1"/>
  <c r="J26" i="16"/>
  <c r="I23" i="8"/>
  <c r="K23" i="5" s="1"/>
  <c r="I26" i="18"/>
  <c r="K26" i="20" s="1"/>
  <c r="J17" i="4"/>
  <c r="I20" i="20"/>
  <c r="J25" i="18"/>
  <c r="I26" i="8"/>
  <c r="K26" i="5" s="1"/>
  <c r="J20" i="18"/>
  <c r="I24" i="18"/>
  <c r="K24" i="20" s="1"/>
  <c r="I23" i="20"/>
  <c r="I26" i="5"/>
  <c r="K26" i="16" s="1"/>
  <c r="J26" i="5"/>
  <c r="E27" i="5"/>
  <c r="E33" i="5" s="1"/>
  <c r="J20" i="16"/>
  <c r="I24" i="16"/>
  <c r="K24" i="18" s="1"/>
  <c r="I23" i="5"/>
  <c r="K23" i="16" s="1"/>
  <c r="J20" i="5"/>
  <c r="I20" i="5"/>
  <c r="K20" i="16" s="1"/>
  <c r="I20" i="8"/>
  <c r="K20" i="5" s="1"/>
  <c r="J20" i="8"/>
  <c r="I24" i="20"/>
  <c r="I19" i="8"/>
  <c r="K19" i="5" s="1"/>
  <c r="I19" i="5"/>
  <c r="K19" i="16" s="1"/>
  <c r="J19" i="18"/>
  <c r="I19" i="18"/>
  <c r="K19" i="20" s="1"/>
  <c r="J23" i="18"/>
  <c r="I23" i="18"/>
  <c r="K23" i="20" s="1"/>
  <c r="E27" i="4"/>
  <c r="E32" i="4" s="1"/>
  <c r="J20" i="4"/>
  <c r="E27" i="18"/>
  <c r="E33" i="18" s="1"/>
  <c r="I24" i="4"/>
  <c r="K24" i="8" s="1"/>
  <c r="J24" i="4"/>
  <c r="J24" i="5"/>
  <c r="I24" i="5"/>
  <c r="K24" i="16" s="1"/>
  <c r="J19" i="20"/>
  <c r="I19" i="20"/>
  <c r="I23" i="4"/>
  <c r="K23" i="8" s="1"/>
  <c r="J23" i="4"/>
  <c r="D21" i="3"/>
  <c r="I21" i="5"/>
  <c r="K21" i="16" s="1"/>
  <c r="J21" i="5"/>
  <c r="J17" i="8"/>
  <c r="I17" i="8"/>
  <c r="K17" i="5" s="1"/>
  <c r="I22" i="5"/>
  <c r="K22" i="16" s="1"/>
  <c r="J22" i="5"/>
  <c r="I25" i="20"/>
  <c r="J25" i="20"/>
  <c r="I14" i="16"/>
  <c r="J14" i="16"/>
  <c r="I15" i="20"/>
  <c r="J15" i="20"/>
  <c r="I14" i="4"/>
  <c r="J14" i="4"/>
  <c r="I15" i="16"/>
  <c r="K15" i="18" s="1"/>
  <c r="J15" i="16"/>
  <c r="J22" i="20"/>
  <c r="I22" i="20"/>
  <c r="J14" i="20"/>
  <c r="I14" i="20"/>
  <c r="E27" i="20"/>
  <c r="E33" i="20" s="1"/>
  <c r="J25" i="4"/>
  <c r="I25" i="4"/>
  <c r="K25" i="8" s="1"/>
  <c r="J15" i="8"/>
  <c r="I15" i="8"/>
  <c r="K15" i="5" s="1"/>
  <c r="J16" i="20"/>
  <c r="I16" i="20"/>
  <c r="J19" i="16"/>
  <c r="I19" i="16"/>
  <c r="K19" i="18" s="1"/>
  <c r="I15" i="5"/>
  <c r="K15" i="16" s="1"/>
  <c r="J15" i="5"/>
  <c r="I14" i="8"/>
  <c r="J14" i="8"/>
  <c r="J22" i="16"/>
  <c r="I22" i="16"/>
  <c r="K22" i="18" s="1"/>
  <c r="I16" i="8"/>
  <c r="K16" i="5" s="1"/>
  <c r="J16" i="8"/>
  <c r="I16" i="4"/>
  <c r="K16" i="8" s="1"/>
  <c r="J16" i="4"/>
  <c r="J22" i="18"/>
  <c r="I22" i="18"/>
  <c r="K22" i="20" s="1"/>
  <c r="E27" i="16"/>
  <c r="E33" i="16" s="1"/>
  <c r="I14" i="5"/>
  <c r="J14" i="5"/>
  <c r="J16" i="5"/>
  <c r="I16" i="5"/>
  <c r="K16" i="16" s="1"/>
  <c r="I14" i="18"/>
  <c r="J14" i="18"/>
  <c r="I21" i="20"/>
  <c r="J21" i="20"/>
  <c r="I17" i="18"/>
  <c r="K17" i="20" s="1"/>
  <c r="J17" i="18"/>
  <c r="J16" i="16"/>
  <c r="I16" i="16"/>
  <c r="K16" i="18" s="1"/>
  <c r="J17" i="20"/>
  <c r="I17" i="20"/>
  <c r="J21" i="18"/>
  <c r="I21" i="18"/>
  <c r="K21" i="20" s="1"/>
  <c r="I22" i="8"/>
  <c r="K22" i="5" s="1"/>
  <c r="J22" i="8"/>
  <c r="I15" i="18"/>
  <c r="K15" i="20" s="1"/>
  <c r="J15" i="18"/>
  <c r="E27" i="8"/>
  <c r="E33" i="8" s="1"/>
  <c r="J21" i="16"/>
  <c r="I21" i="16"/>
  <c r="K21" i="18" s="1"/>
  <c r="J16" i="18"/>
  <c r="I16" i="18"/>
  <c r="K16" i="20" s="1"/>
  <c r="I22" i="4"/>
  <c r="K22" i="8" s="1"/>
  <c r="J22" i="4"/>
  <c r="J17" i="16"/>
  <c r="I17" i="16"/>
  <c r="K17" i="18" s="1"/>
  <c r="I25" i="8"/>
  <c r="K25" i="5" s="1"/>
  <c r="J25" i="8"/>
  <c r="J15" i="4"/>
  <c r="I15" i="4"/>
  <c r="K15" i="8" s="1"/>
  <c r="C15" i="12" l="1"/>
  <c r="I27" i="20"/>
  <c r="I33" i="20" s="1"/>
  <c r="I35" i="20" s="1"/>
  <c r="H32" i="19" s="1"/>
  <c r="J27" i="5"/>
  <c r="J33" i="5" s="1"/>
  <c r="K14" i="16"/>
  <c r="K27" i="16" s="1"/>
  <c r="K33" i="16" s="1"/>
  <c r="K35" i="16" s="1"/>
  <c r="I27" i="5"/>
  <c r="I33" i="5" s="1"/>
  <c r="J27" i="20"/>
  <c r="J33" i="20" s="1"/>
  <c r="J27" i="8"/>
  <c r="J27" i="16"/>
  <c r="J33" i="16" s="1"/>
  <c r="I27" i="4"/>
  <c r="I32" i="4" s="1"/>
  <c r="K14" i="8"/>
  <c r="K27" i="8" s="1"/>
  <c r="K33" i="8" s="1"/>
  <c r="K35" i="8" s="1"/>
  <c r="J27" i="18"/>
  <c r="J33" i="18" s="1"/>
  <c r="I27" i="8"/>
  <c r="I33" i="8" s="1"/>
  <c r="K14" i="5"/>
  <c r="K27" i="5" s="1"/>
  <c r="K33" i="5" s="1"/>
  <c r="K35" i="5" s="1"/>
  <c r="I27" i="16"/>
  <c r="I33" i="16" s="1"/>
  <c r="K14" i="18"/>
  <c r="K27" i="18" s="1"/>
  <c r="K33" i="18" s="1"/>
  <c r="K35" i="18" s="1"/>
  <c r="I27" i="18"/>
  <c r="I33" i="18" s="1"/>
  <c r="K14" i="20"/>
  <c r="K27" i="20" s="1"/>
  <c r="K33" i="20" s="1"/>
  <c r="J27" i="4"/>
  <c r="I35" i="8" l="1"/>
  <c r="H32" i="7" s="1"/>
  <c r="I34" i="4"/>
  <c r="I35" i="4" s="1"/>
  <c r="H31" i="19"/>
  <c r="H33" i="19" s="1"/>
  <c r="H35" i="19" s="1"/>
  <c r="E15" i="12"/>
  <c r="C16" i="12"/>
  <c r="G20" i="12"/>
  <c r="J35" i="20"/>
  <c r="I35" i="5"/>
  <c r="H31" i="9"/>
  <c r="J33" i="8"/>
  <c r="H31" i="7"/>
  <c r="J35" i="18"/>
  <c r="G19" i="12"/>
  <c r="G17" i="12"/>
  <c r="J35" i="5"/>
  <c r="J32" i="4"/>
  <c r="I36" i="20"/>
  <c r="H31" i="15"/>
  <c r="I35" i="16"/>
  <c r="H32" i="15" s="1"/>
  <c r="I35" i="18"/>
  <c r="I36" i="18" s="1"/>
  <c r="H31" i="17"/>
  <c r="J35" i="16"/>
  <c r="H18" i="12" s="1"/>
  <c r="G18" i="12"/>
  <c r="I36" i="8" l="1"/>
  <c r="I37" i="5" s="1"/>
  <c r="I37" i="8"/>
  <c r="I37" i="4"/>
  <c r="H36" i="7" s="1"/>
  <c r="K36" i="8"/>
  <c r="K37" i="8" s="1"/>
  <c r="J34" i="4"/>
  <c r="J35" i="4" s="1"/>
  <c r="J37" i="4" s="1"/>
  <c r="G16" i="12"/>
  <c r="J35" i="8"/>
  <c r="H16" i="12" s="1"/>
  <c r="J36" i="16"/>
  <c r="J38" i="16" s="1"/>
  <c r="E16" i="12"/>
  <c r="C17" i="12"/>
  <c r="K35" i="20"/>
  <c r="H32" i="17"/>
  <c r="H33" i="17" s="1"/>
  <c r="H35" i="17" s="1"/>
  <c r="K36" i="20"/>
  <c r="K37" i="20" s="1"/>
  <c r="H17" i="12"/>
  <c r="J36" i="5"/>
  <c r="J38" i="5" s="1"/>
  <c r="I37" i="20"/>
  <c r="H36" i="19" s="1"/>
  <c r="H37" i="19" s="1"/>
  <c r="K37" i="19" s="1"/>
  <c r="J18" i="19" s="1"/>
  <c r="H20" i="12"/>
  <c r="J36" i="20"/>
  <c r="J38" i="20" s="1"/>
  <c r="H31" i="6"/>
  <c r="G15" i="12"/>
  <c r="H32" i="9"/>
  <c r="H33" i="9" s="1"/>
  <c r="H35" i="9" s="1"/>
  <c r="I36" i="5"/>
  <c r="H19" i="12"/>
  <c r="J36" i="18"/>
  <c r="J38" i="18" s="1"/>
  <c r="H33" i="7"/>
  <c r="H35" i="7" s="1"/>
  <c r="H33" i="15"/>
  <c r="H35" i="15" s="1"/>
  <c r="I36" i="16"/>
  <c r="K36" i="5" l="1"/>
  <c r="K37" i="5" s="1"/>
  <c r="I38" i="8"/>
  <c r="I16" i="12" s="1"/>
  <c r="H15" i="12"/>
  <c r="H22" i="12" s="1"/>
  <c r="H32" i="6"/>
  <c r="H33" i="6" s="1"/>
  <c r="H35" i="6" s="1"/>
  <c r="H37" i="6" s="1"/>
  <c r="K37" i="6" s="1"/>
  <c r="J18" i="6" s="1"/>
  <c r="H37" i="7"/>
  <c r="K37" i="7" s="1"/>
  <c r="J18" i="7" s="1"/>
  <c r="I15" i="12"/>
  <c r="J36" i="8"/>
  <c r="J38" i="8" s="1"/>
  <c r="G22" i="12"/>
  <c r="I38" i="20"/>
  <c r="I20" i="12" s="1"/>
  <c r="C18" i="12"/>
  <c r="E17" i="12"/>
  <c r="K36" i="16"/>
  <c r="K37" i="16" s="1"/>
  <c r="I37" i="16"/>
  <c r="H36" i="15" s="1"/>
  <c r="H37" i="15" s="1"/>
  <c r="K37" i="15" s="1"/>
  <c r="J18" i="15" s="1"/>
  <c r="I37" i="18"/>
  <c r="K36" i="18"/>
  <c r="K37" i="18" s="1"/>
  <c r="H36" i="9"/>
  <c r="H37" i="9" s="1"/>
  <c r="K37" i="9" s="1"/>
  <c r="J18" i="9" s="1"/>
  <c r="I38" i="5"/>
  <c r="I17" i="12" s="1"/>
  <c r="E18" i="12" l="1"/>
  <c r="C19" i="12"/>
  <c r="I38" i="16"/>
  <c r="I18" i="12" s="1"/>
  <c r="H36" i="17"/>
  <c r="H37" i="17" s="1"/>
  <c r="K37" i="17" s="1"/>
  <c r="J18" i="17" s="1"/>
  <c r="I38" i="18"/>
  <c r="I19" i="12" s="1"/>
  <c r="I22" i="12" l="1"/>
  <c r="E19" i="12"/>
  <c r="C20" i="12"/>
  <c r="E20" i="12" s="1"/>
  <c r="J20" i="12" l="1"/>
  <c r="J15" i="12"/>
  <c r="J16" i="12"/>
  <c r="J17" i="12"/>
  <c r="J19" i="12"/>
  <c r="J18" i="12"/>
  <c r="J22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Sheridan</author>
  </authors>
  <commentList>
    <comment ref="D15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If Architect's name is not in the list please go to Architect Sheet and enter their name.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Windows User</author>
  </authors>
  <commentList>
    <comment ref="C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2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4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5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7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8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9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0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Enter section name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0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>Enter section amount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1" shapeId="0" xr:uid="{00000000-0006-0000-0100-00001B000000}">
      <text>
        <r>
          <rPr>
            <sz val="9"/>
            <color indexed="81"/>
            <rFont val="Tahoma"/>
            <family val="2"/>
          </rPr>
          <t xml:space="preserve">Enter Overhead %
</t>
        </r>
      </text>
    </comment>
    <comment ref="D23" authorId="1" shapeId="0" xr:uid="{00000000-0006-0000-0100-00001C000000}">
      <text>
        <r>
          <rPr>
            <b/>
            <sz val="9"/>
            <color indexed="81"/>
            <rFont val="Tahoma"/>
            <family val="2"/>
          </rPr>
          <t>Enter Profit 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Sheridan</author>
    <author xml:space="preserve">Vaughan </author>
  </authors>
  <commentList>
    <comment ref="G5" authorId="0" shapeId="0" xr:uid="{00000000-0006-0000-0400-000001000000}">
      <text>
        <r>
          <rPr>
            <b/>
            <sz val="14"/>
            <color indexed="81"/>
            <rFont val="Arial"/>
            <family val="2"/>
          </rPr>
          <t>DO NOT ENTER ANY DATES HERE.  THIS MEANS YOU.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" authorId="1" shapeId="0" xr:uid="{00000000-0006-0000-0400-000002000000}">
      <text>
        <r>
          <rPr>
            <b/>
            <sz val="12"/>
            <color indexed="81"/>
            <rFont val="Tahoma"/>
            <family val="2"/>
          </rPr>
          <t>Enter the date of the Progrress Claim.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9" authorId="2" shapeId="0" xr:uid="{00000000-0006-0000-0400-000003000000}">
      <text>
        <r>
          <rPr>
            <b/>
            <sz val="9"/>
            <color indexed="81"/>
            <rFont val="Tahoma"/>
            <family val="2"/>
          </rPr>
          <t>Enter Change Order approved this moonth here!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Vaughan </author>
  </authors>
  <commentList>
    <comment ref="E3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Enter Change Order approved this moonth here!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Vaughan </author>
  </authors>
  <commentList>
    <comment ref="E3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Enter Change Order approved this moonth here!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Vaughan </author>
  </authors>
  <commentList>
    <comment ref="E30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Enter Change Order approved this moonth here!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Vaughan </author>
  </authors>
  <commentList>
    <comment ref="E30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Enter Change Order approved this moonth here!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Vaughan </author>
  </authors>
  <commentList>
    <comment ref="E30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Enter Change Order approved this moonth here!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<sst xmlns="http://schemas.openxmlformats.org/spreadsheetml/2006/main" count="529" uniqueCount="156">
  <si>
    <t>SUMMARY OF THE ESTIMATE</t>
  </si>
  <si>
    <t>Project #:</t>
  </si>
  <si>
    <t>Architect:</t>
  </si>
  <si>
    <t>Owner:</t>
  </si>
  <si>
    <t>Date:</t>
  </si>
  <si>
    <t>SECTIONS</t>
  </si>
  <si>
    <t>General Conditions</t>
  </si>
  <si>
    <t>Excavation</t>
  </si>
  <si>
    <t>Concrete &amp; Formwork</t>
  </si>
  <si>
    <t>Structural Steel</t>
  </si>
  <si>
    <t>Insulation &amp; Roofing</t>
  </si>
  <si>
    <t>Drywall Finishes</t>
  </si>
  <si>
    <t>Hardware</t>
  </si>
  <si>
    <t>Carpentry</t>
  </si>
  <si>
    <t>Painting</t>
  </si>
  <si>
    <t>Flooring</t>
  </si>
  <si>
    <t>Electrical</t>
  </si>
  <si>
    <t>Mechanical</t>
  </si>
  <si>
    <t>Total</t>
  </si>
  <si>
    <t>Sub Total</t>
  </si>
  <si>
    <t>Overhead</t>
  </si>
  <si>
    <t>Profit</t>
  </si>
  <si>
    <t xml:space="preserve"> /</t>
  </si>
  <si>
    <t>of</t>
  </si>
  <si>
    <t>=</t>
  </si>
  <si>
    <t>Distributed Costs</t>
  </si>
  <si>
    <t>Less Distributed Cost</t>
  </si>
  <si>
    <t>Total Construction Cost</t>
  </si>
  <si>
    <t>New Excavation Value</t>
  </si>
  <si>
    <t xml:space="preserve">Masonry </t>
  </si>
  <si>
    <t>New Masonry  Value</t>
  </si>
  <si>
    <t>New Concrete &amp; Form Value</t>
  </si>
  <si>
    <t xml:space="preserve"> </t>
  </si>
  <si>
    <t>New Insul &amp; Roof  Value</t>
  </si>
  <si>
    <t>New Ddrywall Value</t>
  </si>
  <si>
    <t>New Hardware Value</t>
  </si>
  <si>
    <t>New Carpentry Value</t>
  </si>
  <si>
    <t>New Painting Value</t>
  </si>
  <si>
    <t>New Flooring Value</t>
  </si>
  <si>
    <t>New Electrical  Value</t>
  </si>
  <si>
    <t>New Mechanical  Value</t>
  </si>
  <si>
    <t>New General Conditions Value</t>
  </si>
  <si>
    <t>Total Contract</t>
  </si>
  <si>
    <t>Revised Contract</t>
  </si>
  <si>
    <t xml:space="preserve">Claim # </t>
  </si>
  <si>
    <t>Schedule</t>
  </si>
  <si>
    <t>Values</t>
  </si>
  <si>
    <t>Current</t>
  </si>
  <si>
    <t>Previous</t>
  </si>
  <si>
    <t>% Completed</t>
  </si>
  <si>
    <t>Amount</t>
  </si>
  <si>
    <t>Builer's Lien Holdback</t>
  </si>
  <si>
    <t>TOTAL RECEIVABLE</t>
  </si>
  <si>
    <t>NET RECEIVABLE</t>
  </si>
  <si>
    <t>Paid To Date</t>
  </si>
  <si>
    <t>Consulting Engineers and Architects</t>
  </si>
  <si>
    <t>234 Maple Road, Kingston, Ontario</t>
  </si>
  <si>
    <t>Certificate For Payment</t>
  </si>
  <si>
    <t>TO:</t>
  </si>
  <si>
    <t xml:space="preserve"> 234 Baycrest Park</t>
  </si>
  <si>
    <t>Belleville, Ontario</t>
  </si>
  <si>
    <t>Project No.:</t>
  </si>
  <si>
    <t>Date Issued:</t>
  </si>
  <si>
    <t>Certificate No.:</t>
  </si>
  <si>
    <t>Project:</t>
  </si>
  <si>
    <t>PRESENT STATUS OF ACCOUNT:</t>
  </si>
  <si>
    <t>Original Contract Sum</t>
  </si>
  <si>
    <t>Authorized Change Orders</t>
  </si>
  <si>
    <t>Balance</t>
  </si>
  <si>
    <t>Revised Contract Sum</t>
  </si>
  <si>
    <t>Less Certificates To Date</t>
  </si>
  <si>
    <t>Balance Not Certified</t>
  </si>
  <si>
    <t>Value of Work Furnished</t>
  </si>
  <si>
    <t>Less 10% Holdback</t>
  </si>
  <si>
    <t>Add Holdback Released</t>
  </si>
  <si>
    <t xml:space="preserve">Less Previous Certificates </t>
  </si>
  <si>
    <t>Amount of This Certificate</t>
  </si>
  <si>
    <t>SCHEDULE OF VALUE AND WORK PERFORMED SUMMARY</t>
  </si>
  <si>
    <t>Claim 1</t>
  </si>
  <si>
    <t>DESCRIPTION</t>
  </si>
  <si>
    <t>AMOUNT</t>
  </si>
  <si>
    <t>REMARKS</t>
  </si>
  <si>
    <t>HOLDBACK</t>
  </si>
  <si>
    <t>APPROVED</t>
  </si>
  <si>
    <t>Claim 2</t>
  </si>
  <si>
    <t xml:space="preserve">ORIGINAL </t>
  </si>
  <si>
    <t>CONTRACT</t>
  </si>
  <si>
    <t xml:space="preserve">CHANGE </t>
  </si>
  <si>
    <t>REVISED</t>
  </si>
  <si>
    <t>CLAIMED</t>
  </si>
  <si>
    <t>Claim 3</t>
  </si>
  <si>
    <t>Please fill in the following information</t>
  </si>
  <si>
    <t>Your Project Name:</t>
  </si>
  <si>
    <t>Your Project Number:</t>
  </si>
  <si>
    <r>
      <t>W</t>
    </r>
    <r>
      <rPr>
        <b/>
        <sz val="12"/>
        <color indexed="20"/>
        <rFont val="Arial"/>
        <family val="2"/>
      </rPr>
      <t>elcome to the Progress Claim Tracker.  This excel sheet is used to track Progress Claims for a commercial construction project.</t>
    </r>
  </si>
  <si>
    <t>Architects Directory</t>
  </si>
  <si>
    <t>Peter Pivko Architects</t>
  </si>
  <si>
    <t>Murray and Murray Architects</t>
  </si>
  <si>
    <t>Benson Designs Corporation</t>
  </si>
  <si>
    <t>Holland Architectural Group</t>
  </si>
  <si>
    <t>Mars Design Associates</t>
  </si>
  <si>
    <t>Brydon Architects and Associates</t>
  </si>
  <si>
    <t>A-B-D Designers and Engineers</t>
  </si>
  <si>
    <t>Sticko and Bracken Designs</t>
  </si>
  <si>
    <t>Carver Engineers and Architects</t>
  </si>
  <si>
    <t>Robert Architects</t>
  </si>
  <si>
    <t>Front End Loading Calculation</t>
  </si>
  <si>
    <t xml:space="preserve">We hereby certify that in accordance with your contract with the owner </t>
  </si>
  <si>
    <t>the contractor</t>
  </si>
  <si>
    <t xml:space="preserve">to entitled to payment in the amount of     </t>
  </si>
  <si>
    <t>for work performed.</t>
  </si>
  <si>
    <r>
      <t xml:space="preserve">Architect:   </t>
    </r>
    <r>
      <rPr>
        <u/>
        <sz val="10"/>
        <rFont val="Arial"/>
        <family val="2"/>
      </rPr>
      <t/>
    </r>
  </si>
  <si>
    <t>Title:</t>
  </si>
  <si>
    <t xml:space="preserve">Associate Architect   </t>
  </si>
  <si>
    <t>none</t>
  </si>
  <si>
    <t>Architect Contact:</t>
  </si>
  <si>
    <t xml:space="preserve">PROGESS BILLING FOR MONTH OF </t>
  </si>
  <si>
    <t>Claim 4</t>
  </si>
  <si>
    <t>Claim 5</t>
  </si>
  <si>
    <t>Claim 6</t>
  </si>
  <si>
    <t>New Structural Steel Value</t>
  </si>
  <si>
    <t>%</t>
  </si>
  <si>
    <t>NET</t>
  </si>
  <si>
    <t>Builder's Lien Holdback</t>
  </si>
  <si>
    <t>General Contractors Name:</t>
  </si>
  <si>
    <t>November 27, 2014 format</t>
  </si>
  <si>
    <t>Change Orders To Date</t>
  </si>
  <si>
    <t>Change Orders This Claim</t>
  </si>
  <si>
    <t>Revised Contract Amount</t>
  </si>
  <si>
    <t>12 Canoteck Road, Ottawa, Ontario</t>
  </si>
  <si>
    <t>Jack Finish Architects</t>
  </si>
  <si>
    <t>SCHEDULE of VALUES</t>
  </si>
  <si>
    <t>Change Order This Period</t>
  </si>
  <si>
    <t>Change Orders Total</t>
  </si>
  <si>
    <t>Project Architectural Firm:</t>
  </si>
  <si>
    <t>G/A Architects &amp; Designers</t>
  </si>
  <si>
    <t>Owner's Name:</t>
  </si>
  <si>
    <t>Gen Contractor's Address:</t>
  </si>
  <si>
    <t>Project Address:</t>
  </si>
  <si>
    <t>123 Front Street, Brockville, Ontario</t>
  </si>
  <si>
    <t>Project Innovations Incorporation</t>
  </si>
  <si>
    <t>Highland Development Corporation</t>
  </si>
  <si>
    <t>2012-69</t>
  </si>
  <si>
    <t>ORDERS</t>
  </si>
  <si>
    <t>PM in Action</t>
  </si>
  <si>
    <t>Project Manager:</t>
  </si>
  <si>
    <t>Matthew Coulson, Jordan Melo</t>
  </si>
  <si>
    <t>Bells Aerobic and Fitness Center</t>
  </si>
  <si>
    <t>Karen Jackson</t>
  </si>
  <si>
    <t>Sitework</t>
  </si>
  <si>
    <t>Concrete/Formwork</t>
  </si>
  <si>
    <t>Masonry</t>
  </si>
  <si>
    <t>Roofing and Flashing</t>
  </si>
  <si>
    <t>Drywall</t>
  </si>
  <si>
    <t>Mirrors</t>
  </si>
  <si>
    <t>Specialties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</si>
</sst>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"/>
    <numFmt numFmtId="165" formatCode="0.0%"/>
    <numFmt numFmtId="166" formatCode="[$$-1009]#,##0.00"/>
    <numFmt numFmtId="167" formatCode="[$$-1009]#,##0"/>
    <numFmt numFmtId="168" formatCode="mmmm\ d\,\ yyyy"/>
    <numFmt numFmtId="169" formatCode="mmmm"/>
    <numFmt numFmtId="170" formatCode="[$-1009]d\-mmm\-yy;@"/>
    <numFmt numFmtId="171" formatCode="&quot;$&quot;#,##0.00"/>
  </numFmts>
  <fonts count="32" x14ac:knownFonts="1"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6"/>
      <color indexed="20"/>
      <name val="Arial"/>
      <family val="2"/>
    </font>
    <font>
      <b/>
      <sz val="12"/>
      <color indexed="20"/>
      <name val="Arial"/>
      <family val="2"/>
    </font>
    <font>
      <b/>
      <i/>
      <sz val="12"/>
      <color indexed="20"/>
      <name val="Arial"/>
      <family val="2"/>
    </font>
    <font>
      <sz val="12"/>
      <color indexed="20"/>
      <name val="Arial"/>
      <family val="2"/>
    </font>
    <font>
      <b/>
      <sz val="12"/>
      <name val="Arial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14"/>
      <color indexed="81"/>
      <name val="Arial"/>
      <family val="2"/>
    </font>
    <font>
      <sz val="8"/>
      <name val="Arial"/>
      <family val="2"/>
    </font>
    <font>
      <b/>
      <sz val="10"/>
      <color indexed="81"/>
      <name val="Tahoma"/>
      <family val="2"/>
    </font>
    <font>
      <b/>
      <sz val="12"/>
      <color theme="3"/>
      <name val="Arial"/>
      <family val="2"/>
    </font>
    <font>
      <b/>
      <sz val="10"/>
      <color theme="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164" fontId="4" fillId="0" borderId="4" xfId="0" applyNumberFormat="1" applyFont="1" applyBorder="1"/>
    <xf numFmtId="0" fontId="4" fillId="0" borderId="5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10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5" fontId="0" fillId="0" borderId="0" xfId="0" applyNumberFormat="1"/>
    <xf numFmtId="165" fontId="4" fillId="0" borderId="0" xfId="0" applyNumberFormat="1" applyFont="1" applyBorder="1"/>
    <xf numFmtId="165" fontId="4" fillId="0" borderId="4" xfId="0" applyNumberFormat="1" applyFont="1" applyBorder="1"/>
    <xf numFmtId="165" fontId="4" fillId="0" borderId="0" xfId="0" applyNumberFormat="1" applyFont="1"/>
    <xf numFmtId="164" fontId="4" fillId="0" borderId="0" xfId="0" applyNumberFormat="1" applyFont="1" applyBorder="1" applyAlignment="1">
      <alignment horizontal="center"/>
    </xf>
    <xf numFmtId="164" fontId="1" fillId="0" borderId="4" xfId="0" applyNumberFormat="1" applyFont="1" applyBorder="1"/>
    <xf numFmtId="0" fontId="4" fillId="0" borderId="6" xfId="0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1" xfId="0" applyNumberFormat="1" applyFont="1" applyBorder="1"/>
    <xf numFmtId="164" fontId="4" fillId="0" borderId="9" xfId="0" applyNumberFormat="1" applyFon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5" fontId="4" fillId="0" borderId="0" xfId="0" applyNumberFormat="1" applyFont="1" applyBorder="1" applyAlignment="1">
      <alignment horizontal="right"/>
    </xf>
    <xf numFmtId="164" fontId="4" fillId="0" borderId="10" xfId="0" applyNumberFormat="1" applyFont="1" applyBorder="1"/>
    <xf numFmtId="165" fontId="4" fillId="0" borderId="7" xfId="0" applyNumberFormat="1" applyFont="1" applyBorder="1"/>
    <xf numFmtId="164" fontId="4" fillId="0" borderId="11" xfId="0" applyNumberFormat="1" applyFont="1" applyBorder="1"/>
    <xf numFmtId="164" fontId="4" fillId="0" borderId="2" xfId="0" applyNumberFormat="1" applyFont="1" applyBorder="1"/>
    <xf numFmtId="165" fontId="4" fillId="0" borderId="6" xfId="0" applyNumberFormat="1" applyFont="1" applyBorder="1"/>
    <xf numFmtId="165" fontId="4" fillId="0" borderId="1" xfId="0" applyNumberFormat="1" applyFont="1" applyBorder="1"/>
    <xf numFmtId="165" fontId="4" fillId="0" borderId="2" xfId="0" applyNumberFormat="1" applyFont="1" applyBorder="1"/>
    <xf numFmtId="165" fontId="4" fillId="0" borderId="5" xfId="0" applyNumberFormat="1" applyFont="1" applyBorder="1"/>
    <xf numFmtId="164" fontId="4" fillId="0" borderId="6" xfId="0" applyNumberFormat="1" applyFont="1" applyBorder="1"/>
    <xf numFmtId="0" fontId="0" fillId="0" borderId="0" xfId="0" applyBorder="1"/>
    <xf numFmtId="167" fontId="4" fillId="0" borderId="0" xfId="0" applyNumberFormat="1" applyFont="1" applyBorder="1"/>
    <xf numFmtId="167" fontId="4" fillId="0" borderId="2" xfId="0" applyNumberFormat="1" applyFont="1" applyBorder="1"/>
    <xf numFmtId="167" fontId="4" fillId="0" borderId="4" xfId="0" applyNumberFormat="1" applyFont="1" applyBorder="1"/>
    <xf numFmtId="167" fontId="4" fillId="0" borderId="5" xfId="0" applyNumberFormat="1" applyFont="1" applyBorder="1"/>
    <xf numFmtId="167" fontId="4" fillId="0" borderId="0" xfId="0" applyNumberFormat="1" applyFont="1"/>
    <xf numFmtId="0" fontId="4" fillId="0" borderId="2" xfId="0" applyFont="1" applyBorder="1" applyAlignment="1">
      <alignment horizontal="right"/>
    </xf>
    <xf numFmtId="165" fontId="4" fillId="0" borderId="11" xfId="0" applyNumberFormat="1" applyFont="1" applyBorder="1"/>
    <xf numFmtId="0" fontId="3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164" fontId="0" fillId="0" borderId="13" xfId="0" applyNumberFormat="1" applyBorder="1"/>
    <xf numFmtId="165" fontId="0" fillId="0" borderId="13" xfId="0" applyNumberFormat="1" applyBorder="1"/>
    <xf numFmtId="164" fontId="0" fillId="0" borderId="14" xfId="0" applyNumberForma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5" xfId="0" applyFont="1" applyBorder="1"/>
    <xf numFmtId="164" fontId="4" fillId="0" borderId="16" xfId="0" applyNumberFormat="1" applyFont="1" applyBorder="1"/>
    <xf numFmtId="164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/>
    <xf numFmtId="167" fontId="4" fillId="0" borderId="17" xfId="0" applyNumberFormat="1" applyFont="1" applyBorder="1"/>
    <xf numFmtId="167" fontId="4" fillId="0" borderId="16" xfId="0" applyNumberFormat="1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19" xfId="0" applyNumberFormat="1" applyFont="1" applyBorder="1"/>
    <xf numFmtId="164" fontId="4" fillId="0" borderId="19" xfId="0" applyNumberFormat="1" applyFont="1" applyBorder="1"/>
    <xf numFmtId="164" fontId="4" fillId="0" borderId="20" xfId="0" applyNumberFormat="1" applyFont="1" applyBorder="1"/>
    <xf numFmtId="0" fontId="2" fillId="0" borderId="0" xfId="0" applyFont="1" applyBorder="1"/>
    <xf numFmtId="164" fontId="4" fillId="0" borderId="21" xfId="0" applyNumberFormat="1" applyFont="1" applyBorder="1"/>
    <xf numFmtId="165" fontId="4" fillId="0" borderId="22" xfId="0" applyNumberFormat="1" applyFont="1" applyBorder="1"/>
    <xf numFmtId="165" fontId="4" fillId="0" borderId="23" xfId="0" applyNumberFormat="1" applyFont="1" applyBorder="1"/>
    <xf numFmtId="164" fontId="4" fillId="0" borderId="22" xfId="0" applyNumberFormat="1" applyFont="1" applyBorder="1"/>
    <xf numFmtId="164" fontId="4" fillId="0" borderId="23" xfId="0" applyNumberFormat="1" applyFont="1" applyBorder="1"/>
    <xf numFmtId="164" fontId="4" fillId="0" borderId="24" xfId="0" applyNumberFormat="1" applyFont="1" applyBorder="1"/>
    <xf numFmtId="167" fontId="4" fillId="0" borderId="19" xfId="0" applyNumberFormat="1" applyFont="1" applyBorder="1"/>
    <xf numFmtId="167" fontId="4" fillId="0" borderId="25" xfId="0" applyNumberFormat="1" applyFont="1" applyBorder="1"/>
    <xf numFmtId="167" fontId="4" fillId="0" borderId="22" xfId="0" applyNumberFormat="1" applyFont="1" applyBorder="1"/>
    <xf numFmtId="167" fontId="4" fillId="0" borderId="23" xfId="0" applyNumberFormat="1" applyFont="1" applyBorder="1"/>
    <xf numFmtId="164" fontId="4" fillId="0" borderId="26" xfId="0" applyNumberFormat="1" applyFont="1" applyBorder="1"/>
    <xf numFmtId="164" fontId="4" fillId="0" borderId="27" xfId="0" applyNumberFormat="1" applyFont="1" applyBorder="1"/>
    <xf numFmtId="165" fontId="4" fillId="0" borderId="24" xfId="0" applyNumberFormat="1" applyFont="1" applyBorder="1"/>
    <xf numFmtId="165" fontId="4" fillId="0" borderId="25" xfId="0" applyNumberFormat="1" applyFont="1" applyBorder="1"/>
    <xf numFmtId="165" fontId="4" fillId="0" borderId="21" xfId="0" applyNumberFormat="1" applyFont="1" applyBorder="1"/>
    <xf numFmtId="165" fontId="4" fillId="0" borderId="13" xfId="0" applyNumberFormat="1" applyFont="1" applyBorder="1"/>
    <xf numFmtId="164" fontId="4" fillId="0" borderId="28" xfId="0" applyNumberFormat="1" applyFont="1" applyBorder="1"/>
    <xf numFmtId="167" fontId="4" fillId="0" borderId="13" xfId="0" applyNumberFormat="1" applyFont="1" applyBorder="1"/>
    <xf numFmtId="167" fontId="4" fillId="0" borderId="29" xfId="0" applyNumberFormat="1" applyFont="1" applyBorder="1"/>
    <xf numFmtId="164" fontId="4" fillId="0" borderId="30" xfId="0" applyNumberFormat="1" applyFont="1" applyBorder="1"/>
    <xf numFmtId="167" fontId="4" fillId="0" borderId="31" xfId="0" applyNumberFormat="1" applyFont="1" applyBorder="1"/>
    <xf numFmtId="167" fontId="4" fillId="0" borderId="32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3" fontId="4" fillId="0" borderId="0" xfId="0" applyNumberFormat="1" applyFont="1"/>
    <xf numFmtId="166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3" fontId="0" fillId="0" borderId="0" xfId="0" applyNumberFormat="1"/>
    <xf numFmtId="167" fontId="4" fillId="0" borderId="0" xfId="0" applyNumberFormat="1" applyFont="1" applyBorder="1" applyAlignment="1">
      <alignment horizontal="left"/>
    </xf>
    <xf numFmtId="167" fontId="4" fillId="0" borderId="0" xfId="0" applyNumberFormat="1" applyFont="1" applyBorder="1" applyAlignment="1">
      <alignment horizontal="center"/>
    </xf>
    <xf numFmtId="167" fontId="0" fillId="0" borderId="0" xfId="0" applyNumberFormat="1"/>
    <xf numFmtId="166" fontId="4" fillId="0" borderId="16" xfId="0" applyNumberFormat="1" applyFont="1" applyBorder="1"/>
    <xf numFmtId="166" fontId="4" fillId="0" borderId="19" xfId="0" applyNumberFormat="1" applyFont="1" applyBorder="1"/>
    <xf numFmtId="166" fontId="4" fillId="0" borderId="20" xfId="0" applyNumberFormat="1" applyFont="1" applyBorder="1"/>
    <xf numFmtId="168" fontId="4" fillId="0" borderId="0" xfId="0" applyNumberFormat="1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3" fontId="4" fillId="0" borderId="19" xfId="0" applyNumberFormat="1" applyFont="1" applyBorder="1" applyAlignment="1">
      <alignment horizontal="right"/>
    </xf>
    <xf numFmtId="3" fontId="4" fillId="0" borderId="19" xfId="0" applyNumberFormat="1" applyFont="1" applyBorder="1" applyAlignment="1">
      <alignment horizontal="left"/>
    </xf>
    <xf numFmtId="167" fontId="4" fillId="0" borderId="19" xfId="0" applyNumberFormat="1" applyFont="1" applyBorder="1" applyAlignment="1">
      <alignment horizontal="center"/>
    </xf>
    <xf numFmtId="167" fontId="4" fillId="0" borderId="7" xfId="0" applyNumberFormat="1" applyFont="1" applyBorder="1"/>
    <xf numFmtId="0" fontId="0" fillId="0" borderId="33" xfId="0" applyBorder="1"/>
    <xf numFmtId="0" fontId="0" fillId="0" borderId="34" xfId="0" applyBorder="1"/>
    <xf numFmtId="164" fontId="0" fillId="0" borderId="34" xfId="0" applyNumberFormat="1" applyBorder="1"/>
    <xf numFmtId="165" fontId="0" fillId="0" borderId="34" xfId="0" applyNumberFormat="1" applyBorder="1"/>
    <xf numFmtId="3" fontId="0" fillId="0" borderId="34" xfId="0" applyNumberFormat="1" applyBorder="1"/>
    <xf numFmtId="167" fontId="0" fillId="0" borderId="34" xfId="0" applyNumberForma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4" fillId="0" borderId="36" xfId="0" applyFont="1" applyBorder="1"/>
    <xf numFmtId="0" fontId="4" fillId="0" borderId="37" xfId="0" applyFont="1" applyBorder="1"/>
    <xf numFmtId="3" fontId="4" fillId="0" borderId="0" xfId="0" applyNumberFormat="1" applyFont="1" applyBorder="1"/>
    <xf numFmtId="166" fontId="4" fillId="0" borderId="0" xfId="0" applyNumberFormat="1" applyFont="1" applyBorder="1"/>
    <xf numFmtId="164" fontId="2" fillId="0" borderId="0" xfId="0" applyNumberFormat="1" applyFont="1" applyBorder="1"/>
    <xf numFmtId="0" fontId="4" fillId="0" borderId="38" xfId="0" applyFont="1" applyBorder="1"/>
    <xf numFmtId="0" fontId="4" fillId="0" borderId="39" xfId="0" applyFont="1" applyBorder="1"/>
    <xf numFmtId="164" fontId="4" fillId="0" borderId="39" xfId="0" applyNumberFormat="1" applyFont="1" applyBorder="1"/>
    <xf numFmtId="166" fontId="4" fillId="0" borderId="39" xfId="0" applyNumberFormat="1" applyFont="1" applyBorder="1"/>
    <xf numFmtId="167" fontId="4" fillId="0" borderId="39" xfId="0" applyNumberFormat="1" applyFont="1" applyBorder="1"/>
    <xf numFmtId="0" fontId="4" fillId="0" borderId="40" xfId="0" applyFont="1" applyBorder="1"/>
    <xf numFmtId="167" fontId="4" fillId="0" borderId="24" xfId="0" applyNumberFormat="1" applyFont="1" applyBorder="1"/>
    <xf numFmtId="167" fontId="4" fillId="0" borderId="21" xfId="0" applyNumberFormat="1" applyFont="1" applyBorder="1"/>
    <xf numFmtId="167" fontId="4" fillId="0" borderId="41" xfId="0" applyNumberFormat="1" applyFont="1" applyBorder="1"/>
    <xf numFmtId="167" fontId="4" fillId="0" borderId="1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0" xfId="0" applyFont="1" applyBorder="1"/>
    <xf numFmtId="164" fontId="8" fillId="0" borderId="0" xfId="0" applyNumberFormat="1" applyFont="1" applyBorder="1"/>
    <xf numFmtId="0" fontId="8" fillId="0" borderId="0" xfId="0" applyFont="1" applyBorder="1" applyAlignment="1">
      <alignment horizontal="left"/>
    </xf>
    <xf numFmtId="15" fontId="8" fillId="0" borderId="0" xfId="0" applyNumberFormat="1" applyFont="1" applyBorder="1" applyAlignment="1">
      <alignment horizontal="left"/>
    </xf>
    <xf numFmtId="0" fontId="10" fillId="2" borderId="0" xfId="0" applyFont="1" applyFill="1"/>
    <xf numFmtId="15" fontId="4" fillId="0" borderId="0" xfId="0" applyNumberFormat="1" applyFont="1" applyBorder="1" applyAlignment="1">
      <alignment horizontal="left"/>
    </xf>
    <xf numFmtId="0" fontId="15" fillId="3" borderId="19" xfId="0" applyFont="1" applyFill="1" applyBorder="1" applyAlignment="1">
      <alignment horizontal="right"/>
    </xf>
    <xf numFmtId="0" fontId="10" fillId="4" borderId="19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right"/>
    </xf>
    <xf numFmtId="0" fontId="8" fillId="0" borderId="19" xfId="0" applyFont="1" applyBorder="1"/>
    <xf numFmtId="0" fontId="8" fillId="0" borderId="19" xfId="0" applyFont="1" applyBorder="1" applyAlignment="1">
      <alignment horizontal="right"/>
    </xf>
    <xf numFmtId="0" fontId="8" fillId="0" borderId="12" xfId="0" applyFont="1" applyBorder="1"/>
    <xf numFmtId="0" fontId="8" fillId="0" borderId="18" xfId="0" applyFont="1" applyBorder="1"/>
    <xf numFmtId="0" fontId="8" fillId="0" borderId="15" xfId="0" applyFont="1" applyBorder="1"/>
    <xf numFmtId="164" fontId="8" fillId="0" borderId="16" xfId="0" applyNumberFormat="1" applyFont="1" applyBorder="1"/>
    <xf numFmtId="167" fontId="8" fillId="0" borderId="16" xfId="0" applyNumberFormat="1" applyFont="1" applyBorder="1"/>
    <xf numFmtId="167" fontId="8" fillId="0" borderId="0" xfId="0" applyNumberFormat="1" applyFont="1" applyBorder="1"/>
    <xf numFmtId="167" fontId="8" fillId="0" borderId="16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164" fontId="8" fillId="0" borderId="42" xfId="0" applyNumberFormat="1" applyFont="1" applyBorder="1"/>
    <xf numFmtId="167" fontId="8" fillId="0" borderId="43" xfId="0" applyNumberFormat="1" applyFont="1" applyBorder="1"/>
    <xf numFmtId="167" fontId="8" fillId="0" borderId="44" xfId="0" applyNumberFormat="1" applyFont="1" applyBorder="1"/>
    <xf numFmtId="0" fontId="8" fillId="0" borderId="46" xfId="0" applyFont="1" applyBorder="1" applyAlignment="1">
      <alignment horizontal="right"/>
    </xf>
    <xf numFmtId="167" fontId="8" fillId="0" borderId="46" xfId="0" applyNumberFormat="1" applyFont="1" applyBorder="1"/>
    <xf numFmtId="167" fontId="8" fillId="0" borderId="19" xfId="0" applyNumberFormat="1" applyFont="1" applyBorder="1"/>
    <xf numFmtId="167" fontId="8" fillId="0" borderId="20" xfId="0" applyNumberFormat="1" applyFont="1" applyBorder="1"/>
    <xf numFmtId="167" fontId="8" fillId="0" borderId="0" xfId="0" applyNumberFormat="1" applyFont="1"/>
    <xf numFmtId="0" fontId="6" fillId="0" borderId="0" xfId="0" applyFont="1"/>
    <xf numFmtId="0" fontId="8" fillId="5" borderId="0" xfId="0" applyFont="1" applyFill="1"/>
    <xf numFmtId="0" fontId="8" fillId="6" borderId="15" xfId="0" applyFont="1" applyFill="1" applyBorder="1"/>
    <xf numFmtId="0" fontId="8" fillId="6" borderId="0" xfId="0" applyFont="1" applyFill="1" applyBorder="1"/>
    <xf numFmtId="0" fontId="8" fillId="6" borderId="16" xfId="0" applyFont="1" applyFill="1" applyBorder="1"/>
    <xf numFmtId="0" fontId="3" fillId="6" borderId="0" xfId="0" applyFont="1" applyFill="1" applyBorder="1" applyAlignment="1">
      <alignment horizontal="right"/>
    </xf>
    <xf numFmtId="0" fontId="8" fillId="7" borderId="15" xfId="0" applyFont="1" applyFill="1" applyBorder="1"/>
    <xf numFmtId="0" fontId="8" fillId="7" borderId="0" xfId="0" applyFont="1" applyFill="1" applyBorder="1"/>
    <xf numFmtId="164" fontId="8" fillId="7" borderId="0" xfId="0" applyNumberFormat="1" applyFont="1" applyFill="1" applyBorder="1"/>
    <xf numFmtId="0" fontId="8" fillId="7" borderId="16" xfId="0" applyFont="1" applyFill="1" applyBorder="1"/>
    <xf numFmtId="0" fontId="8" fillId="7" borderId="19" xfId="0" applyFont="1" applyFill="1" applyBorder="1"/>
    <xf numFmtId="164" fontId="8" fillId="7" borderId="19" xfId="0" applyNumberFormat="1" applyFont="1" applyFill="1" applyBorder="1"/>
    <xf numFmtId="0" fontId="8" fillId="7" borderId="0" xfId="0" applyFont="1" applyFill="1" applyBorder="1" applyAlignment="1">
      <alignment horizontal="right"/>
    </xf>
    <xf numFmtId="164" fontId="8" fillId="7" borderId="0" xfId="0" applyNumberFormat="1" applyFont="1" applyFill="1" applyBorder="1" applyAlignment="1">
      <alignment horizontal="right"/>
    </xf>
    <xf numFmtId="0" fontId="8" fillId="7" borderId="18" xfId="0" applyFont="1" applyFill="1" applyBorder="1"/>
    <xf numFmtId="0" fontId="8" fillId="7" borderId="20" xfId="0" applyFont="1" applyFill="1" applyBorder="1"/>
    <xf numFmtId="164" fontId="8" fillId="7" borderId="48" xfId="0" applyNumberFormat="1" applyFont="1" applyFill="1" applyBorder="1"/>
    <xf numFmtId="0" fontId="8" fillId="7" borderId="49" xfId="0" applyFont="1" applyFill="1" applyBorder="1"/>
    <xf numFmtId="0" fontId="3" fillId="7" borderId="50" xfId="0" applyFont="1" applyFill="1" applyBorder="1"/>
    <xf numFmtId="164" fontId="8" fillId="7" borderId="31" xfId="0" applyNumberFormat="1" applyFont="1" applyFill="1" applyBorder="1"/>
    <xf numFmtId="164" fontId="8" fillId="7" borderId="51" xfId="0" applyNumberFormat="1" applyFont="1" applyFill="1" applyBorder="1"/>
    <xf numFmtId="164" fontId="8" fillId="7" borderId="4" xfId="0" applyNumberFormat="1" applyFont="1" applyFill="1" applyBorder="1"/>
    <xf numFmtId="0" fontId="3" fillId="7" borderId="49" xfId="0" applyFont="1" applyFill="1" applyBorder="1"/>
    <xf numFmtId="164" fontId="9" fillId="7" borderId="48" xfId="0" applyNumberFormat="1" applyFont="1" applyFill="1" applyBorder="1"/>
    <xf numFmtId="0" fontId="8" fillId="8" borderId="12" xfId="0" applyFont="1" applyFill="1" applyBorder="1"/>
    <xf numFmtId="0" fontId="8" fillId="8" borderId="13" xfId="0" applyFont="1" applyFill="1" applyBorder="1"/>
    <xf numFmtId="164" fontId="8" fillId="8" borderId="13" xfId="0" applyNumberFormat="1" applyFont="1" applyFill="1" applyBorder="1"/>
    <xf numFmtId="0" fontId="8" fillId="8" borderId="14" xfId="0" applyFont="1" applyFill="1" applyBorder="1"/>
    <xf numFmtId="0" fontId="8" fillId="8" borderId="15" xfId="0" applyFont="1" applyFill="1" applyBorder="1"/>
    <xf numFmtId="164" fontId="0" fillId="8" borderId="14" xfId="0" applyNumberFormat="1" applyFill="1" applyBorder="1"/>
    <xf numFmtId="0" fontId="3" fillId="8" borderId="15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left"/>
    </xf>
    <xf numFmtId="0" fontId="8" fillId="8" borderId="16" xfId="0" applyFont="1" applyFill="1" applyBorder="1"/>
    <xf numFmtId="0" fontId="8" fillId="8" borderId="18" xfId="0" applyFont="1" applyFill="1" applyBorder="1"/>
    <xf numFmtId="0" fontId="8" fillId="8" borderId="19" xfId="0" applyFont="1" applyFill="1" applyBorder="1"/>
    <xf numFmtId="164" fontId="8" fillId="8" borderId="19" xfId="0" applyNumberFormat="1" applyFont="1" applyFill="1" applyBorder="1"/>
    <xf numFmtId="0" fontId="8" fillId="8" borderId="20" xfId="0" applyFont="1" applyFill="1" applyBorder="1"/>
    <xf numFmtId="0" fontId="2" fillId="0" borderId="6" xfId="0" applyFont="1" applyBorder="1"/>
    <xf numFmtId="164" fontId="2" fillId="0" borderId="11" xfId="0" applyNumberFormat="1" applyFont="1" applyBorder="1"/>
    <xf numFmtId="164" fontId="2" fillId="0" borderId="10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3" xfId="0" applyFont="1" applyBorder="1"/>
    <xf numFmtId="164" fontId="2" fillId="0" borderId="5" xfId="0" applyNumberFormat="1" applyFont="1" applyBorder="1"/>
    <xf numFmtId="164" fontId="2" fillId="0" borderId="9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4" fillId="0" borderId="0" xfId="0" applyNumberFormat="1" applyFont="1" applyBorder="1" applyAlignment="1">
      <alignment horizontal="right"/>
    </xf>
    <xf numFmtId="3" fontId="0" fillId="8" borderId="14" xfId="0" applyNumberFormat="1" applyFill="1" applyBorder="1"/>
    <xf numFmtId="167" fontId="0" fillId="8" borderId="13" xfId="0" applyNumberFormat="1" applyFill="1" applyBorder="1"/>
    <xf numFmtId="164" fontId="8" fillId="7" borderId="52" xfId="0" applyNumberFormat="1" applyFont="1" applyFill="1" applyBorder="1"/>
    <xf numFmtId="0" fontId="0" fillId="8" borderId="12" xfId="0" applyFill="1" applyBorder="1"/>
    <xf numFmtId="0" fontId="0" fillId="8" borderId="13" xfId="0" applyFill="1" applyBorder="1"/>
    <xf numFmtId="164" fontId="0" fillId="8" borderId="13" xfId="0" applyNumberFormat="1" applyFill="1" applyBorder="1"/>
    <xf numFmtId="165" fontId="0" fillId="8" borderId="13" xfId="0" applyNumberFormat="1" applyFill="1" applyBorder="1"/>
    <xf numFmtId="0" fontId="3" fillId="8" borderId="0" xfId="0" applyFont="1" applyFill="1" applyBorder="1" applyAlignment="1">
      <alignment horizontal="center"/>
    </xf>
    <xf numFmtId="3" fontId="3" fillId="8" borderId="16" xfId="0" applyNumberFormat="1" applyFont="1" applyFill="1" applyBorder="1" applyAlignment="1">
      <alignment horizontal="center"/>
    </xf>
    <xf numFmtId="167" fontId="3" fillId="8" borderId="0" xfId="0" applyNumberFormat="1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left"/>
    </xf>
    <xf numFmtId="0" fontId="7" fillId="8" borderId="0" xfId="0" applyFont="1" applyFill="1" applyBorder="1" applyAlignment="1">
      <alignment horizontal="left"/>
    </xf>
    <xf numFmtId="0" fontId="3" fillId="8" borderId="18" xfId="0" applyFont="1" applyFill="1" applyBorder="1" applyAlignment="1">
      <alignment horizontal="center"/>
    </xf>
    <xf numFmtId="0" fontId="5" fillId="8" borderId="19" xfId="0" applyFont="1" applyFill="1" applyBorder="1" applyAlignment="1">
      <alignment horizontal="left"/>
    </xf>
    <xf numFmtId="0" fontId="3" fillId="8" borderId="19" xfId="0" applyFont="1" applyFill="1" applyBorder="1" applyAlignment="1">
      <alignment horizontal="center"/>
    </xf>
    <xf numFmtId="3" fontId="3" fillId="8" borderId="20" xfId="0" applyNumberFormat="1" applyFont="1" applyFill="1" applyBorder="1" applyAlignment="1">
      <alignment horizontal="center"/>
    </xf>
    <xf numFmtId="167" fontId="3" fillId="8" borderId="19" xfId="0" applyNumberFormat="1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left"/>
    </xf>
    <xf numFmtId="0" fontId="4" fillId="8" borderId="13" xfId="0" applyFont="1" applyFill="1" applyBorder="1" applyAlignment="1">
      <alignment horizontal="center"/>
    </xf>
    <xf numFmtId="3" fontId="4" fillId="8" borderId="13" xfId="0" applyNumberFormat="1" applyFont="1" applyFill="1" applyBorder="1" applyAlignment="1">
      <alignment horizontal="center"/>
    </xf>
    <xf numFmtId="167" fontId="4" fillId="8" borderId="13" xfId="0" applyNumberFormat="1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4" fillId="8" borderId="15" xfId="0" applyFont="1" applyFill="1" applyBorder="1"/>
    <xf numFmtId="0" fontId="4" fillId="8" borderId="0" xfId="0" applyFont="1" applyFill="1" applyBorder="1" applyAlignment="1">
      <alignment vertical="top"/>
    </xf>
    <xf numFmtId="0" fontId="4" fillId="8" borderId="0" xfId="0" applyFont="1" applyFill="1" applyBorder="1"/>
    <xf numFmtId="165" fontId="4" fillId="8" borderId="0" xfId="0" applyNumberFormat="1" applyFont="1" applyFill="1" applyBorder="1"/>
    <xf numFmtId="3" fontId="4" fillId="8" borderId="0" xfId="0" applyNumberFormat="1" applyFont="1" applyFill="1" applyBorder="1"/>
    <xf numFmtId="167" fontId="4" fillId="8" borderId="0" xfId="0" applyNumberFormat="1" applyFont="1" applyFill="1" applyBorder="1"/>
    <xf numFmtId="164" fontId="4" fillId="8" borderId="16" xfId="0" applyNumberFormat="1" applyFont="1" applyFill="1" applyBorder="1"/>
    <xf numFmtId="164" fontId="4" fillId="8" borderId="0" xfId="0" applyNumberFormat="1" applyFont="1" applyFill="1" applyBorder="1"/>
    <xf numFmtId="164" fontId="4" fillId="8" borderId="0" xfId="0" applyNumberFormat="1" applyFont="1" applyFill="1" applyBorder="1" applyAlignment="1">
      <alignment horizontal="right"/>
    </xf>
    <xf numFmtId="167" fontId="1" fillId="8" borderId="0" xfId="0" applyNumberFormat="1" applyFont="1" applyFill="1" applyBorder="1" applyAlignment="1">
      <alignment horizontal="center"/>
    </xf>
    <xf numFmtId="0" fontId="4" fillId="8" borderId="18" xfId="0" applyFont="1" applyFill="1" applyBorder="1"/>
    <xf numFmtId="0" fontId="4" fillId="8" borderId="19" xfId="0" applyFont="1" applyFill="1" applyBorder="1"/>
    <xf numFmtId="164" fontId="4" fillId="8" borderId="19" xfId="0" applyNumberFormat="1" applyFont="1" applyFill="1" applyBorder="1"/>
    <xf numFmtId="165" fontId="4" fillId="8" borderId="19" xfId="0" applyNumberFormat="1" applyFont="1" applyFill="1" applyBorder="1"/>
    <xf numFmtId="164" fontId="4" fillId="8" borderId="19" xfId="0" applyNumberFormat="1" applyFont="1" applyFill="1" applyBorder="1" applyAlignment="1">
      <alignment horizontal="right"/>
    </xf>
    <xf numFmtId="167" fontId="1" fillId="8" borderId="19" xfId="0" applyNumberFormat="1" applyFont="1" applyFill="1" applyBorder="1" applyAlignment="1">
      <alignment horizontal="center"/>
    </xf>
    <xf numFmtId="164" fontId="4" fillId="8" borderId="20" xfId="0" applyNumberFormat="1" applyFont="1" applyFill="1" applyBorder="1"/>
    <xf numFmtId="0" fontId="2" fillId="8" borderId="12" xfId="0" applyFont="1" applyFill="1" applyBorder="1" applyAlignment="1">
      <alignment horizontal="left"/>
    </xf>
    <xf numFmtId="0" fontId="2" fillId="8" borderId="13" xfId="0" applyFont="1" applyFill="1" applyBorder="1" applyAlignment="1">
      <alignment horizontal="center"/>
    </xf>
    <xf numFmtId="0" fontId="4" fillId="8" borderId="14" xfId="0" applyFont="1" applyFill="1" applyBorder="1"/>
    <xf numFmtId="0" fontId="4" fillId="8" borderId="0" xfId="0" applyFont="1" applyFill="1"/>
    <xf numFmtId="0" fontId="2" fillId="0" borderId="0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0" fillId="7" borderId="0" xfId="0" applyFill="1"/>
    <xf numFmtId="0" fontId="4" fillId="7" borderId="0" xfId="0" applyFont="1" applyFill="1"/>
    <xf numFmtId="0" fontId="4" fillId="7" borderId="0" xfId="0" applyFont="1" applyFill="1" applyAlignment="1">
      <alignment horizontal="right"/>
    </xf>
    <xf numFmtId="164" fontId="4" fillId="7" borderId="0" xfId="0" applyNumberFormat="1" applyFont="1" applyFill="1"/>
    <xf numFmtId="164" fontId="1" fillId="7" borderId="0" xfId="0" applyNumberFormat="1" applyFont="1" applyFill="1"/>
    <xf numFmtId="15" fontId="2" fillId="0" borderId="0" xfId="0" applyNumberFormat="1" applyFont="1" applyBorder="1" applyAlignment="1">
      <alignment horizontal="left"/>
    </xf>
    <xf numFmtId="0" fontId="8" fillId="7" borderId="12" xfId="0" applyFont="1" applyFill="1" applyBorder="1"/>
    <xf numFmtId="0" fontId="8" fillId="7" borderId="13" xfId="0" applyFont="1" applyFill="1" applyBorder="1"/>
    <xf numFmtId="164" fontId="8" fillId="7" borderId="13" xfId="0" applyNumberFormat="1" applyFont="1" applyFill="1" applyBorder="1"/>
    <xf numFmtId="164" fontId="8" fillId="7" borderId="14" xfId="0" applyNumberFormat="1" applyFont="1" applyFill="1" applyBorder="1"/>
    <xf numFmtId="0" fontId="3" fillId="7" borderId="15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0" xfId="0" applyFont="1" applyFill="1" applyBorder="1"/>
    <xf numFmtId="164" fontId="8" fillId="7" borderId="16" xfId="0" applyNumberFormat="1" applyFont="1" applyFill="1" applyBorder="1"/>
    <xf numFmtId="0" fontId="3" fillId="7" borderId="0" xfId="0" applyFont="1" applyFill="1" applyBorder="1" applyAlignment="1">
      <alignment horizontal="right"/>
    </xf>
    <xf numFmtId="15" fontId="3" fillId="7" borderId="0" xfId="0" applyNumberFormat="1" applyFont="1" applyFill="1" applyBorder="1" applyAlignment="1">
      <alignment horizontal="left"/>
    </xf>
    <xf numFmtId="15" fontId="8" fillId="7" borderId="0" xfId="0" applyNumberFormat="1" applyFont="1" applyFill="1" applyBorder="1" applyAlignment="1">
      <alignment horizontal="left"/>
    </xf>
    <xf numFmtId="0" fontId="3" fillId="0" borderId="6" xfId="0" applyFont="1" applyBorder="1"/>
    <xf numFmtId="164" fontId="3" fillId="0" borderId="43" xfId="0" applyNumberFormat="1" applyFont="1" applyBorder="1" applyAlignment="1">
      <alignment horizontal="center"/>
    </xf>
    <xf numFmtId="167" fontId="3" fillId="0" borderId="43" xfId="0" applyNumberFormat="1" applyFont="1" applyBorder="1" applyAlignment="1">
      <alignment horizontal="center"/>
    </xf>
    <xf numFmtId="167" fontId="3" fillId="0" borderId="44" xfId="0" applyNumberFormat="1" applyFont="1" applyBorder="1" applyAlignment="1">
      <alignment horizontal="center"/>
    </xf>
    <xf numFmtId="0" fontId="3" fillId="0" borderId="1" xfId="0" applyFont="1" applyBorder="1"/>
    <xf numFmtId="164" fontId="3" fillId="0" borderId="42" xfId="0" applyNumberFormat="1" applyFont="1" applyBorder="1" applyAlignment="1">
      <alignment horizontal="center"/>
    </xf>
    <xf numFmtId="167" fontId="3" fillId="0" borderId="42" xfId="0" applyNumberFormat="1" applyFont="1" applyBorder="1" applyAlignment="1">
      <alignment horizontal="center"/>
    </xf>
    <xf numFmtId="167" fontId="3" fillId="0" borderId="45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6" xfId="0" applyFont="1" applyBorder="1" applyAlignment="1">
      <alignment horizontal="center"/>
    </xf>
    <xf numFmtId="167" fontId="3" fillId="0" borderId="46" xfId="0" applyNumberFormat="1" applyFont="1" applyBorder="1" applyAlignment="1">
      <alignment horizontal="center"/>
    </xf>
    <xf numFmtId="167" fontId="3" fillId="0" borderId="47" xfId="0" applyNumberFormat="1" applyFont="1" applyBorder="1" applyAlignment="1">
      <alignment horizontal="center"/>
    </xf>
    <xf numFmtId="0" fontId="3" fillId="7" borderId="0" xfId="0" applyFont="1" applyFill="1" applyBorder="1" applyAlignment="1">
      <alignment horizontal="left"/>
    </xf>
    <xf numFmtId="0" fontId="8" fillId="7" borderId="13" xfId="0" applyFont="1" applyFill="1" applyBorder="1" applyAlignment="1">
      <alignment horizontal="right"/>
    </xf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11" xfId="0" applyFont="1" applyFill="1" applyBorder="1"/>
    <xf numFmtId="0" fontId="10" fillId="3" borderId="1" xfId="0" applyFont="1" applyFill="1" applyBorder="1"/>
    <xf numFmtId="0" fontId="10" fillId="3" borderId="2" xfId="0" applyFont="1" applyFill="1" applyBorder="1"/>
    <xf numFmtId="0" fontId="13" fillId="3" borderId="0" xfId="0" applyFont="1" applyFill="1" applyBorder="1"/>
    <xf numFmtId="0" fontId="14" fillId="3" borderId="0" xfId="0" applyFont="1" applyFill="1" applyBorder="1"/>
    <xf numFmtId="0" fontId="10" fillId="3" borderId="0" xfId="0" applyFont="1" applyFill="1" applyBorder="1"/>
    <xf numFmtId="0" fontId="10" fillId="3" borderId="3" xfId="0" applyFont="1" applyFill="1" applyBorder="1"/>
    <xf numFmtId="0" fontId="10" fillId="3" borderId="4" xfId="0" applyFont="1" applyFill="1" applyBorder="1"/>
    <xf numFmtId="0" fontId="10" fillId="3" borderId="5" xfId="0" applyFont="1" applyFill="1" applyBorder="1"/>
    <xf numFmtId="165" fontId="4" fillId="0" borderId="0" xfId="0" applyNumberFormat="1" applyFont="1" applyFill="1" applyBorder="1"/>
    <xf numFmtId="169" fontId="19" fillId="0" borderId="0" xfId="0" applyNumberFormat="1" applyFont="1" applyFill="1" applyBorder="1"/>
    <xf numFmtId="170" fontId="4" fillId="0" borderId="0" xfId="0" applyNumberFormat="1" applyFont="1" applyAlignment="1">
      <alignment horizontal="left"/>
    </xf>
    <xf numFmtId="169" fontId="19" fillId="4" borderId="0" xfId="0" applyNumberFormat="1" applyFont="1" applyFill="1" applyBorder="1"/>
    <xf numFmtId="165" fontId="4" fillId="4" borderId="0" xfId="0" applyNumberFormat="1" applyFont="1" applyFill="1" applyBorder="1"/>
    <xf numFmtId="15" fontId="19" fillId="0" borderId="0" xfId="0" applyNumberFormat="1" applyFont="1" applyBorder="1" applyAlignment="1">
      <alignment horizontal="left"/>
    </xf>
    <xf numFmtId="15" fontId="19" fillId="4" borderId="0" xfId="0" applyNumberFormat="1" applyFont="1" applyFill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4" fillId="0" borderId="0" xfId="0" applyFont="1" applyBorder="1"/>
    <xf numFmtId="0" fontId="8" fillId="9" borderId="15" xfId="0" applyFont="1" applyFill="1" applyBorder="1"/>
    <xf numFmtId="0" fontId="3" fillId="9" borderId="0" xfId="0" applyFont="1" applyFill="1" applyBorder="1" applyAlignment="1">
      <alignment horizontal="right"/>
    </xf>
    <xf numFmtId="0" fontId="8" fillId="9" borderId="0" xfId="0" applyFont="1" applyFill="1" applyBorder="1"/>
    <xf numFmtId="0" fontId="8" fillId="9" borderId="16" xfId="0" applyFont="1" applyFill="1" applyBorder="1"/>
    <xf numFmtId="0" fontId="8" fillId="0" borderId="0" xfId="0" applyFont="1" applyAlignment="1">
      <alignment vertical="top"/>
    </xf>
    <xf numFmtId="165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0" fontId="2" fillId="0" borderId="5" xfId="0" applyFont="1" applyBorder="1"/>
    <xf numFmtId="0" fontId="4" fillId="0" borderId="25" xfId="0" applyFont="1" applyBorder="1"/>
    <xf numFmtId="164" fontId="2" fillId="0" borderId="6" xfId="0" applyNumberFormat="1" applyFont="1" applyBorder="1"/>
    <xf numFmtId="0" fontId="4" fillId="0" borderId="24" xfId="0" applyFont="1" applyBorder="1"/>
    <xf numFmtId="0" fontId="4" fillId="0" borderId="1" xfId="0" applyFont="1" applyBorder="1" applyAlignment="1">
      <alignment horizontal="right"/>
    </xf>
    <xf numFmtId="0" fontId="4" fillId="0" borderId="26" xfId="0" applyFont="1" applyBorder="1"/>
    <xf numFmtId="10" fontId="8" fillId="0" borderId="43" xfId="0" applyNumberFormat="1" applyFont="1" applyBorder="1"/>
    <xf numFmtId="10" fontId="8" fillId="0" borderId="53" xfId="0" applyNumberFormat="1" applyFont="1" applyBorder="1"/>
    <xf numFmtId="164" fontId="8" fillId="0" borderId="53" xfId="0" applyNumberFormat="1" applyFont="1" applyBorder="1"/>
    <xf numFmtId="167" fontId="8" fillId="0" borderId="53" xfId="0" applyNumberFormat="1" applyFont="1" applyBorder="1"/>
    <xf numFmtId="0" fontId="8" fillId="0" borderId="54" xfId="0" applyFont="1" applyBorder="1"/>
    <xf numFmtId="0" fontId="8" fillId="0" borderId="55" xfId="0" applyFont="1" applyBorder="1"/>
    <xf numFmtId="0" fontId="8" fillId="0" borderId="56" xfId="0" applyFont="1" applyBorder="1"/>
    <xf numFmtId="167" fontId="8" fillId="0" borderId="57" xfId="0" applyNumberFormat="1" applyFont="1" applyBorder="1"/>
    <xf numFmtId="0" fontId="4" fillId="0" borderId="0" xfId="0" applyFont="1" applyFill="1" applyBorder="1"/>
    <xf numFmtId="167" fontId="4" fillId="0" borderId="0" xfId="0" applyNumberFormat="1" applyFont="1" applyFill="1" applyBorder="1"/>
    <xf numFmtId="0" fontId="27" fillId="4" borderId="19" xfId="0" applyFont="1" applyFill="1" applyBorder="1" applyAlignment="1">
      <alignment horizontal="left"/>
    </xf>
    <xf numFmtId="0" fontId="8" fillId="2" borderId="0" xfId="0" applyFont="1" applyFill="1"/>
    <xf numFmtId="164" fontId="4" fillId="10" borderId="1" xfId="0" applyNumberFormat="1" applyFont="1" applyFill="1" applyBorder="1"/>
    <xf numFmtId="164" fontId="4" fillId="10" borderId="8" xfId="0" applyNumberFormat="1" applyFont="1" applyFill="1" applyBorder="1"/>
    <xf numFmtId="164" fontId="4" fillId="0" borderId="8" xfId="0" applyNumberFormat="1" applyFont="1" applyFill="1" applyBorder="1"/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7" fillId="4" borderId="18" xfId="0" applyFont="1" applyFill="1" applyBorder="1"/>
    <xf numFmtId="164" fontId="28" fillId="4" borderId="20" xfId="0" applyNumberFormat="1" applyFont="1" applyFill="1" applyBorder="1"/>
    <xf numFmtId="9" fontId="28" fillId="4" borderId="0" xfId="0" applyNumberFormat="1" applyFont="1" applyFill="1"/>
    <xf numFmtId="170" fontId="29" fillId="7" borderId="0" xfId="0" applyNumberFormat="1" applyFont="1" applyFill="1" applyBorder="1"/>
    <xf numFmtId="165" fontId="29" fillId="7" borderId="0" xfId="0" applyNumberFormat="1" applyFont="1" applyFill="1" applyBorder="1"/>
    <xf numFmtId="165" fontId="29" fillId="7" borderId="19" xfId="0" applyNumberFormat="1" applyFont="1" applyFill="1" applyBorder="1"/>
    <xf numFmtId="164" fontId="29" fillId="7" borderId="27" xfId="0" applyNumberFormat="1" applyFont="1" applyFill="1" applyBorder="1"/>
    <xf numFmtId="164" fontId="30" fillId="0" borderId="27" xfId="0" applyNumberFormat="1" applyFont="1" applyFill="1" applyBorder="1"/>
    <xf numFmtId="164" fontId="29" fillId="7" borderId="58" xfId="0" applyNumberFormat="1" applyFont="1" applyFill="1" applyBorder="1"/>
    <xf numFmtId="164" fontId="4" fillId="0" borderId="27" xfId="0" applyNumberFormat="1" applyFont="1" applyFill="1" applyBorder="1"/>
    <xf numFmtId="9" fontId="8" fillId="0" borderId="19" xfId="0" applyNumberFormat="1" applyFont="1" applyBorder="1"/>
    <xf numFmtId="164" fontId="29" fillId="0" borderId="27" xfId="0" applyNumberFormat="1" applyFont="1" applyFill="1" applyBorder="1"/>
    <xf numFmtId="0" fontId="3" fillId="3" borderId="7" xfId="0" applyFont="1" applyFill="1" applyBorder="1"/>
    <xf numFmtId="15" fontId="2" fillId="0" borderId="0" xfId="0" applyNumberFormat="1" applyFont="1" applyBorder="1"/>
    <xf numFmtId="164" fontId="3" fillId="7" borderId="0" xfId="0" applyNumberFormat="1" applyFont="1" applyFill="1" applyBorder="1"/>
    <xf numFmtId="0" fontId="31" fillId="4" borderId="22" xfId="0" applyFont="1" applyFill="1" applyBorder="1" applyAlignment="1">
      <alignment horizontal="left"/>
    </xf>
    <xf numFmtId="0" fontId="31" fillId="4" borderId="19" xfId="0" applyFont="1" applyFill="1" applyBorder="1" applyAlignment="1">
      <alignment horizontal="left"/>
    </xf>
    <xf numFmtId="0" fontId="7" fillId="0" borderId="0" xfId="0" applyFont="1"/>
    <xf numFmtId="167" fontId="8" fillId="0" borderId="42" xfId="0" applyNumberFormat="1" applyFont="1" applyBorder="1"/>
    <xf numFmtId="166" fontId="8" fillId="0" borderId="0" xfId="0" applyNumberFormat="1" applyFont="1"/>
    <xf numFmtId="164" fontId="4" fillId="0" borderId="49" xfId="0" applyNumberFormat="1" applyFont="1" applyBorder="1"/>
    <xf numFmtId="171" fontId="4" fillId="0" borderId="0" xfId="0" applyNumberFormat="1" applyFont="1"/>
    <xf numFmtId="167" fontId="8" fillId="0" borderId="60" xfId="0" applyNumberFormat="1" applyFont="1" applyBorder="1"/>
    <xf numFmtId="167" fontId="8" fillId="0" borderId="59" xfId="0" applyNumberFormat="1" applyFont="1" applyBorder="1"/>
    <xf numFmtId="167" fontId="8" fillId="0" borderId="5" xfId="0" applyNumberFormat="1" applyFont="1" applyBorder="1"/>
    <xf numFmtId="10" fontId="8" fillId="0" borderId="59" xfId="0" applyNumberFormat="1" applyFont="1" applyBorder="1"/>
    <xf numFmtId="0" fontId="8" fillId="0" borderId="17" xfId="0" applyFont="1" applyBorder="1"/>
    <xf numFmtId="167" fontId="8" fillId="0" borderId="15" xfId="0" applyNumberFormat="1" applyFont="1" applyBorder="1"/>
    <xf numFmtId="10" fontId="8" fillId="0" borderId="0" xfId="0" applyNumberFormat="1" applyFont="1" applyBorder="1"/>
    <xf numFmtId="167" fontId="8" fillId="0" borderId="2" xfId="0" applyNumberFormat="1" applyFont="1" applyBorder="1"/>
    <xf numFmtId="0" fontId="11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3" fillId="9" borderId="12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1" fillId="8" borderId="0" xfId="0" applyFont="1" applyFill="1" applyBorder="1" applyAlignment="1">
      <alignment horizontal="center" vertical="top"/>
    </xf>
    <xf numFmtId="3" fontId="1" fillId="8" borderId="0" xfId="0" applyNumberFormat="1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/>
    </xf>
    <xf numFmtId="0" fontId="23" fillId="7" borderId="15" xfId="0" applyFont="1" applyFill="1" applyBorder="1" applyAlignment="1">
      <alignment horizontal="center"/>
    </xf>
    <xf numFmtId="0" fontId="23" fillId="7" borderId="0" xfId="0" applyFont="1" applyFill="1" applyBorder="1" applyAlignment="1">
      <alignment horizontal="center"/>
    </xf>
    <xf numFmtId="0" fontId="23" fillId="7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11" dropStyle="combo" dx="20" fmlaLink="Architect!$B$16" fmlaRange="Architect!$C$3:$C$15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19050</xdr:rowOff>
        </xdr:from>
        <xdr:to>
          <xdr:col>3</xdr:col>
          <xdr:colOff>2524125</xdr:colOff>
          <xdr:row>15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68580</xdr:colOff>
      <xdr:row>1</xdr:row>
      <xdr:rowOff>0</xdr:rowOff>
    </xdr:from>
    <xdr:to>
      <xdr:col>5</xdr:col>
      <xdr:colOff>586740</xdr:colOff>
      <xdr:row>3</xdr:row>
      <xdr:rowOff>7620</xdr:rowOff>
    </xdr:to>
    <xdr:sp macro="" textlink="">
      <xdr:nvSpPr>
        <xdr:cNvPr id="5126" name="WordArt 6">
          <a:extLst>
            <a:ext uri="{FF2B5EF4-FFF2-40B4-BE49-F238E27FC236}">
              <a16:creationId xmlns:a16="http://schemas.microsoft.com/office/drawing/2014/main" id="{00000000-0008-0000-0000-0000061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2420" y="190500"/>
          <a:ext cx="5951220" cy="3886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chemeClr val="accent5">
                  <a:lumMod val="50000"/>
                </a:schemeClr>
              </a:solidFill>
              <a:effectLst/>
              <a:latin typeface="Arial Black"/>
            </a:rPr>
            <a:t>PROGRESS CLAIM TRACKER</a:t>
          </a:r>
        </a:p>
      </xdr:txBody>
    </xdr:sp>
    <xdr:clientData/>
  </xdr:twoCellAnchor>
  <xdr:twoCellAnchor editAs="oneCell">
    <xdr:from>
      <xdr:col>5</xdr:col>
      <xdr:colOff>243840</xdr:colOff>
      <xdr:row>8</xdr:row>
      <xdr:rowOff>76200</xdr:rowOff>
    </xdr:from>
    <xdr:to>
      <xdr:col>9</xdr:col>
      <xdr:colOff>37279</xdr:colOff>
      <xdr:row>15</xdr:row>
      <xdr:rowOff>260985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0740" y="1981200"/>
          <a:ext cx="2292799" cy="1693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594360</xdr:colOff>
      <xdr:row>1</xdr:row>
      <xdr:rowOff>0</xdr:rowOff>
    </xdr:from>
    <xdr:to>
      <xdr:col>12</xdr:col>
      <xdr:colOff>106680</xdr:colOff>
      <xdr:row>12</xdr:row>
      <xdr:rowOff>160020</xdr:rowOff>
    </xdr:to>
    <xdr:sp macro="" textlink="">
      <xdr:nvSpPr>
        <xdr:cNvPr id="7169" name="WordArt 1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707380" y="190500"/>
          <a:ext cx="2636520" cy="245364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FOR THE </a:t>
          </a:r>
        </a:p>
        <a:p>
          <a:pPr algn="ctr" rtl="0">
            <a:buNone/>
          </a:pP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GENERAL </a:t>
          </a:r>
        </a:p>
        <a:p>
          <a:pPr algn="ctr" rtl="0">
            <a:buNone/>
          </a:pP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CONTRACTORS </a:t>
          </a:r>
        </a:p>
        <a:p>
          <a:pPr algn="ctr" rtl="0">
            <a:buNone/>
          </a:pP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EYES ONLY</a:t>
          </a:r>
        </a:p>
      </xdr:txBody>
    </xdr:sp>
    <xdr:clientData/>
  </xdr:twoCellAnchor>
  <xdr:twoCellAnchor>
    <xdr:from>
      <xdr:col>7</xdr:col>
      <xdr:colOff>571500</xdr:colOff>
      <xdr:row>12</xdr:row>
      <xdr:rowOff>91440</xdr:rowOff>
    </xdr:from>
    <xdr:to>
      <xdr:col>12</xdr:col>
      <xdr:colOff>7620</xdr:colOff>
      <xdr:row>18</xdr:row>
      <xdr:rowOff>22860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684520" y="2575560"/>
          <a:ext cx="2560320" cy="1120140"/>
        </a:xfrm>
        <a:prstGeom prst="wedgeRectCallout">
          <a:avLst>
            <a:gd name="adj1" fmla="val -65581"/>
            <a:gd name="adj2" fmla="val 326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2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From the Summary of the Estimate on the paper handout enter the Sections (beginning</a:t>
          </a:r>
          <a:r>
            <a:rPr lang="en-US" sz="12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at General Conditions</a:t>
          </a:r>
          <a:r>
            <a:rPr lang="en-US" sz="12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, Amounts and Overhead and Profit!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160020</xdr:colOff>
      <xdr:row>6</xdr:row>
      <xdr:rowOff>38100</xdr:rowOff>
    </xdr:from>
    <xdr:to>
      <xdr:col>15</xdr:col>
      <xdr:colOff>579120</xdr:colOff>
      <xdr:row>13</xdr:row>
      <xdr:rowOff>15240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 noChangeArrowheads="1"/>
        </xdr:cNvSpPr>
      </xdr:nvSpPr>
      <xdr:spPr bwMode="auto">
        <a:xfrm>
          <a:off x="6568440" y="1165860"/>
          <a:ext cx="2857500" cy="1150620"/>
        </a:xfrm>
        <a:prstGeom prst="cloudCallout">
          <a:avLst>
            <a:gd name="adj1" fmla="val -86933"/>
            <a:gd name="adj2" fmla="val 4301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CA" sz="1200" b="0" i="1" u="none" strike="noStrike" baseline="0">
              <a:solidFill>
                <a:srgbClr val="FF0000"/>
              </a:solidFill>
              <a:latin typeface="Arial"/>
              <a:cs typeface="Arial"/>
            </a:rPr>
            <a:t>Nothing to do here but feast your eyes on the distributed costs.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144780</xdr:rowOff>
    </xdr:from>
    <xdr:to>
      <xdr:col>11</xdr:col>
      <xdr:colOff>0</xdr:colOff>
      <xdr:row>23</xdr:row>
      <xdr:rowOff>0</xdr:rowOff>
    </xdr:to>
    <xdr:sp macro="" textlink="">
      <xdr:nvSpPr>
        <xdr:cNvPr id="8193" name="WordArt 1">
          <a:extLst>
            <a:ext uri="{FF2B5EF4-FFF2-40B4-BE49-F238E27FC236}">
              <a16:creationId xmlns:a16="http://schemas.microsoft.com/office/drawing/2014/main" id="{00000000-0008-0000-0300-0000012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844540" y="1828800"/>
          <a:ext cx="2308860" cy="271272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FOR THE </a:t>
          </a:r>
        </a:p>
        <a:p>
          <a:pPr algn="ctr" rtl="0">
            <a:buNone/>
          </a:pP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CONSULTANTS </a:t>
          </a:r>
        </a:p>
        <a:p>
          <a:pPr algn="ctr" rtl="0">
            <a:buNone/>
          </a:pP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EYES AS PER</a:t>
          </a:r>
        </a:p>
        <a:p>
          <a:pPr algn="ctr" rtl="0">
            <a:buNone/>
          </a:pPr>
          <a:r>
            <a:rPr lang="en-CA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CCDC CONTRACTS</a:t>
          </a:r>
        </a:p>
      </xdr:txBody>
    </xdr:sp>
    <xdr:clientData/>
  </xdr:twoCellAnchor>
  <xdr:twoCellAnchor editAs="oneCell">
    <xdr:from>
      <xdr:col>11</xdr:col>
      <xdr:colOff>434340</xdr:colOff>
      <xdr:row>14</xdr:row>
      <xdr:rowOff>15240</xdr:rowOff>
    </xdr:from>
    <xdr:to>
      <xdr:col>15</xdr:col>
      <xdr:colOff>227779</xdr:colOff>
      <xdr:row>22</xdr:row>
      <xdr:rowOff>177165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7740" y="2842260"/>
          <a:ext cx="2292799" cy="1693545"/>
        </a:xfrm>
        <a:prstGeom prst="rect">
          <a:avLst/>
        </a:prstGeom>
      </xdr:spPr>
    </xdr:pic>
    <xdr:clientData/>
  </xdr:twoCellAnchor>
  <xdr:twoCellAnchor>
    <xdr:from>
      <xdr:col>8</xdr:col>
      <xdr:colOff>99060</xdr:colOff>
      <xdr:row>0</xdr:row>
      <xdr:rowOff>60960</xdr:rowOff>
    </xdr:from>
    <xdr:to>
      <xdr:col>12</xdr:col>
      <xdr:colOff>457200</xdr:colOff>
      <xdr:row>5</xdr:row>
      <xdr:rowOff>30480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6377940" y="60960"/>
          <a:ext cx="2857500" cy="1074420"/>
        </a:xfrm>
        <a:prstGeom prst="cloudCallout">
          <a:avLst>
            <a:gd name="adj1" fmla="val -86933"/>
            <a:gd name="adj2" fmla="val 4301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CA" sz="1200" b="0" i="1" u="none" strike="noStrike" baseline="0">
              <a:solidFill>
                <a:srgbClr val="FF0000"/>
              </a:solidFill>
              <a:latin typeface="Arial"/>
              <a:cs typeface="Arial"/>
            </a:rPr>
            <a:t>Nothing to do here but feast your eyes on the distributed costs.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4:E52"/>
  <sheetViews>
    <sheetView workbookViewId="0">
      <selection activeCell="G27" sqref="G27"/>
    </sheetView>
  </sheetViews>
  <sheetFormatPr defaultColWidth="9.140625" defaultRowHeight="15" x14ac:dyDescent="0.2"/>
  <cols>
    <col min="1" max="1" width="3.5703125" style="146" customWidth="1"/>
    <col min="2" max="2" width="2.28515625" style="146" customWidth="1"/>
    <col min="3" max="3" width="30.5703125" style="146" customWidth="1"/>
    <col min="4" max="4" width="42.42578125" style="146" customWidth="1"/>
    <col min="5" max="5" width="3.85546875" style="146" customWidth="1"/>
    <col min="6" max="16384" width="9.140625" style="146"/>
  </cols>
  <sheetData>
    <row r="4" spans="2:5" ht="18" customHeight="1" thickBot="1" x14ac:dyDescent="0.25"/>
    <row r="5" spans="2:5" ht="15.75" x14ac:dyDescent="0.25">
      <c r="B5" s="301"/>
      <c r="C5" s="367" t="s">
        <v>144</v>
      </c>
      <c r="D5" s="302"/>
      <c r="E5" s="303"/>
    </row>
    <row r="6" spans="2:5" ht="40.9" customHeight="1" x14ac:dyDescent="0.2">
      <c r="B6" s="304"/>
      <c r="C6" s="385" t="s">
        <v>94</v>
      </c>
      <c r="D6" s="386"/>
      <c r="E6" s="305"/>
    </row>
    <row r="7" spans="2:5" x14ac:dyDescent="0.2">
      <c r="B7" s="304"/>
      <c r="C7" s="306" t="s">
        <v>91</v>
      </c>
      <c r="D7" s="307"/>
      <c r="E7" s="305"/>
    </row>
    <row r="8" spans="2:5" x14ac:dyDescent="0.2">
      <c r="B8" s="304"/>
      <c r="C8" s="308"/>
      <c r="D8" s="308"/>
      <c r="E8" s="305"/>
    </row>
    <row r="9" spans="2:5" ht="15.75" x14ac:dyDescent="0.25">
      <c r="B9" s="304"/>
      <c r="C9" s="150" t="s">
        <v>124</v>
      </c>
      <c r="D9" s="371" t="s">
        <v>140</v>
      </c>
      <c r="E9" s="305"/>
    </row>
    <row r="10" spans="2:5" ht="15.75" x14ac:dyDescent="0.25">
      <c r="B10" s="304"/>
      <c r="C10" s="150" t="s">
        <v>137</v>
      </c>
      <c r="D10" s="370" t="s">
        <v>129</v>
      </c>
      <c r="E10" s="305"/>
    </row>
    <row r="11" spans="2:5" ht="15.75" x14ac:dyDescent="0.25">
      <c r="B11" s="304"/>
      <c r="C11" s="150" t="s">
        <v>136</v>
      </c>
      <c r="D11" s="371" t="s">
        <v>141</v>
      </c>
      <c r="E11" s="305"/>
    </row>
    <row r="12" spans="2:5" ht="20.25" customHeight="1" x14ac:dyDescent="0.25">
      <c r="B12" s="304"/>
      <c r="C12" s="148" t="s">
        <v>92</v>
      </c>
      <c r="D12" s="347" t="s">
        <v>147</v>
      </c>
      <c r="E12" s="305"/>
    </row>
    <row r="13" spans="2:5" ht="15.75" x14ac:dyDescent="0.25">
      <c r="B13" s="304"/>
      <c r="C13" s="148" t="s">
        <v>93</v>
      </c>
      <c r="D13" s="370" t="s">
        <v>142</v>
      </c>
      <c r="E13" s="305"/>
    </row>
    <row r="14" spans="2:5" ht="15.75" x14ac:dyDescent="0.25">
      <c r="B14" s="304"/>
      <c r="C14" s="150" t="s">
        <v>138</v>
      </c>
      <c r="D14" s="370" t="s">
        <v>139</v>
      </c>
      <c r="E14" s="305"/>
    </row>
    <row r="15" spans="2:5" ht="21" customHeight="1" x14ac:dyDescent="0.25">
      <c r="B15" s="304"/>
      <c r="C15" s="150" t="s">
        <v>134</v>
      </c>
      <c r="D15" s="149"/>
      <c r="E15" s="305"/>
    </row>
    <row r="16" spans="2:5" ht="21" customHeight="1" x14ac:dyDescent="0.25">
      <c r="B16" s="304"/>
      <c r="C16" s="148" t="s">
        <v>115</v>
      </c>
      <c r="D16" s="347" t="s">
        <v>148</v>
      </c>
      <c r="E16" s="305"/>
    </row>
    <row r="17" spans="2:5" ht="32.1" customHeight="1" x14ac:dyDescent="0.25">
      <c r="B17" s="304"/>
      <c r="C17" s="150" t="s">
        <v>145</v>
      </c>
      <c r="D17" s="347" t="s">
        <v>146</v>
      </c>
      <c r="E17" s="305"/>
    </row>
    <row r="18" spans="2:5" ht="15.75" thickBot="1" x14ac:dyDescent="0.25">
      <c r="B18" s="309"/>
      <c r="C18" s="310"/>
      <c r="D18" s="310"/>
      <c r="E18" s="311"/>
    </row>
    <row r="52" spans="3:3" x14ac:dyDescent="0.2">
      <c r="C52" s="348" t="s">
        <v>125</v>
      </c>
    </row>
  </sheetData>
  <mergeCells count="1">
    <mergeCell ref="C6:D6"/>
  </mergeCells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defaultSize="0" autoLine="0" autoPict="0">
                <anchor moveWithCells="1">
                  <from>
                    <xdr:col>3</xdr:col>
                    <xdr:colOff>57150</xdr:colOff>
                    <xdr:row>14</xdr:row>
                    <xdr:rowOff>19050</xdr:rowOff>
                  </from>
                  <to>
                    <xdr:col>3</xdr:col>
                    <xdr:colOff>2524125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B1:M345"/>
  <sheetViews>
    <sheetView showGridLines="0" workbookViewId="0"/>
  </sheetViews>
  <sheetFormatPr defaultRowHeight="12.75" x14ac:dyDescent="0.2"/>
  <cols>
    <col min="1" max="1" width="3.42578125" customWidth="1"/>
    <col min="2" max="2" width="1.7109375" customWidth="1"/>
    <col min="3" max="3" width="2.140625" customWidth="1"/>
    <col min="4" max="4" width="5.140625" customWidth="1"/>
    <col min="5" max="5" width="7" style="2" customWidth="1"/>
    <col min="6" max="6" width="10.42578125" style="2" customWidth="1"/>
    <col min="7" max="7" width="8.42578125" style="21" customWidth="1"/>
    <col min="8" max="8" width="12.28515625" style="101" customWidth="1"/>
    <col min="9" max="9" width="1.42578125" style="21" customWidth="1"/>
    <col min="10" max="10" width="17.5703125" style="104" customWidth="1"/>
    <col min="11" max="11" width="14.85546875" style="104" customWidth="1"/>
    <col min="12" max="12" width="2" style="2" customWidth="1"/>
    <col min="13" max="13" width="1.85546875" customWidth="1"/>
  </cols>
  <sheetData>
    <row r="1" spans="2:13" ht="13.5" thickBot="1" x14ac:dyDescent="0.25"/>
    <row r="2" spans="2:13" ht="9.75" customHeight="1" thickTop="1" x14ac:dyDescent="0.2">
      <c r="B2" s="116"/>
      <c r="C2" s="117"/>
      <c r="D2" s="117"/>
      <c r="E2" s="118"/>
      <c r="F2" s="118"/>
      <c r="G2" s="119"/>
      <c r="H2" s="120"/>
      <c r="I2" s="119"/>
      <c r="J2" s="121"/>
      <c r="K2" s="121"/>
      <c r="L2" s="118"/>
      <c r="M2" s="122"/>
    </row>
    <row r="3" spans="2:13" ht="9.75" customHeight="1" x14ac:dyDescent="0.2">
      <c r="B3" s="123"/>
      <c r="C3" s="224"/>
      <c r="D3" s="225"/>
      <c r="E3" s="226"/>
      <c r="F3" s="226"/>
      <c r="G3" s="227"/>
      <c r="H3" s="221"/>
      <c r="I3" s="227"/>
      <c r="J3" s="222"/>
      <c r="K3" s="222"/>
      <c r="L3" s="198"/>
      <c r="M3" s="124"/>
    </row>
    <row r="4" spans="2:13" s="3" customFormat="1" ht="18.75" customHeight="1" x14ac:dyDescent="0.25">
      <c r="B4" s="125"/>
      <c r="C4" s="199"/>
      <c r="D4" s="200" t="str">
        <f>+VLOOKUP(Architect!B16,Architect!B3:C15,2)</f>
        <v>G/A Architects &amp; Designers</v>
      </c>
      <c r="E4" s="228"/>
      <c r="F4" s="228"/>
      <c r="G4" s="228"/>
      <c r="H4" s="229"/>
      <c r="I4" s="228"/>
      <c r="J4" s="230"/>
      <c r="K4" s="230"/>
      <c r="L4" s="231"/>
      <c r="M4" s="126"/>
    </row>
    <row r="5" spans="2:13" s="3" customFormat="1" ht="20.25" x14ac:dyDescent="0.3">
      <c r="B5" s="125"/>
      <c r="C5" s="199"/>
      <c r="D5" s="232" t="s">
        <v>55</v>
      </c>
      <c r="E5" s="228"/>
      <c r="F5" s="228"/>
      <c r="G5" s="228"/>
      <c r="H5" s="229"/>
      <c r="I5" s="233" t="s">
        <v>57</v>
      </c>
      <c r="J5" s="230"/>
      <c r="K5" s="230"/>
      <c r="L5" s="231"/>
      <c r="M5" s="126"/>
    </row>
    <row r="6" spans="2:13" s="3" customFormat="1" ht="12.75" customHeight="1" x14ac:dyDescent="0.25">
      <c r="B6" s="125"/>
      <c r="C6" s="234"/>
      <c r="D6" s="235" t="s">
        <v>56</v>
      </c>
      <c r="E6" s="236"/>
      <c r="F6" s="236"/>
      <c r="G6" s="236"/>
      <c r="H6" s="237"/>
      <c r="I6" s="236"/>
      <c r="J6" s="238"/>
      <c r="K6" s="238"/>
      <c r="L6" s="239"/>
      <c r="M6" s="126"/>
    </row>
    <row r="7" spans="2:13" s="3" customFormat="1" ht="12.75" customHeight="1" x14ac:dyDescent="0.2">
      <c r="B7" s="125"/>
      <c r="C7" s="95"/>
      <c r="D7" s="6"/>
      <c r="E7" s="6"/>
      <c r="F7" s="6"/>
      <c r="G7" s="6"/>
      <c r="H7" s="6"/>
      <c r="I7" s="6"/>
      <c r="J7" s="6"/>
      <c r="K7" s="103"/>
      <c r="L7" s="95"/>
      <c r="M7" s="126"/>
    </row>
    <row r="8" spans="2:13" s="3" customFormat="1" ht="12.75" customHeight="1" x14ac:dyDescent="0.2">
      <c r="B8" s="125"/>
      <c r="C8" s="95"/>
      <c r="D8" s="14" t="s">
        <v>58</v>
      </c>
      <c r="E8" s="9" t="str">
        <f>+'Cover Page'!D9</f>
        <v>Project Innovations Incorporation</v>
      </c>
      <c r="F8" s="97"/>
      <c r="G8" s="97"/>
      <c r="H8" s="100" t="s">
        <v>64</v>
      </c>
      <c r="I8" s="97"/>
      <c r="J8" s="102" t="str">
        <f>+'Cover Page'!D11</f>
        <v>Highland Development Corporation</v>
      </c>
      <c r="K8" s="103"/>
      <c r="L8" s="95"/>
      <c r="M8" s="126"/>
    </row>
    <row r="9" spans="2:13" s="3" customFormat="1" ht="12.75" customHeight="1" x14ac:dyDescent="0.2">
      <c r="B9" s="125"/>
      <c r="C9" s="95"/>
      <c r="D9" s="96"/>
      <c r="E9" s="9" t="s">
        <v>59</v>
      </c>
      <c r="F9" s="97"/>
      <c r="G9" s="97"/>
      <c r="H9" s="100" t="s">
        <v>61</v>
      </c>
      <c r="I9" s="97"/>
      <c r="J9" s="53" t="str">
        <f>+'Cover Page'!D13</f>
        <v>2012-69</v>
      </c>
      <c r="K9" s="103"/>
      <c r="L9" s="95"/>
      <c r="M9" s="126"/>
    </row>
    <row r="10" spans="2:13" s="3" customFormat="1" ht="12.75" customHeight="1" x14ac:dyDescent="0.2">
      <c r="B10" s="125"/>
      <c r="C10" s="95"/>
      <c r="D10" s="96"/>
      <c r="E10" s="9" t="s">
        <v>60</v>
      </c>
      <c r="F10" s="97"/>
      <c r="G10" s="97"/>
      <c r="H10" s="100" t="s">
        <v>62</v>
      </c>
      <c r="I10" s="97"/>
      <c r="J10" s="108">
        <f>+'Prog Bill 3'!D10</f>
        <v>36340</v>
      </c>
      <c r="K10" s="103"/>
      <c r="L10" s="95"/>
      <c r="M10" s="126"/>
    </row>
    <row r="11" spans="2:13" s="3" customFormat="1" ht="12.75" customHeight="1" x14ac:dyDescent="0.2">
      <c r="B11" s="125"/>
      <c r="C11" s="95"/>
      <c r="D11" s="96"/>
      <c r="E11" s="97"/>
      <c r="F11" s="97"/>
      <c r="G11" s="97"/>
      <c r="H11" s="100" t="s">
        <v>63</v>
      </c>
      <c r="I11" s="97"/>
      <c r="J11" s="53">
        <v>3</v>
      </c>
      <c r="K11" s="103"/>
      <c r="L11" s="95"/>
      <c r="M11" s="126"/>
    </row>
    <row r="12" spans="2:13" s="3" customFormat="1" ht="12.75" customHeight="1" x14ac:dyDescent="0.2">
      <c r="B12" s="125"/>
      <c r="C12" s="109"/>
      <c r="D12" s="110"/>
      <c r="E12" s="111"/>
      <c r="F12" s="111"/>
      <c r="G12" s="111"/>
      <c r="H12" s="112"/>
      <c r="I12" s="111"/>
      <c r="J12" s="113"/>
      <c r="K12" s="114"/>
      <c r="L12" s="109"/>
      <c r="M12" s="126"/>
    </row>
    <row r="13" spans="2:13" s="3" customFormat="1" ht="12.75" customHeight="1" x14ac:dyDescent="0.2">
      <c r="B13" s="125"/>
      <c r="C13" s="263"/>
      <c r="D13" s="242"/>
      <c r="E13" s="242"/>
      <c r="F13" s="242"/>
      <c r="G13" s="243"/>
      <c r="H13" s="242"/>
      <c r="I13" s="244"/>
      <c r="J13" s="244"/>
      <c r="K13" s="264"/>
      <c r="L13" s="265"/>
      <c r="M13" s="126"/>
    </row>
    <row r="14" spans="2:13" s="3" customFormat="1" ht="12.75" customHeight="1" x14ac:dyDescent="0.2">
      <c r="B14" s="125"/>
      <c r="C14" s="246"/>
      <c r="D14" s="247" t="s">
        <v>107</v>
      </c>
      <c r="E14" s="248"/>
      <c r="F14" s="248"/>
      <c r="G14" s="249"/>
      <c r="H14" s="250"/>
      <c r="I14" s="249"/>
      <c r="J14" s="251"/>
      <c r="K14" s="251"/>
      <c r="L14" s="252"/>
      <c r="M14" s="126"/>
    </row>
    <row r="15" spans="2:13" s="3" customFormat="1" ht="12.75" customHeight="1" x14ac:dyDescent="0.2">
      <c r="B15" s="125"/>
      <c r="C15" s="246"/>
      <c r="D15" s="408" t="str">
        <f>+'Cover Page'!D11</f>
        <v>Highland Development Corporation</v>
      </c>
      <c r="E15" s="408"/>
      <c r="F15" s="408"/>
      <c r="G15" s="408"/>
      <c r="H15" s="408"/>
      <c r="I15" s="408"/>
      <c r="J15" s="408"/>
      <c r="K15" s="408"/>
      <c r="L15" s="252"/>
      <c r="M15" s="126"/>
    </row>
    <row r="16" spans="2:13" s="3" customFormat="1" ht="12.75" customHeight="1" x14ac:dyDescent="0.2">
      <c r="B16" s="125"/>
      <c r="C16" s="246"/>
      <c r="D16" s="409" t="s">
        <v>108</v>
      </c>
      <c r="E16" s="409"/>
      <c r="F16" s="409"/>
      <c r="G16" s="409"/>
      <c r="H16" s="409"/>
      <c r="I16" s="409"/>
      <c r="J16" s="409"/>
      <c r="K16" s="409"/>
      <c r="L16" s="252"/>
      <c r="M16" s="126"/>
    </row>
    <row r="17" spans="2:13" s="3" customFormat="1" ht="12.75" customHeight="1" x14ac:dyDescent="0.2">
      <c r="B17" s="125"/>
      <c r="C17" s="246"/>
      <c r="D17" s="407" t="str">
        <f>+'Cover Page'!D9</f>
        <v>Project Innovations Incorporation</v>
      </c>
      <c r="E17" s="407"/>
      <c r="F17" s="407"/>
      <c r="G17" s="407"/>
      <c r="H17" s="407"/>
      <c r="I17" s="407"/>
      <c r="J17" s="407"/>
      <c r="K17" s="407"/>
      <c r="L17" s="252"/>
      <c r="M17" s="126"/>
    </row>
    <row r="18" spans="2:13" s="3" customFormat="1" ht="12.75" customHeight="1" x14ac:dyDescent="0.2">
      <c r="B18" s="125"/>
      <c r="C18" s="246"/>
      <c r="D18" s="266"/>
      <c r="E18" s="248"/>
      <c r="F18" s="253"/>
      <c r="G18" s="249"/>
      <c r="H18" s="254" t="s">
        <v>109</v>
      </c>
      <c r="I18" s="249"/>
      <c r="J18" s="255">
        <f>+K37</f>
        <v>305045.02800000005</v>
      </c>
      <c r="K18" s="253" t="s">
        <v>110</v>
      </c>
      <c r="L18" s="252"/>
      <c r="M18" s="126"/>
    </row>
    <row r="19" spans="2:13" s="3" customFormat="1" ht="12.75" customHeight="1" x14ac:dyDescent="0.2">
      <c r="B19" s="125"/>
      <c r="C19" s="256"/>
      <c r="D19" s="257"/>
      <c r="E19" s="257"/>
      <c r="F19" s="258"/>
      <c r="G19" s="259"/>
      <c r="H19" s="260"/>
      <c r="I19" s="259"/>
      <c r="J19" s="261"/>
      <c r="K19" s="258"/>
      <c r="L19" s="262"/>
      <c r="M19" s="126"/>
    </row>
    <row r="20" spans="2:13" s="3" customFormat="1" x14ac:dyDescent="0.2">
      <c r="B20" s="125"/>
      <c r="C20" s="61"/>
      <c r="D20" s="6"/>
      <c r="E20" s="7"/>
      <c r="F20" s="128"/>
      <c r="G20" s="128"/>
      <c r="H20" s="127"/>
      <c r="I20" s="128"/>
      <c r="J20" s="45"/>
      <c r="K20" s="45"/>
      <c r="L20" s="105"/>
      <c r="M20" s="126"/>
    </row>
    <row r="21" spans="2:13" s="3" customFormat="1" x14ac:dyDescent="0.2">
      <c r="B21" s="125"/>
      <c r="C21" s="61"/>
      <c r="D21" s="6"/>
      <c r="E21" s="129" t="s">
        <v>65</v>
      </c>
      <c r="F21" s="128"/>
      <c r="G21" s="128"/>
      <c r="H21" s="127"/>
      <c r="I21" s="128"/>
      <c r="J21" s="45"/>
      <c r="K21" s="45"/>
      <c r="L21" s="105"/>
      <c r="M21" s="126"/>
    </row>
    <row r="22" spans="2:13" s="3" customFormat="1" x14ac:dyDescent="0.2">
      <c r="B22" s="125"/>
      <c r="C22" s="61"/>
      <c r="D22" s="6"/>
      <c r="E22" s="7"/>
      <c r="F22" s="128"/>
      <c r="G22" s="128"/>
      <c r="H22" s="127"/>
      <c r="I22" s="128"/>
      <c r="J22" s="45"/>
      <c r="K22" s="45"/>
      <c r="L22" s="105"/>
      <c r="M22" s="126"/>
    </row>
    <row r="23" spans="2:13" s="3" customFormat="1" x14ac:dyDescent="0.2">
      <c r="B23" s="125"/>
      <c r="C23" s="61"/>
      <c r="D23" s="6"/>
      <c r="E23" s="7" t="s">
        <v>66</v>
      </c>
      <c r="F23" s="128"/>
      <c r="G23" s="128"/>
      <c r="H23" s="7">
        <f>+'Summary of Estimate'!E24</f>
        <v>1754249.08</v>
      </c>
      <c r="I23" s="128"/>
      <c r="J23" s="45"/>
      <c r="K23" s="45"/>
      <c r="L23" s="105"/>
      <c r="M23" s="126"/>
    </row>
    <row r="24" spans="2:13" s="3" customFormat="1" ht="13.5" thickBot="1" x14ac:dyDescent="0.25">
      <c r="B24" s="125"/>
      <c r="C24" s="61"/>
      <c r="D24" s="6"/>
      <c r="E24" s="7" t="s">
        <v>67</v>
      </c>
      <c r="F24" s="128"/>
      <c r="G24" s="128"/>
      <c r="H24" s="12">
        <f>+'Prog Bill 3'!E31</f>
        <v>81459</v>
      </c>
      <c r="I24" s="128"/>
      <c r="J24" s="45"/>
      <c r="K24" s="45"/>
      <c r="L24" s="105"/>
      <c r="M24" s="126"/>
    </row>
    <row r="25" spans="2:13" s="3" customFormat="1" x14ac:dyDescent="0.2">
      <c r="B25" s="125"/>
      <c r="C25" s="61"/>
      <c r="D25" s="6"/>
      <c r="E25" s="7" t="s">
        <v>68</v>
      </c>
      <c r="F25" s="128"/>
      <c r="G25" s="128"/>
      <c r="H25" s="7">
        <f>SUM(H23:H24)</f>
        <v>1835708.08</v>
      </c>
      <c r="I25" s="128"/>
      <c r="J25" s="45"/>
      <c r="K25" s="45"/>
      <c r="L25" s="105"/>
      <c r="M25" s="126"/>
    </row>
    <row r="26" spans="2:13" s="3" customFormat="1" x14ac:dyDescent="0.2">
      <c r="B26" s="125"/>
      <c r="C26" s="61"/>
      <c r="D26" s="6"/>
      <c r="E26" s="7"/>
      <c r="F26" s="128"/>
      <c r="G26" s="128"/>
      <c r="H26" s="127"/>
      <c r="I26" s="128"/>
      <c r="J26" s="45"/>
      <c r="K26" s="45"/>
      <c r="L26" s="105"/>
      <c r="M26" s="126"/>
    </row>
    <row r="27" spans="2:13" s="3" customFormat="1" x14ac:dyDescent="0.2">
      <c r="B27" s="125"/>
      <c r="C27" s="61"/>
      <c r="D27" s="6"/>
      <c r="E27" s="7"/>
      <c r="F27" s="128"/>
      <c r="G27" s="128"/>
      <c r="H27" s="100" t="s">
        <v>69</v>
      </c>
      <c r="I27" s="128"/>
      <c r="J27" s="6"/>
      <c r="K27" s="45">
        <f>+H25</f>
        <v>1835708.08</v>
      </c>
      <c r="L27" s="105"/>
      <c r="M27" s="126"/>
    </row>
    <row r="28" spans="2:13" s="3" customFormat="1" ht="13.5" thickBot="1" x14ac:dyDescent="0.25">
      <c r="B28" s="125"/>
      <c r="C28" s="61"/>
      <c r="D28" s="6"/>
      <c r="E28" s="7"/>
      <c r="F28" s="128"/>
      <c r="G28" s="128"/>
      <c r="H28" s="100" t="s">
        <v>70</v>
      </c>
      <c r="I28" s="128"/>
      <c r="J28" s="6"/>
      <c r="K28" s="47">
        <v>0</v>
      </c>
      <c r="L28" s="105"/>
      <c r="M28" s="126"/>
    </row>
    <row r="29" spans="2:13" s="3" customFormat="1" x14ac:dyDescent="0.2">
      <c r="B29" s="125"/>
      <c r="C29" s="61"/>
      <c r="D29" s="6"/>
      <c r="E29" s="7"/>
      <c r="F29" s="128"/>
      <c r="G29" s="128"/>
      <c r="H29" s="100" t="s">
        <v>71</v>
      </c>
      <c r="I29" s="128"/>
      <c r="J29" s="6"/>
      <c r="K29" s="45">
        <f>+K27-K28</f>
        <v>1835708.08</v>
      </c>
      <c r="L29" s="105"/>
      <c r="M29" s="126"/>
    </row>
    <row r="30" spans="2:13" s="3" customFormat="1" x14ac:dyDescent="0.2">
      <c r="B30" s="125"/>
      <c r="C30" s="61"/>
      <c r="D30" s="6"/>
      <c r="E30" s="7"/>
      <c r="F30" s="128"/>
      <c r="G30" s="128"/>
      <c r="H30" s="45"/>
      <c r="I30" s="45"/>
      <c r="J30" s="45"/>
      <c r="K30" s="45"/>
      <c r="L30" s="105"/>
      <c r="M30" s="126"/>
    </row>
    <row r="31" spans="2:13" s="3" customFormat="1" x14ac:dyDescent="0.2">
      <c r="B31" s="125"/>
      <c r="C31" s="61"/>
      <c r="D31" s="6"/>
      <c r="E31" s="7" t="s">
        <v>72</v>
      </c>
      <c r="F31" s="128"/>
      <c r="G31" s="128"/>
      <c r="H31" s="45">
        <f>+'Prog Bill 3'!I33</f>
        <v>921302.65</v>
      </c>
      <c r="I31" s="45"/>
      <c r="J31" s="45"/>
      <c r="K31" s="45"/>
      <c r="L31" s="105"/>
      <c r="M31" s="126"/>
    </row>
    <row r="32" spans="2:13" s="3" customFormat="1" ht="13.5" thickBot="1" x14ac:dyDescent="0.25">
      <c r="B32" s="125"/>
      <c r="C32" s="61"/>
      <c r="D32" s="6"/>
      <c r="E32" s="7" t="s">
        <v>73</v>
      </c>
      <c r="F32" s="128"/>
      <c r="G32" s="128"/>
      <c r="H32" s="47">
        <f>+'Prog Bill 3'!I35</f>
        <v>92130.265000000014</v>
      </c>
      <c r="I32" s="45"/>
      <c r="J32" s="45"/>
      <c r="K32" s="45"/>
      <c r="L32" s="105"/>
      <c r="M32" s="126"/>
    </row>
    <row r="33" spans="2:13" s="3" customFormat="1" x14ac:dyDescent="0.2">
      <c r="B33" s="125"/>
      <c r="C33" s="61"/>
      <c r="D33" s="6"/>
      <c r="E33" s="7"/>
      <c r="F33" s="128"/>
      <c r="G33" s="128"/>
      <c r="H33" s="45">
        <f>+H31-H32</f>
        <v>829172.38500000001</v>
      </c>
      <c r="I33" s="45"/>
      <c r="J33" s="45"/>
      <c r="K33" s="45"/>
      <c r="L33" s="105"/>
      <c r="M33" s="126"/>
    </row>
    <row r="34" spans="2:13" s="3" customFormat="1" ht="13.5" thickBot="1" x14ac:dyDescent="0.25">
      <c r="B34" s="125"/>
      <c r="C34" s="61"/>
      <c r="D34" s="6"/>
      <c r="E34" s="7" t="s">
        <v>74</v>
      </c>
      <c r="F34" s="128"/>
      <c r="G34" s="128"/>
      <c r="H34" s="47">
        <v>0</v>
      </c>
      <c r="I34" s="45"/>
      <c r="J34" s="45"/>
      <c r="K34" s="45"/>
      <c r="L34" s="105"/>
      <c r="M34" s="126"/>
    </row>
    <row r="35" spans="2:13" s="3" customFormat="1" x14ac:dyDescent="0.2">
      <c r="B35" s="125"/>
      <c r="C35" s="61"/>
      <c r="D35" s="6"/>
      <c r="E35" s="7"/>
      <c r="F35" s="128"/>
      <c r="G35" s="128"/>
      <c r="H35" s="45">
        <f>SUM(H33:H34)</f>
        <v>829172.38500000001</v>
      </c>
      <c r="I35" s="45"/>
      <c r="J35" s="45"/>
      <c r="K35" s="45"/>
      <c r="L35" s="105"/>
      <c r="M35" s="126"/>
    </row>
    <row r="36" spans="2:13" s="3" customFormat="1" ht="13.5" thickBot="1" x14ac:dyDescent="0.25">
      <c r="B36" s="125"/>
      <c r="C36" s="61"/>
      <c r="D36" s="6"/>
      <c r="E36" s="7" t="s">
        <v>75</v>
      </c>
      <c r="F36" s="128"/>
      <c r="G36" s="128"/>
      <c r="H36" s="47">
        <f>+'Prog Bill 3'!I37</f>
        <v>524127.35699999996</v>
      </c>
      <c r="I36" s="45"/>
      <c r="J36" s="45"/>
      <c r="K36" s="47"/>
      <c r="L36" s="105"/>
      <c r="M36" s="126"/>
    </row>
    <row r="37" spans="2:13" s="3" customFormat="1" x14ac:dyDescent="0.2">
      <c r="B37" s="125"/>
      <c r="C37" s="61"/>
      <c r="D37" s="6"/>
      <c r="E37" s="7" t="s">
        <v>76</v>
      </c>
      <c r="F37" s="128"/>
      <c r="G37" s="128"/>
      <c r="H37" s="45">
        <f>+H35-H36</f>
        <v>305045.02800000005</v>
      </c>
      <c r="I37" s="45"/>
      <c r="J37" s="45"/>
      <c r="K37" s="115">
        <f>+H37</f>
        <v>305045.02800000005</v>
      </c>
      <c r="L37" s="105"/>
      <c r="M37" s="126"/>
    </row>
    <row r="38" spans="2:13" s="3" customFormat="1" x14ac:dyDescent="0.2">
      <c r="B38" s="125"/>
      <c r="C38" s="61"/>
      <c r="D38" s="6"/>
      <c r="E38" s="7"/>
      <c r="F38" s="128"/>
      <c r="G38" s="128"/>
      <c r="H38" s="45"/>
      <c r="I38" s="45"/>
      <c r="J38" s="45"/>
      <c r="K38" s="45"/>
      <c r="L38" s="105"/>
      <c r="M38" s="126"/>
    </row>
    <row r="39" spans="2:13" s="3" customFormat="1" x14ac:dyDescent="0.2">
      <c r="B39" s="125"/>
      <c r="C39" s="61"/>
      <c r="E39" s="220" t="s">
        <v>111</v>
      </c>
      <c r="F39" s="128" t="str">
        <f>+'Cover Page'!D16</f>
        <v>Karen Jackson</v>
      </c>
      <c r="G39" s="6"/>
      <c r="H39" s="45"/>
      <c r="I39" s="45"/>
      <c r="J39" s="6"/>
      <c r="K39" s="45"/>
      <c r="L39" s="105"/>
      <c r="M39" s="126"/>
    </row>
    <row r="40" spans="2:13" s="3" customFormat="1" x14ac:dyDescent="0.2">
      <c r="B40" s="125"/>
      <c r="C40" s="61"/>
      <c r="E40" s="15" t="s">
        <v>112</v>
      </c>
      <c r="F40" s="7" t="s">
        <v>113</v>
      </c>
      <c r="G40" s="128"/>
      <c r="H40" s="45"/>
      <c r="I40" s="45"/>
      <c r="J40" s="45"/>
      <c r="K40" s="45"/>
      <c r="L40" s="105"/>
      <c r="M40" s="126"/>
    </row>
    <row r="41" spans="2:13" s="3" customFormat="1" x14ac:dyDescent="0.2">
      <c r="B41" s="125"/>
      <c r="C41" s="67"/>
      <c r="D41" s="68"/>
      <c r="E41" s="70"/>
      <c r="F41" s="106"/>
      <c r="G41" s="106"/>
      <c r="H41" s="79"/>
      <c r="I41" s="79"/>
      <c r="J41" s="79"/>
      <c r="K41" s="79"/>
      <c r="L41" s="107"/>
      <c r="M41" s="126"/>
    </row>
    <row r="42" spans="2:13" s="3" customFormat="1" ht="7.5" customHeight="1" thickBot="1" x14ac:dyDescent="0.25">
      <c r="B42" s="130"/>
      <c r="C42" s="131"/>
      <c r="D42" s="131"/>
      <c r="E42" s="132"/>
      <c r="F42" s="133"/>
      <c r="G42" s="133"/>
      <c r="H42" s="134"/>
      <c r="I42" s="134"/>
      <c r="J42" s="134"/>
      <c r="K42" s="134"/>
      <c r="L42" s="133"/>
      <c r="M42" s="135"/>
    </row>
    <row r="43" spans="2:13" s="3" customFormat="1" ht="13.5" thickTop="1" x14ac:dyDescent="0.2">
      <c r="E43" s="4"/>
      <c r="F43" s="99"/>
      <c r="G43" s="99"/>
      <c r="H43" s="49"/>
      <c r="I43" s="49"/>
      <c r="J43" s="49"/>
      <c r="K43" s="49"/>
      <c r="L43" s="99"/>
    </row>
    <row r="44" spans="2:13" s="3" customFormat="1" ht="26.25" customHeight="1" x14ac:dyDescent="0.2">
      <c r="E44" s="4"/>
      <c r="F44" s="99"/>
      <c r="G44" s="99"/>
      <c r="H44" s="49"/>
      <c r="I44" s="49"/>
      <c r="J44" s="49"/>
      <c r="K44" s="49"/>
      <c r="L44" s="99"/>
    </row>
    <row r="45" spans="2:13" s="3" customFormat="1" x14ac:dyDescent="0.2">
      <c r="E45" s="4"/>
      <c r="F45" s="99"/>
      <c r="G45" s="99"/>
      <c r="H45" s="49"/>
      <c r="I45" s="49"/>
      <c r="J45" s="49"/>
      <c r="K45" s="49"/>
      <c r="L45" s="99"/>
    </row>
    <row r="46" spans="2:13" s="3" customFormat="1" x14ac:dyDescent="0.2">
      <c r="E46" s="4"/>
      <c r="F46" s="99"/>
      <c r="G46" s="99"/>
      <c r="H46" s="49"/>
      <c r="I46" s="49"/>
      <c r="J46" s="49"/>
      <c r="K46" s="49"/>
      <c r="L46" s="99"/>
    </row>
    <row r="47" spans="2:13" s="3" customFormat="1" x14ac:dyDescent="0.2">
      <c r="E47" s="4"/>
      <c r="F47" s="99"/>
      <c r="G47" s="99"/>
      <c r="H47" s="49"/>
      <c r="I47" s="49"/>
      <c r="J47" s="49"/>
      <c r="K47" s="49"/>
      <c r="L47" s="99"/>
    </row>
    <row r="48" spans="2:13" s="3" customFormat="1" x14ac:dyDescent="0.2">
      <c r="E48" s="4"/>
      <c r="F48" s="4"/>
      <c r="G48" s="24"/>
      <c r="H48" s="49"/>
      <c r="I48" s="49"/>
      <c r="J48" s="49"/>
      <c r="K48" s="49"/>
      <c r="L48" s="4"/>
    </row>
    <row r="49" spans="5:12" s="3" customFormat="1" x14ac:dyDescent="0.2">
      <c r="E49" s="4"/>
      <c r="F49" s="4"/>
      <c r="G49" s="24"/>
      <c r="H49" s="49"/>
      <c r="I49" s="49"/>
      <c r="J49" s="49"/>
      <c r="K49" s="49"/>
      <c r="L49" s="4"/>
    </row>
    <row r="50" spans="5:12" s="3" customFormat="1" x14ac:dyDescent="0.2">
      <c r="E50" s="4"/>
      <c r="F50" s="4"/>
      <c r="G50" s="24"/>
      <c r="H50" s="49"/>
      <c r="I50" s="49"/>
      <c r="J50" s="49"/>
      <c r="K50" s="49"/>
      <c r="L50" s="4"/>
    </row>
    <row r="51" spans="5:12" s="3" customFormat="1" x14ac:dyDescent="0.2">
      <c r="E51" s="4"/>
      <c r="F51" s="4"/>
      <c r="G51" s="24"/>
      <c r="H51" s="49"/>
      <c r="I51" s="49"/>
      <c r="J51" s="49"/>
      <c r="K51" s="49"/>
      <c r="L51" s="4"/>
    </row>
    <row r="52" spans="5:12" s="3" customFormat="1" x14ac:dyDescent="0.2">
      <c r="E52" s="4"/>
      <c r="F52" s="4"/>
      <c r="G52" s="24"/>
      <c r="H52" s="49"/>
      <c r="I52" s="49"/>
      <c r="J52" s="49"/>
      <c r="K52" s="49"/>
      <c r="L52" s="4"/>
    </row>
    <row r="53" spans="5:12" s="3" customFormat="1" x14ac:dyDescent="0.2">
      <c r="E53" s="4"/>
      <c r="F53" s="4"/>
      <c r="G53" s="24"/>
      <c r="H53" s="49"/>
      <c r="I53" s="49"/>
      <c r="J53" s="49"/>
      <c r="K53" s="49"/>
      <c r="L53" s="4"/>
    </row>
    <row r="54" spans="5:12" s="3" customFormat="1" x14ac:dyDescent="0.2">
      <c r="E54" s="4"/>
      <c r="F54" s="4"/>
      <c r="G54" s="24"/>
      <c r="H54" s="98"/>
      <c r="I54" s="24"/>
      <c r="J54" s="49"/>
      <c r="K54" s="49"/>
      <c r="L54" s="4"/>
    </row>
    <row r="55" spans="5:12" s="3" customFormat="1" x14ac:dyDescent="0.2">
      <c r="E55" s="4"/>
      <c r="F55" s="4"/>
      <c r="G55" s="24"/>
      <c r="H55" s="98"/>
      <c r="I55" s="24"/>
      <c r="J55" s="49"/>
      <c r="K55" s="49"/>
      <c r="L55" s="4"/>
    </row>
    <row r="56" spans="5:12" s="3" customFormat="1" x14ac:dyDescent="0.2">
      <c r="E56" s="4"/>
      <c r="F56" s="4"/>
      <c r="G56" s="24"/>
      <c r="H56" s="98"/>
      <c r="I56" s="24"/>
      <c r="J56" s="49"/>
      <c r="K56" s="49"/>
      <c r="L56" s="4"/>
    </row>
    <row r="57" spans="5:12" s="3" customFormat="1" x14ac:dyDescent="0.2">
      <c r="E57" s="4"/>
      <c r="F57" s="4"/>
      <c r="G57" s="24"/>
      <c r="H57" s="98"/>
      <c r="I57" s="24"/>
      <c r="J57" s="49"/>
      <c r="K57" s="49"/>
      <c r="L57" s="4"/>
    </row>
    <row r="58" spans="5:12" s="3" customFormat="1" x14ac:dyDescent="0.2">
      <c r="E58" s="4"/>
      <c r="F58" s="4"/>
      <c r="G58" s="24"/>
      <c r="H58" s="98"/>
      <c r="I58" s="24"/>
      <c r="J58" s="49"/>
      <c r="K58" s="49"/>
      <c r="L58" s="4"/>
    </row>
    <row r="59" spans="5:12" s="3" customFormat="1" x14ac:dyDescent="0.2">
      <c r="E59" s="4"/>
      <c r="F59" s="4"/>
      <c r="G59" s="24"/>
      <c r="H59" s="98"/>
      <c r="I59" s="24"/>
      <c r="J59" s="49"/>
      <c r="K59" s="49"/>
      <c r="L59" s="4"/>
    </row>
    <row r="60" spans="5:12" s="3" customFormat="1" x14ac:dyDescent="0.2">
      <c r="E60" s="4"/>
      <c r="F60" s="4"/>
      <c r="G60" s="24"/>
      <c r="H60" s="98"/>
      <c r="I60" s="24"/>
      <c r="J60" s="49"/>
      <c r="K60" s="49"/>
      <c r="L60" s="4"/>
    </row>
    <row r="61" spans="5:12" s="3" customFormat="1" x14ac:dyDescent="0.2">
      <c r="E61" s="4"/>
      <c r="F61" s="4"/>
      <c r="G61" s="24"/>
      <c r="H61" s="98"/>
      <c r="I61" s="24"/>
      <c r="J61" s="49"/>
      <c r="K61" s="49"/>
      <c r="L61" s="4"/>
    </row>
    <row r="62" spans="5:12" s="3" customFormat="1" x14ac:dyDescent="0.2">
      <c r="E62" s="4"/>
      <c r="F62" s="4"/>
      <c r="G62" s="24"/>
      <c r="H62" s="98"/>
      <c r="I62" s="24"/>
      <c r="J62" s="49"/>
      <c r="K62" s="49"/>
      <c r="L62" s="4"/>
    </row>
    <row r="63" spans="5:12" s="3" customFormat="1" x14ac:dyDescent="0.2">
      <c r="E63" s="4"/>
      <c r="F63" s="4"/>
      <c r="G63" s="24"/>
      <c r="H63" s="98"/>
      <c r="I63" s="24"/>
      <c r="J63" s="49"/>
      <c r="K63" s="49"/>
      <c r="L63" s="4"/>
    </row>
    <row r="64" spans="5:12" s="3" customFormat="1" x14ac:dyDescent="0.2">
      <c r="E64" s="4"/>
      <c r="F64" s="4"/>
      <c r="G64" s="24"/>
      <c r="H64" s="98"/>
      <c r="I64" s="24"/>
      <c r="J64" s="49"/>
      <c r="K64" s="49"/>
      <c r="L64" s="4"/>
    </row>
    <row r="65" spans="5:12" s="3" customFormat="1" x14ac:dyDescent="0.2">
      <c r="E65" s="4"/>
      <c r="F65" s="4"/>
      <c r="G65" s="24"/>
      <c r="H65" s="98"/>
      <c r="I65" s="24"/>
      <c r="J65" s="49"/>
      <c r="K65" s="49"/>
      <c r="L65" s="4"/>
    </row>
    <row r="66" spans="5:12" s="3" customFormat="1" x14ac:dyDescent="0.2">
      <c r="E66" s="4"/>
      <c r="F66" s="4"/>
      <c r="G66" s="24"/>
      <c r="H66" s="98"/>
      <c r="I66" s="24"/>
      <c r="J66" s="49"/>
      <c r="K66" s="49"/>
      <c r="L66" s="4"/>
    </row>
    <row r="67" spans="5:12" s="3" customFormat="1" x14ac:dyDescent="0.2">
      <c r="E67" s="4"/>
      <c r="F67" s="4"/>
      <c r="G67" s="24"/>
      <c r="H67" s="98"/>
      <c r="I67" s="24"/>
      <c r="J67" s="49"/>
      <c r="K67" s="49"/>
      <c r="L67" s="4"/>
    </row>
    <row r="68" spans="5:12" s="3" customFormat="1" x14ac:dyDescent="0.2">
      <c r="E68" s="4"/>
      <c r="F68" s="4"/>
      <c r="G68" s="24"/>
      <c r="H68" s="98"/>
      <c r="I68" s="24"/>
      <c r="J68" s="49"/>
      <c r="K68" s="49"/>
      <c r="L68" s="4"/>
    </row>
    <row r="69" spans="5:12" s="3" customFormat="1" x14ac:dyDescent="0.2">
      <c r="E69" s="4"/>
      <c r="F69" s="4"/>
      <c r="G69" s="24"/>
      <c r="H69" s="98"/>
      <c r="I69" s="24"/>
      <c r="J69" s="49"/>
      <c r="K69" s="49"/>
      <c r="L69" s="4"/>
    </row>
    <row r="70" spans="5:12" s="3" customFormat="1" x14ac:dyDescent="0.2">
      <c r="E70" s="4"/>
      <c r="F70" s="4"/>
      <c r="G70" s="24"/>
      <c r="H70" s="98"/>
      <c r="I70" s="24"/>
      <c r="J70" s="49"/>
      <c r="K70" s="49"/>
      <c r="L70" s="4"/>
    </row>
    <row r="71" spans="5:12" s="3" customFormat="1" x14ac:dyDescent="0.2">
      <c r="E71" s="4"/>
      <c r="F71" s="4"/>
      <c r="G71" s="24"/>
      <c r="H71" s="98"/>
      <c r="I71" s="24"/>
      <c r="J71" s="49"/>
      <c r="K71" s="49"/>
      <c r="L71" s="4"/>
    </row>
    <row r="72" spans="5:12" s="3" customFormat="1" x14ac:dyDescent="0.2">
      <c r="E72" s="4"/>
      <c r="F72" s="4"/>
      <c r="G72" s="24"/>
      <c r="H72" s="98"/>
      <c r="I72" s="24"/>
      <c r="J72" s="49"/>
      <c r="K72" s="49"/>
      <c r="L72" s="4"/>
    </row>
    <row r="73" spans="5:12" s="3" customFormat="1" x14ac:dyDescent="0.2">
      <c r="E73" s="4"/>
      <c r="F73" s="4"/>
      <c r="G73" s="24"/>
      <c r="H73" s="98"/>
      <c r="I73" s="24"/>
      <c r="J73" s="49"/>
      <c r="K73" s="49"/>
      <c r="L73" s="4"/>
    </row>
    <row r="74" spans="5:12" s="3" customFormat="1" x14ac:dyDescent="0.2">
      <c r="E74" s="4"/>
      <c r="F74" s="4"/>
      <c r="G74" s="24"/>
      <c r="H74" s="98"/>
      <c r="I74" s="24"/>
      <c r="J74" s="49"/>
      <c r="K74" s="49"/>
      <c r="L74" s="4"/>
    </row>
    <row r="75" spans="5:12" s="3" customFormat="1" x14ac:dyDescent="0.2">
      <c r="E75" s="4"/>
      <c r="F75" s="4"/>
      <c r="G75" s="24"/>
      <c r="H75" s="98"/>
      <c r="I75" s="24"/>
      <c r="J75" s="49"/>
      <c r="K75" s="49"/>
      <c r="L75" s="4"/>
    </row>
    <row r="76" spans="5:12" s="3" customFormat="1" x14ac:dyDescent="0.2">
      <c r="E76" s="4"/>
      <c r="F76" s="4"/>
      <c r="G76" s="24"/>
      <c r="H76" s="98"/>
      <c r="I76" s="24"/>
      <c r="J76" s="49"/>
      <c r="K76" s="49"/>
      <c r="L76" s="4"/>
    </row>
    <row r="77" spans="5:12" s="3" customFormat="1" x14ac:dyDescent="0.2">
      <c r="E77" s="4"/>
      <c r="F77" s="4"/>
      <c r="G77" s="24"/>
      <c r="H77" s="98"/>
      <c r="I77" s="24"/>
      <c r="J77" s="49"/>
      <c r="K77" s="49"/>
      <c r="L77" s="4"/>
    </row>
    <row r="78" spans="5:12" s="3" customFormat="1" x14ac:dyDescent="0.2">
      <c r="E78" s="4"/>
      <c r="F78" s="4"/>
      <c r="G78" s="24"/>
      <c r="H78" s="98"/>
      <c r="I78" s="24"/>
      <c r="J78" s="49"/>
      <c r="K78" s="49"/>
      <c r="L78" s="4"/>
    </row>
    <row r="79" spans="5:12" s="3" customFormat="1" x14ac:dyDescent="0.2">
      <c r="E79" s="4"/>
      <c r="F79" s="4"/>
      <c r="G79" s="24"/>
      <c r="H79" s="98"/>
      <c r="I79" s="24"/>
      <c r="J79" s="49"/>
      <c r="K79" s="49"/>
      <c r="L79" s="4"/>
    </row>
    <row r="80" spans="5:12" s="3" customFormat="1" x14ac:dyDescent="0.2">
      <c r="E80" s="4"/>
      <c r="F80" s="4"/>
      <c r="G80" s="24"/>
      <c r="H80" s="98"/>
      <c r="I80" s="24"/>
      <c r="J80" s="49"/>
      <c r="K80" s="49"/>
      <c r="L80" s="4"/>
    </row>
    <row r="81" spans="5:12" s="3" customFormat="1" x14ac:dyDescent="0.2">
      <c r="E81" s="4"/>
      <c r="F81" s="4"/>
      <c r="G81" s="24"/>
      <c r="H81" s="98"/>
      <c r="I81" s="24"/>
      <c r="J81" s="49"/>
      <c r="K81" s="49"/>
      <c r="L81" s="4"/>
    </row>
    <row r="82" spans="5:12" s="3" customFormat="1" x14ac:dyDescent="0.2">
      <c r="E82" s="4"/>
      <c r="F82" s="4"/>
      <c r="G82" s="24"/>
      <c r="H82" s="98"/>
      <c r="I82" s="24"/>
      <c r="J82" s="49"/>
      <c r="K82" s="49"/>
      <c r="L82" s="4"/>
    </row>
    <row r="83" spans="5:12" s="3" customFormat="1" x14ac:dyDescent="0.2">
      <c r="E83" s="4"/>
      <c r="F83" s="4"/>
      <c r="G83" s="24"/>
      <c r="H83" s="98"/>
      <c r="I83" s="24"/>
      <c r="J83" s="49"/>
      <c r="K83" s="49"/>
      <c r="L83" s="4"/>
    </row>
    <row r="84" spans="5:12" s="3" customFormat="1" x14ac:dyDescent="0.2">
      <c r="E84" s="4"/>
      <c r="F84" s="4"/>
      <c r="G84" s="24"/>
      <c r="H84" s="98"/>
      <c r="I84" s="24"/>
      <c r="J84" s="49"/>
      <c r="K84" s="49"/>
      <c r="L84" s="4"/>
    </row>
    <row r="85" spans="5:12" s="3" customFormat="1" x14ac:dyDescent="0.2">
      <c r="E85" s="4"/>
      <c r="F85" s="4"/>
      <c r="G85" s="24"/>
      <c r="H85" s="98"/>
      <c r="I85" s="24"/>
      <c r="J85" s="49"/>
      <c r="K85" s="49"/>
      <c r="L85" s="4"/>
    </row>
    <row r="86" spans="5:12" s="3" customFormat="1" x14ac:dyDescent="0.2">
      <c r="E86" s="4"/>
      <c r="F86" s="4"/>
      <c r="G86" s="24"/>
      <c r="H86" s="98"/>
      <c r="I86" s="24"/>
      <c r="J86" s="49"/>
      <c r="K86" s="49"/>
      <c r="L86" s="4"/>
    </row>
    <row r="87" spans="5:12" s="3" customFormat="1" x14ac:dyDescent="0.2">
      <c r="E87" s="4"/>
      <c r="F87" s="4"/>
      <c r="G87" s="24"/>
      <c r="H87" s="98"/>
      <c r="I87" s="24"/>
      <c r="J87" s="49"/>
      <c r="K87" s="49"/>
      <c r="L87" s="4"/>
    </row>
    <row r="88" spans="5:12" s="3" customFormat="1" x14ac:dyDescent="0.2">
      <c r="E88" s="4"/>
      <c r="F88" s="4"/>
      <c r="G88" s="24"/>
      <c r="H88" s="98"/>
      <c r="I88" s="24"/>
      <c r="J88" s="49"/>
      <c r="K88" s="49"/>
      <c r="L88" s="4"/>
    </row>
    <row r="89" spans="5:12" s="3" customFormat="1" x14ac:dyDescent="0.2">
      <c r="E89" s="4"/>
      <c r="F89" s="4"/>
      <c r="G89" s="24"/>
      <c r="H89" s="98"/>
      <c r="I89" s="24"/>
      <c r="J89" s="49"/>
      <c r="K89" s="49"/>
      <c r="L89" s="4"/>
    </row>
    <row r="90" spans="5:12" s="3" customFormat="1" x14ac:dyDescent="0.2">
      <c r="E90" s="4"/>
      <c r="F90" s="4"/>
      <c r="G90" s="24"/>
      <c r="H90" s="98"/>
      <c r="I90" s="24"/>
      <c r="J90" s="49"/>
      <c r="K90" s="49"/>
      <c r="L90" s="4"/>
    </row>
    <row r="91" spans="5:12" s="3" customFormat="1" x14ac:dyDescent="0.2">
      <c r="E91" s="4"/>
      <c r="F91" s="4"/>
      <c r="G91" s="24"/>
      <c r="H91" s="98"/>
      <c r="I91" s="24"/>
      <c r="J91" s="49"/>
      <c r="K91" s="49"/>
      <c r="L91" s="4"/>
    </row>
    <row r="92" spans="5:12" s="3" customFormat="1" x14ac:dyDescent="0.2">
      <c r="E92" s="4"/>
      <c r="F92" s="4"/>
      <c r="G92" s="24"/>
      <c r="H92" s="98"/>
      <c r="I92" s="24"/>
      <c r="J92" s="49"/>
      <c r="K92" s="49"/>
      <c r="L92" s="4"/>
    </row>
    <row r="93" spans="5:12" s="3" customFormat="1" x14ac:dyDescent="0.2">
      <c r="E93" s="4"/>
      <c r="F93" s="4"/>
      <c r="G93" s="24"/>
      <c r="H93" s="98"/>
      <c r="I93" s="24"/>
      <c r="J93" s="49"/>
      <c r="K93" s="49"/>
      <c r="L93" s="4"/>
    </row>
    <row r="94" spans="5:12" s="3" customFormat="1" x14ac:dyDescent="0.2">
      <c r="E94" s="4"/>
      <c r="F94" s="4"/>
      <c r="G94" s="24"/>
      <c r="H94" s="98"/>
      <c r="I94" s="24"/>
      <c r="J94" s="49"/>
      <c r="K94" s="49"/>
      <c r="L94" s="4"/>
    </row>
    <row r="95" spans="5:12" s="3" customFormat="1" x14ac:dyDescent="0.2">
      <c r="E95" s="4"/>
      <c r="F95" s="4"/>
      <c r="G95" s="24"/>
      <c r="H95" s="98"/>
      <c r="I95" s="24"/>
      <c r="J95" s="49"/>
      <c r="K95" s="49"/>
      <c r="L95" s="4"/>
    </row>
    <row r="96" spans="5:12" s="3" customFormat="1" x14ac:dyDescent="0.2">
      <c r="E96" s="4"/>
      <c r="F96" s="4"/>
      <c r="G96" s="24"/>
      <c r="H96" s="98"/>
      <c r="I96" s="24"/>
      <c r="J96" s="49"/>
      <c r="K96" s="49"/>
      <c r="L96" s="4"/>
    </row>
    <row r="97" spans="5:12" s="3" customFormat="1" x14ac:dyDescent="0.2">
      <c r="E97" s="4"/>
      <c r="F97" s="4"/>
      <c r="G97" s="24"/>
      <c r="H97" s="98"/>
      <c r="I97" s="24"/>
      <c r="J97" s="49"/>
      <c r="K97" s="49"/>
      <c r="L97" s="4"/>
    </row>
    <row r="98" spans="5:12" s="3" customFormat="1" x14ac:dyDescent="0.2">
      <c r="E98" s="4"/>
      <c r="F98" s="4"/>
      <c r="G98" s="24"/>
      <c r="H98" s="98"/>
      <c r="I98" s="24"/>
      <c r="J98" s="49"/>
      <c r="K98" s="49"/>
      <c r="L98" s="4"/>
    </row>
    <row r="99" spans="5:12" s="3" customFormat="1" x14ac:dyDescent="0.2">
      <c r="E99" s="4"/>
      <c r="F99" s="4"/>
      <c r="G99" s="24"/>
      <c r="H99" s="98"/>
      <c r="I99" s="24"/>
      <c r="J99" s="49"/>
      <c r="K99" s="49"/>
      <c r="L99" s="4"/>
    </row>
    <row r="100" spans="5:12" s="3" customFormat="1" x14ac:dyDescent="0.2">
      <c r="E100" s="4"/>
      <c r="F100" s="4"/>
      <c r="G100" s="24"/>
      <c r="H100" s="98"/>
      <c r="I100" s="24"/>
      <c r="J100" s="49"/>
      <c r="K100" s="49"/>
      <c r="L100" s="4"/>
    </row>
    <row r="101" spans="5:12" s="3" customFormat="1" x14ac:dyDescent="0.2">
      <c r="E101" s="4"/>
      <c r="F101" s="4"/>
      <c r="G101" s="24"/>
      <c r="H101" s="98"/>
      <c r="I101" s="24"/>
      <c r="J101" s="49"/>
      <c r="K101" s="49"/>
      <c r="L101" s="4"/>
    </row>
    <row r="102" spans="5:12" s="3" customFormat="1" x14ac:dyDescent="0.2">
      <c r="E102" s="4"/>
      <c r="F102" s="4"/>
      <c r="G102" s="24"/>
      <c r="H102" s="98"/>
      <c r="I102" s="24"/>
      <c r="J102" s="49"/>
      <c r="K102" s="49"/>
      <c r="L102" s="4"/>
    </row>
    <row r="103" spans="5:12" s="3" customFormat="1" x14ac:dyDescent="0.2">
      <c r="E103" s="4"/>
      <c r="F103" s="4"/>
      <c r="G103" s="24"/>
      <c r="H103" s="98"/>
      <c r="I103" s="24"/>
      <c r="J103" s="49"/>
      <c r="K103" s="49"/>
      <c r="L103" s="4"/>
    </row>
    <row r="104" spans="5:12" s="3" customFormat="1" x14ac:dyDescent="0.2">
      <c r="E104" s="4"/>
      <c r="F104" s="4"/>
      <c r="G104" s="24"/>
      <c r="H104" s="98"/>
      <c r="I104" s="24"/>
      <c r="J104" s="49"/>
      <c r="K104" s="49"/>
      <c r="L104" s="4"/>
    </row>
    <row r="105" spans="5:12" s="3" customFormat="1" x14ac:dyDescent="0.2">
      <c r="E105" s="4"/>
      <c r="F105" s="4"/>
      <c r="G105" s="24"/>
      <c r="H105" s="98"/>
      <c r="I105" s="24"/>
      <c r="J105" s="49"/>
      <c r="K105" s="49"/>
      <c r="L105" s="4"/>
    </row>
    <row r="106" spans="5:12" s="3" customFormat="1" x14ac:dyDescent="0.2">
      <c r="E106" s="4"/>
      <c r="F106" s="4"/>
      <c r="G106" s="24"/>
      <c r="H106" s="98"/>
      <c r="I106" s="24"/>
      <c r="J106" s="49"/>
      <c r="K106" s="49"/>
      <c r="L106" s="4"/>
    </row>
    <row r="107" spans="5:12" s="3" customFormat="1" x14ac:dyDescent="0.2">
      <c r="E107" s="4"/>
      <c r="F107" s="4"/>
      <c r="G107" s="24"/>
      <c r="H107" s="98"/>
      <c r="I107" s="24"/>
      <c r="J107" s="49"/>
      <c r="K107" s="49"/>
      <c r="L107" s="4"/>
    </row>
    <row r="108" spans="5:12" s="3" customFormat="1" x14ac:dyDescent="0.2">
      <c r="E108" s="4"/>
      <c r="F108" s="4"/>
      <c r="G108" s="24"/>
      <c r="H108" s="98"/>
      <c r="I108" s="24"/>
      <c r="J108" s="49"/>
      <c r="K108" s="49"/>
      <c r="L108" s="4"/>
    </row>
    <row r="109" spans="5:12" s="3" customFormat="1" x14ac:dyDescent="0.2">
      <c r="E109" s="4"/>
      <c r="F109" s="4"/>
      <c r="G109" s="24"/>
      <c r="H109" s="98"/>
      <c r="I109" s="24"/>
      <c r="J109" s="49"/>
      <c r="K109" s="49"/>
      <c r="L109" s="4"/>
    </row>
    <row r="110" spans="5:12" s="3" customFormat="1" x14ac:dyDescent="0.2">
      <c r="E110" s="4"/>
      <c r="F110" s="4"/>
      <c r="G110" s="24"/>
      <c r="H110" s="98"/>
      <c r="I110" s="24"/>
      <c r="J110" s="49"/>
      <c r="K110" s="49"/>
      <c r="L110" s="4"/>
    </row>
    <row r="111" spans="5:12" s="3" customFormat="1" x14ac:dyDescent="0.2">
      <c r="E111" s="4"/>
      <c r="F111" s="4"/>
      <c r="G111" s="24"/>
      <c r="H111" s="98"/>
      <c r="I111" s="24"/>
      <c r="J111" s="49"/>
      <c r="K111" s="49"/>
      <c r="L111" s="4"/>
    </row>
    <row r="112" spans="5:12" s="3" customFormat="1" x14ac:dyDescent="0.2">
      <c r="E112" s="4"/>
      <c r="F112" s="4"/>
      <c r="G112" s="24"/>
      <c r="H112" s="98"/>
      <c r="I112" s="24"/>
      <c r="J112" s="49"/>
      <c r="K112" s="49"/>
      <c r="L112" s="4"/>
    </row>
    <row r="113" spans="5:12" s="3" customFormat="1" x14ac:dyDescent="0.2">
      <c r="E113" s="4"/>
      <c r="F113" s="4"/>
      <c r="G113" s="24"/>
      <c r="H113" s="98"/>
      <c r="I113" s="24"/>
      <c r="J113" s="49"/>
      <c r="K113" s="49"/>
      <c r="L113" s="4"/>
    </row>
    <row r="114" spans="5:12" s="3" customFormat="1" x14ac:dyDescent="0.2">
      <c r="E114" s="4"/>
      <c r="F114" s="4"/>
      <c r="G114" s="24"/>
      <c r="H114" s="98"/>
      <c r="I114" s="24"/>
      <c r="J114" s="49"/>
      <c r="K114" s="49"/>
      <c r="L114" s="4"/>
    </row>
    <row r="115" spans="5:12" s="3" customFormat="1" x14ac:dyDescent="0.2">
      <c r="E115" s="4"/>
      <c r="F115" s="4"/>
      <c r="G115" s="24"/>
      <c r="H115" s="98"/>
      <c r="I115" s="24"/>
      <c r="J115" s="49"/>
      <c r="K115" s="49"/>
      <c r="L115" s="4"/>
    </row>
    <row r="116" spans="5:12" s="3" customFormat="1" x14ac:dyDescent="0.2">
      <c r="E116" s="4"/>
      <c r="F116" s="4"/>
      <c r="G116" s="24"/>
      <c r="H116" s="98"/>
      <c r="I116" s="24"/>
      <c r="J116" s="49"/>
      <c r="K116" s="49"/>
      <c r="L116" s="4"/>
    </row>
    <row r="117" spans="5:12" s="3" customFormat="1" x14ac:dyDescent="0.2">
      <c r="E117" s="4"/>
      <c r="F117" s="4"/>
      <c r="G117" s="24"/>
      <c r="H117" s="98"/>
      <c r="I117" s="24"/>
      <c r="J117" s="49"/>
      <c r="K117" s="49"/>
      <c r="L117" s="4"/>
    </row>
    <row r="118" spans="5:12" s="3" customFormat="1" x14ac:dyDescent="0.2">
      <c r="E118" s="4"/>
      <c r="F118" s="4"/>
      <c r="G118" s="24"/>
      <c r="H118" s="98"/>
      <c r="I118" s="24"/>
      <c r="J118" s="49"/>
      <c r="K118" s="49"/>
      <c r="L118" s="4"/>
    </row>
    <row r="119" spans="5:12" s="3" customFormat="1" x14ac:dyDescent="0.2">
      <c r="E119" s="4"/>
      <c r="F119" s="4"/>
      <c r="G119" s="24"/>
      <c r="H119" s="98"/>
      <c r="I119" s="24"/>
      <c r="J119" s="49"/>
      <c r="K119" s="49"/>
      <c r="L119" s="4"/>
    </row>
    <row r="120" spans="5:12" s="3" customFormat="1" x14ac:dyDescent="0.2">
      <c r="E120" s="4"/>
      <c r="F120" s="4"/>
      <c r="G120" s="24"/>
      <c r="H120" s="98"/>
      <c r="I120" s="24"/>
      <c r="J120" s="49"/>
      <c r="K120" s="49"/>
      <c r="L120" s="4"/>
    </row>
    <row r="121" spans="5:12" s="3" customFormat="1" x14ac:dyDescent="0.2">
      <c r="E121" s="4"/>
      <c r="F121" s="4"/>
      <c r="G121" s="24"/>
      <c r="H121" s="98"/>
      <c r="I121" s="24"/>
      <c r="J121" s="49"/>
      <c r="K121" s="49"/>
      <c r="L121" s="4"/>
    </row>
    <row r="122" spans="5:12" s="3" customFormat="1" x14ac:dyDescent="0.2">
      <c r="E122" s="4"/>
      <c r="F122" s="4"/>
      <c r="G122" s="24"/>
      <c r="H122" s="98"/>
      <c r="I122" s="24"/>
      <c r="J122" s="49"/>
      <c r="K122" s="49"/>
      <c r="L122" s="4"/>
    </row>
    <row r="123" spans="5:12" s="3" customFormat="1" x14ac:dyDescent="0.2">
      <c r="E123" s="4"/>
      <c r="F123" s="4"/>
      <c r="G123" s="24"/>
      <c r="H123" s="98"/>
      <c r="I123" s="24"/>
      <c r="J123" s="49"/>
      <c r="K123" s="49"/>
      <c r="L123" s="4"/>
    </row>
    <row r="124" spans="5:12" s="3" customFormat="1" x14ac:dyDescent="0.2">
      <c r="E124" s="4"/>
      <c r="F124" s="4"/>
      <c r="G124" s="24"/>
      <c r="H124" s="98"/>
      <c r="I124" s="24"/>
      <c r="J124" s="49"/>
      <c r="K124" s="49"/>
      <c r="L124" s="4"/>
    </row>
    <row r="125" spans="5:12" s="3" customFormat="1" x14ac:dyDescent="0.2">
      <c r="E125" s="4"/>
      <c r="F125" s="4"/>
      <c r="G125" s="24"/>
      <c r="H125" s="98"/>
      <c r="I125" s="24"/>
      <c r="J125" s="49"/>
      <c r="K125" s="49"/>
      <c r="L125" s="4"/>
    </row>
    <row r="126" spans="5:12" s="3" customFormat="1" x14ac:dyDescent="0.2">
      <c r="E126" s="4"/>
      <c r="F126" s="4"/>
      <c r="G126" s="24"/>
      <c r="H126" s="98"/>
      <c r="I126" s="24"/>
      <c r="J126" s="49"/>
      <c r="K126" s="49"/>
      <c r="L126" s="4"/>
    </row>
    <row r="127" spans="5:12" s="3" customFormat="1" x14ac:dyDescent="0.2">
      <c r="E127" s="4"/>
      <c r="F127" s="4"/>
      <c r="G127" s="24"/>
      <c r="H127" s="98"/>
      <c r="I127" s="24"/>
      <c r="J127" s="49"/>
      <c r="K127" s="49"/>
      <c r="L127" s="4"/>
    </row>
    <row r="128" spans="5:12" s="3" customFormat="1" x14ac:dyDescent="0.2">
      <c r="E128" s="4"/>
      <c r="F128" s="4"/>
      <c r="G128" s="24"/>
      <c r="H128" s="98"/>
      <c r="I128" s="24"/>
      <c r="J128" s="49"/>
      <c r="K128" s="49"/>
      <c r="L128" s="4"/>
    </row>
    <row r="129" spans="5:12" s="3" customFormat="1" x14ac:dyDescent="0.2">
      <c r="E129" s="4"/>
      <c r="F129" s="4"/>
      <c r="G129" s="24"/>
      <c r="H129" s="98"/>
      <c r="I129" s="24"/>
      <c r="J129" s="49"/>
      <c r="K129" s="49"/>
      <c r="L129" s="4"/>
    </row>
    <row r="130" spans="5:12" s="3" customFormat="1" x14ac:dyDescent="0.2">
      <c r="E130" s="4"/>
      <c r="F130" s="4"/>
      <c r="G130" s="24"/>
      <c r="H130" s="98"/>
      <c r="I130" s="24"/>
      <c r="J130" s="49"/>
      <c r="K130" s="49"/>
      <c r="L130" s="4"/>
    </row>
    <row r="131" spans="5:12" s="3" customFormat="1" x14ac:dyDescent="0.2">
      <c r="E131" s="4"/>
      <c r="F131" s="4"/>
      <c r="G131" s="24"/>
      <c r="H131" s="98"/>
      <c r="I131" s="24"/>
      <c r="J131" s="49"/>
      <c r="K131" s="49"/>
      <c r="L131" s="4"/>
    </row>
    <row r="132" spans="5:12" s="3" customFormat="1" x14ac:dyDescent="0.2">
      <c r="E132" s="4"/>
      <c r="F132" s="4"/>
      <c r="G132" s="24"/>
      <c r="H132" s="98"/>
      <c r="I132" s="24"/>
      <c r="J132" s="49"/>
      <c r="K132" s="49"/>
      <c r="L132" s="4"/>
    </row>
    <row r="133" spans="5:12" s="3" customFormat="1" x14ac:dyDescent="0.2">
      <c r="E133" s="4"/>
      <c r="F133" s="4"/>
      <c r="G133" s="24"/>
      <c r="H133" s="98"/>
      <c r="I133" s="24"/>
      <c r="J133" s="49"/>
      <c r="K133" s="49"/>
      <c r="L133" s="4"/>
    </row>
    <row r="134" spans="5:12" s="3" customFormat="1" x14ac:dyDescent="0.2">
      <c r="E134" s="4"/>
      <c r="F134" s="4"/>
      <c r="G134" s="24"/>
      <c r="H134" s="98"/>
      <c r="I134" s="24"/>
      <c r="J134" s="49"/>
      <c r="K134" s="49"/>
      <c r="L134" s="4"/>
    </row>
    <row r="135" spans="5:12" s="3" customFormat="1" x14ac:dyDescent="0.2">
      <c r="E135" s="4"/>
      <c r="F135" s="4"/>
      <c r="G135" s="24"/>
      <c r="H135" s="98"/>
      <c r="I135" s="24"/>
      <c r="J135" s="49"/>
      <c r="K135" s="49"/>
      <c r="L135" s="4"/>
    </row>
    <row r="136" spans="5:12" s="3" customFormat="1" x14ac:dyDescent="0.2">
      <c r="E136" s="4"/>
      <c r="F136" s="4"/>
      <c r="G136" s="24"/>
      <c r="H136" s="98"/>
      <c r="I136" s="24"/>
      <c r="J136" s="49"/>
      <c r="K136" s="49"/>
      <c r="L136" s="4"/>
    </row>
    <row r="137" spans="5:12" s="3" customFormat="1" x14ac:dyDescent="0.2">
      <c r="E137" s="4"/>
      <c r="F137" s="4"/>
      <c r="G137" s="24"/>
      <c r="H137" s="98"/>
      <c r="I137" s="24"/>
      <c r="J137" s="49"/>
      <c r="K137" s="49"/>
      <c r="L137" s="4"/>
    </row>
    <row r="138" spans="5:12" s="3" customFormat="1" x14ac:dyDescent="0.2">
      <c r="E138" s="4"/>
      <c r="F138" s="4"/>
      <c r="G138" s="24"/>
      <c r="H138" s="98"/>
      <c r="I138" s="24"/>
      <c r="J138" s="49"/>
      <c r="K138" s="49"/>
      <c r="L138" s="4"/>
    </row>
    <row r="139" spans="5:12" s="3" customFormat="1" x14ac:dyDescent="0.2">
      <c r="E139" s="4"/>
      <c r="F139" s="4"/>
      <c r="G139" s="24"/>
      <c r="H139" s="98"/>
      <c r="I139" s="24"/>
      <c r="J139" s="49"/>
      <c r="K139" s="49"/>
      <c r="L139" s="4"/>
    </row>
    <row r="140" spans="5:12" s="3" customFormat="1" x14ac:dyDescent="0.2">
      <c r="E140" s="4"/>
      <c r="F140" s="4"/>
      <c r="G140" s="24"/>
      <c r="H140" s="98"/>
      <c r="I140" s="24"/>
      <c r="J140" s="49"/>
      <c r="K140" s="49"/>
      <c r="L140" s="4"/>
    </row>
    <row r="141" spans="5:12" s="3" customFormat="1" x14ac:dyDescent="0.2">
      <c r="E141" s="4"/>
      <c r="F141" s="4"/>
      <c r="G141" s="24"/>
      <c r="H141" s="98"/>
      <c r="I141" s="24"/>
      <c r="J141" s="49"/>
      <c r="K141" s="49"/>
      <c r="L141" s="4"/>
    </row>
    <row r="142" spans="5:12" s="3" customFormat="1" x14ac:dyDescent="0.2">
      <c r="E142" s="4"/>
      <c r="F142" s="4"/>
      <c r="G142" s="24"/>
      <c r="H142" s="98"/>
      <c r="I142" s="24"/>
      <c r="J142" s="49"/>
      <c r="K142" s="49"/>
      <c r="L142" s="4"/>
    </row>
    <row r="143" spans="5:12" s="3" customFormat="1" x14ac:dyDescent="0.2">
      <c r="E143" s="4"/>
      <c r="F143" s="4"/>
      <c r="G143" s="24"/>
      <c r="H143" s="98"/>
      <c r="I143" s="24"/>
      <c r="J143" s="49"/>
      <c r="K143" s="49"/>
      <c r="L143" s="4"/>
    </row>
    <row r="144" spans="5:12" s="3" customFormat="1" x14ac:dyDescent="0.2">
      <c r="E144" s="4"/>
      <c r="F144" s="4"/>
      <c r="G144" s="24"/>
      <c r="H144" s="98"/>
      <c r="I144" s="24"/>
      <c r="J144" s="49"/>
      <c r="K144" s="49"/>
      <c r="L144" s="4"/>
    </row>
    <row r="145" spans="5:12" s="3" customFormat="1" x14ac:dyDescent="0.2">
      <c r="E145" s="4"/>
      <c r="F145" s="4"/>
      <c r="G145" s="24"/>
      <c r="H145" s="98"/>
      <c r="I145" s="24"/>
      <c r="J145" s="49"/>
      <c r="K145" s="49"/>
      <c r="L145" s="4"/>
    </row>
    <row r="146" spans="5:12" s="3" customFormat="1" x14ac:dyDescent="0.2">
      <c r="E146" s="4"/>
      <c r="F146" s="4"/>
      <c r="G146" s="24"/>
      <c r="H146" s="98"/>
      <c r="I146" s="24"/>
      <c r="J146" s="49"/>
      <c r="K146" s="49"/>
      <c r="L146" s="4"/>
    </row>
    <row r="147" spans="5:12" s="3" customFormat="1" x14ac:dyDescent="0.2">
      <c r="E147" s="4"/>
      <c r="F147" s="4"/>
      <c r="G147" s="24"/>
      <c r="H147" s="98"/>
      <c r="I147" s="24"/>
      <c r="J147" s="49"/>
      <c r="K147" s="49"/>
      <c r="L147" s="4"/>
    </row>
    <row r="148" spans="5:12" s="3" customFormat="1" x14ac:dyDescent="0.2">
      <c r="E148" s="4"/>
      <c r="F148" s="4"/>
      <c r="G148" s="24"/>
      <c r="H148" s="98"/>
      <c r="I148" s="24"/>
      <c r="J148" s="49"/>
      <c r="K148" s="49"/>
      <c r="L148" s="4"/>
    </row>
    <row r="149" spans="5:12" s="3" customFormat="1" x14ac:dyDescent="0.2">
      <c r="E149" s="4"/>
      <c r="F149" s="4"/>
      <c r="G149" s="24"/>
      <c r="H149" s="98"/>
      <c r="I149" s="24"/>
      <c r="J149" s="49"/>
      <c r="K149" s="49"/>
      <c r="L149" s="4"/>
    </row>
    <row r="150" spans="5:12" s="3" customFormat="1" x14ac:dyDescent="0.2">
      <c r="E150" s="4"/>
      <c r="F150" s="4"/>
      <c r="G150" s="24"/>
      <c r="H150" s="98"/>
      <c r="I150" s="24"/>
      <c r="J150" s="49"/>
      <c r="K150" s="49"/>
      <c r="L150" s="4"/>
    </row>
    <row r="151" spans="5:12" s="3" customFormat="1" x14ac:dyDescent="0.2">
      <c r="E151" s="4"/>
      <c r="F151" s="4"/>
      <c r="G151" s="24"/>
      <c r="H151" s="98"/>
      <c r="I151" s="24"/>
      <c r="J151" s="49"/>
      <c r="K151" s="49"/>
      <c r="L151" s="4"/>
    </row>
    <row r="152" spans="5:12" s="3" customFormat="1" x14ac:dyDescent="0.2">
      <c r="E152" s="4"/>
      <c r="F152" s="4"/>
      <c r="G152" s="24"/>
      <c r="H152" s="98"/>
      <c r="I152" s="24"/>
      <c r="J152" s="49"/>
      <c r="K152" s="49"/>
      <c r="L152" s="4"/>
    </row>
    <row r="153" spans="5:12" s="3" customFormat="1" x14ac:dyDescent="0.2">
      <c r="E153" s="4"/>
      <c r="F153" s="4"/>
      <c r="G153" s="24"/>
      <c r="H153" s="98"/>
      <c r="I153" s="24"/>
      <c r="J153" s="49"/>
      <c r="K153" s="49"/>
      <c r="L153" s="4"/>
    </row>
    <row r="154" spans="5:12" s="3" customFormat="1" x14ac:dyDescent="0.2">
      <c r="E154" s="4"/>
      <c r="F154" s="4"/>
      <c r="G154" s="24"/>
      <c r="H154" s="98"/>
      <c r="I154" s="24"/>
      <c r="J154" s="49"/>
      <c r="K154" s="49"/>
      <c r="L154" s="4"/>
    </row>
    <row r="155" spans="5:12" s="3" customFormat="1" x14ac:dyDescent="0.2">
      <c r="E155" s="4"/>
      <c r="F155" s="4"/>
      <c r="G155" s="24"/>
      <c r="H155" s="98"/>
      <c r="I155" s="24"/>
      <c r="J155" s="49"/>
      <c r="K155" s="49"/>
      <c r="L155" s="4"/>
    </row>
    <row r="156" spans="5:12" s="3" customFormat="1" x14ac:dyDescent="0.2">
      <c r="E156" s="4"/>
      <c r="F156" s="4"/>
      <c r="G156" s="24"/>
      <c r="H156" s="98"/>
      <c r="I156" s="24"/>
      <c r="J156" s="49"/>
      <c r="K156" s="49"/>
      <c r="L156" s="4"/>
    </row>
    <row r="157" spans="5:12" s="3" customFormat="1" x14ac:dyDescent="0.2">
      <c r="E157" s="4"/>
      <c r="F157" s="4"/>
      <c r="G157" s="24"/>
      <c r="H157" s="98"/>
      <c r="I157" s="24"/>
      <c r="J157" s="49"/>
      <c r="K157" s="49"/>
      <c r="L157" s="4"/>
    </row>
    <row r="158" spans="5:12" s="3" customFormat="1" x14ac:dyDescent="0.2">
      <c r="E158" s="4"/>
      <c r="F158" s="4"/>
      <c r="G158" s="24"/>
      <c r="H158" s="98"/>
      <c r="I158" s="24"/>
      <c r="J158" s="49"/>
      <c r="K158" s="49"/>
      <c r="L158" s="4"/>
    </row>
    <row r="159" spans="5:12" s="3" customFormat="1" x14ac:dyDescent="0.2">
      <c r="E159" s="4"/>
      <c r="F159" s="4"/>
      <c r="G159" s="24"/>
      <c r="H159" s="98"/>
      <c r="I159" s="24"/>
      <c r="J159" s="49"/>
      <c r="K159" s="49"/>
      <c r="L159" s="4"/>
    </row>
    <row r="160" spans="5:12" s="3" customFormat="1" x14ac:dyDescent="0.2">
      <c r="E160" s="4"/>
      <c r="F160" s="4"/>
      <c r="G160" s="24"/>
      <c r="H160" s="98"/>
      <c r="I160" s="24"/>
      <c r="J160" s="49"/>
      <c r="K160" s="49"/>
      <c r="L160" s="4"/>
    </row>
    <row r="161" spans="5:12" s="3" customFormat="1" x14ac:dyDescent="0.2">
      <c r="E161" s="4"/>
      <c r="F161" s="4"/>
      <c r="G161" s="24"/>
      <c r="H161" s="98"/>
      <c r="I161" s="24"/>
      <c r="J161" s="49"/>
      <c r="K161" s="49"/>
      <c r="L161" s="4"/>
    </row>
    <row r="162" spans="5:12" s="3" customFormat="1" x14ac:dyDescent="0.2">
      <c r="E162" s="4"/>
      <c r="F162" s="4"/>
      <c r="G162" s="24"/>
      <c r="H162" s="98"/>
      <c r="I162" s="24"/>
      <c r="J162" s="49"/>
      <c r="K162" s="49"/>
      <c r="L162" s="4"/>
    </row>
    <row r="163" spans="5:12" s="3" customFormat="1" x14ac:dyDescent="0.2">
      <c r="E163" s="4"/>
      <c r="F163" s="4"/>
      <c r="G163" s="24"/>
      <c r="H163" s="98"/>
      <c r="I163" s="24"/>
      <c r="J163" s="49"/>
      <c r="K163" s="49"/>
      <c r="L163" s="4"/>
    </row>
    <row r="164" spans="5:12" s="3" customFormat="1" x14ac:dyDescent="0.2">
      <c r="E164" s="4"/>
      <c r="F164" s="4"/>
      <c r="G164" s="24"/>
      <c r="H164" s="98"/>
      <c r="I164" s="24"/>
      <c r="J164" s="49"/>
      <c r="K164" s="49"/>
      <c r="L164" s="4"/>
    </row>
    <row r="165" spans="5:12" s="3" customFormat="1" x14ac:dyDescent="0.2">
      <c r="E165" s="4"/>
      <c r="F165" s="4"/>
      <c r="G165" s="24"/>
      <c r="H165" s="98"/>
      <c r="I165" s="24"/>
      <c r="J165" s="49"/>
      <c r="K165" s="49"/>
      <c r="L165" s="4"/>
    </row>
    <row r="166" spans="5:12" s="3" customFormat="1" x14ac:dyDescent="0.2">
      <c r="E166" s="4"/>
      <c r="F166" s="4"/>
      <c r="G166" s="24"/>
      <c r="H166" s="98"/>
      <c r="I166" s="24"/>
      <c r="J166" s="49"/>
      <c r="K166" s="49"/>
      <c r="L166" s="4"/>
    </row>
    <row r="167" spans="5:12" s="3" customFormat="1" x14ac:dyDescent="0.2">
      <c r="E167" s="4"/>
      <c r="F167" s="4"/>
      <c r="G167" s="24"/>
      <c r="H167" s="98"/>
      <c r="I167" s="24"/>
      <c r="J167" s="49"/>
      <c r="K167" s="49"/>
      <c r="L167" s="4"/>
    </row>
    <row r="168" spans="5:12" s="3" customFormat="1" x14ac:dyDescent="0.2">
      <c r="E168" s="4"/>
      <c r="F168" s="4"/>
      <c r="G168" s="24"/>
      <c r="H168" s="98"/>
      <c r="I168" s="24"/>
      <c r="J168" s="49"/>
      <c r="K168" s="49"/>
      <c r="L168" s="4"/>
    </row>
    <row r="169" spans="5:12" s="3" customFormat="1" x14ac:dyDescent="0.2">
      <c r="E169" s="4"/>
      <c r="F169" s="4"/>
      <c r="G169" s="24"/>
      <c r="H169" s="98"/>
      <c r="I169" s="24"/>
      <c r="J169" s="49"/>
      <c r="K169" s="49"/>
      <c r="L169" s="4"/>
    </row>
    <row r="170" spans="5:12" s="3" customFormat="1" x14ac:dyDescent="0.2">
      <c r="E170" s="4"/>
      <c r="F170" s="4"/>
      <c r="G170" s="24"/>
      <c r="H170" s="98"/>
      <c r="I170" s="24"/>
      <c r="J170" s="49"/>
      <c r="K170" s="49"/>
      <c r="L170" s="4"/>
    </row>
    <row r="171" spans="5:12" s="3" customFormat="1" x14ac:dyDescent="0.2">
      <c r="E171" s="4"/>
      <c r="F171" s="4"/>
      <c r="G171" s="24"/>
      <c r="H171" s="98"/>
      <c r="I171" s="24"/>
      <c r="J171" s="49"/>
      <c r="K171" s="49"/>
      <c r="L171" s="4"/>
    </row>
    <row r="172" spans="5:12" s="3" customFormat="1" x14ac:dyDescent="0.2">
      <c r="E172" s="4"/>
      <c r="F172" s="4"/>
      <c r="G172" s="24"/>
      <c r="H172" s="98"/>
      <c r="I172" s="24"/>
      <c r="J172" s="49"/>
      <c r="K172" s="49"/>
      <c r="L172" s="4"/>
    </row>
    <row r="173" spans="5:12" s="3" customFormat="1" x14ac:dyDescent="0.2">
      <c r="E173" s="4"/>
      <c r="F173" s="4"/>
      <c r="G173" s="24"/>
      <c r="H173" s="98"/>
      <c r="I173" s="24"/>
      <c r="J173" s="49"/>
      <c r="K173" s="49"/>
      <c r="L173" s="4"/>
    </row>
    <row r="174" spans="5:12" s="3" customFormat="1" x14ac:dyDescent="0.2">
      <c r="E174" s="4"/>
      <c r="F174" s="4"/>
      <c r="G174" s="24"/>
      <c r="H174" s="98"/>
      <c r="I174" s="24"/>
      <c r="J174" s="49"/>
      <c r="K174" s="49"/>
      <c r="L174" s="4"/>
    </row>
    <row r="175" spans="5:12" s="3" customFormat="1" x14ac:dyDescent="0.2">
      <c r="E175" s="4"/>
      <c r="F175" s="4"/>
      <c r="G175" s="24"/>
      <c r="H175" s="98"/>
      <c r="I175" s="24"/>
      <c r="J175" s="49"/>
      <c r="K175" s="49"/>
      <c r="L175" s="4"/>
    </row>
    <row r="176" spans="5:12" s="3" customFormat="1" x14ac:dyDescent="0.2">
      <c r="E176" s="4"/>
      <c r="F176" s="4"/>
      <c r="G176" s="24"/>
      <c r="H176" s="98"/>
      <c r="I176" s="24"/>
      <c r="J176" s="49"/>
      <c r="K176" s="49"/>
      <c r="L176" s="4"/>
    </row>
    <row r="177" spans="5:12" s="3" customFormat="1" x14ac:dyDescent="0.2">
      <c r="E177" s="4"/>
      <c r="F177" s="4"/>
      <c r="G177" s="24"/>
      <c r="H177" s="98"/>
      <c r="I177" s="24"/>
      <c r="J177" s="49"/>
      <c r="K177" s="49"/>
      <c r="L177" s="4"/>
    </row>
    <row r="178" spans="5:12" s="3" customFormat="1" x14ac:dyDescent="0.2">
      <c r="E178" s="4"/>
      <c r="F178" s="4"/>
      <c r="G178" s="24"/>
      <c r="H178" s="98"/>
      <c r="I178" s="24"/>
      <c r="J178" s="49"/>
      <c r="K178" s="49"/>
      <c r="L178" s="4"/>
    </row>
    <row r="179" spans="5:12" s="3" customFormat="1" x14ac:dyDescent="0.2">
      <c r="E179" s="4"/>
      <c r="F179" s="4"/>
      <c r="G179" s="24"/>
      <c r="H179" s="98"/>
      <c r="I179" s="24"/>
      <c r="J179" s="49"/>
      <c r="K179" s="49"/>
      <c r="L179" s="4"/>
    </row>
    <row r="180" spans="5:12" s="3" customFormat="1" x14ac:dyDescent="0.2">
      <c r="E180" s="4"/>
      <c r="F180" s="4"/>
      <c r="G180" s="24"/>
      <c r="H180" s="98"/>
      <c r="I180" s="24"/>
      <c r="J180" s="49"/>
      <c r="K180" s="49"/>
      <c r="L180" s="4"/>
    </row>
    <row r="181" spans="5:12" s="3" customFormat="1" x14ac:dyDescent="0.2">
      <c r="E181" s="4"/>
      <c r="F181" s="4"/>
      <c r="G181" s="24"/>
      <c r="H181" s="98"/>
      <c r="I181" s="24"/>
      <c r="J181" s="49"/>
      <c r="K181" s="49"/>
      <c r="L181" s="4"/>
    </row>
    <row r="182" spans="5:12" s="3" customFormat="1" x14ac:dyDescent="0.2">
      <c r="E182" s="4"/>
      <c r="F182" s="4"/>
      <c r="G182" s="24"/>
      <c r="H182" s="98"/>
      <c r="I182" s="24"/>
      <c r="J182" s="49"/>
      <c r="K182" s="49"/>
      <c r="L182" s="4"/>
    </row>
    <row r="183" spans="5:12" s="3" customFormat="1" x14ac:dyDescent="0.2">
      <c r="E183" s="4"/>
      <c r="F183" s="4"/>
      <c r="G183" s="24"/>
      <c r="H183" s="98"/>
      <c r="I183" s="24"/>
      <c r="J183" s="49"/>
      <c r="K183" s="49"/>
      <c r="L183" s="4"/>
    </row>
    <row r="184" spans="5:12" s="3" customFormat="1" x14ac:dyDescent="0.2">
      <c r="E184" s="4"/>
      <c r="F184" s="4"/>
      <c r="G184" s="24"/>
      <c r="H184" s="98"/>
      <c r="I184" s="24"/>
      <c r="J184" s="49"/>
      <c r="K184" s="49"/>
      <c r="L184" s="4"/>
    </row>
    <row r="185" spans="5:12" s="3" customFormat="1" x14ac:dyDescent="0.2">
      <c r="E185" s="4"/>
      <c r="F185" s="4"/>
      <c r="G185" s="24"/>
      <c r="H185" s="98"/>
      <c r="I185" s="24"/>
      <c r="J185" s="49"/>
      <c r="K185" s="49"/>
      <c r="L185" s="4"/>
    </row>
    <row r="186" spans="5:12" s="3" customFormat="1" x14ac:dyDescent="0.2">
      <c r="E186" s="4"/>
      <c r="F186" s="4"/>
      <c r="G186" s="24"/>
      <c r="H186" s="98"/>
      <c r="I186" s="24"/>
      <c r="J186" s="49"/>
      <c r="K186" s="49"/>
      <c r="L186" s="4"/>
    </row>
    <row r="187" spans="5:12" s="3" customFormat="1" x14ac:dyDescent="0.2">
      <c r="E187" s="4"/>
      <c r="F187" s="4"/>
      <c r="G187" s="24"/>
      <c r="H187" s="98"/>
      <c r="I187" s="24"/>
      <c r="J187" s="49"/>
      <c r="K187" s="49"/>
      <c r="L187" s="4"/>
    </row>
    <row r="188" spans="5:12" s="3" customFormat="1" x14ac:dyDescent="0.2">
      <c r="E188" s="4"/>
      <c r="F188" s="4"/>
      <c r="G188" s="24"/>
      <c r="H188" s="98"/>
      <c r="I188" s="24"/>
      <c r="J188" s="49"/>
      <c r="K188" s="49"/>
      <c r="L188" s="4"/>
    </row>
    <row r="189" spans="5:12" s="3" customFormat="1" x14ac:dyDescent="0.2">
      <c r="E189" s="4"/>
      <c r="F189" s="4"/>
      <c r="G189" s="24"/>
      <c r="H189" s="98"/>
      <c r="I189" s="24"/>
      <c r="J189" s="49"/>
      <c r="K189" s="49"/>
      <c r="L189" s="4"/>
    </row>
    <row r="190" spans="5:12" s="3" customFormat="1" x14ac:dyDescent="0.2">
      <c r="E190" s="4"/>
      <c r="F190" s="4"/>
      <c r="G190" s="24"/>
      <c r="H190" s="98"/>
      <c r="I190" s="24"/>
      <c r="J190" s="49"/>
      <c r="K190" s="49"/>
      <c r="L190" s="4"/>
    </row>
    <row r="191" spans="5:12" s="3" customFormat="1" x14ac:dyDescent="0.2">
      <c r="E191" s="4"/>
      <c r="F191" s="4"/>
      <c r="G191" s="24"/>
      <c r="H191" s="98"/>
      <c r="I191" s="24"/>
      <c r="J191" s="49"/>
      <c r="K191" s="49"/>
      <c r="L191" s="4"/>
    </row>
    <row r="192" spans="5:12" s="3" customFormat="1" x14ac:dyDescent="0.2">
      <c r="E192" s="4"/>
      <c r="F192" s="4"/>
      <c r="G192" s="24"/>
      <c r="H192" s="98"/>
      <c r="I192" s="24"/>
      <c r="J192" s="49"/>
      <c r="K192" s="49"/>
      <c r="L192" s="4"/>
    </row>
    <row r="193" spans="5:12" s="3" customFormat="1" x14ac:dyDescent="0.2">
      <c r="E193" s="4"/>
      <c r="F193" s="4"/>
      <c r="G193" s="24"/>
      <c r="H193" s="98"/>
      <c r="I193" s="24"/>
      <c r="J193" s="49"/>
      <c r="K193" s="49"/>
      <c r="L193" s="4"/>
    </row>
    <row r="194" spans="5:12" s="3" customFormat="1" x14ac:dyDescent="0.2">
      <c r="E194" s="4"/>
      <c r="F194" s="4"/>
      <c r="G194" s="24"/>
      <c r="H194" s="98"/>
      <c r="I194" s="24"/>
      <c r="J194" s="49"/>
      <c r="K194" s="49"/>
      <c r="L194" s="4"/>
    </row>
    <row r="195" spans="5:12" s="3" customFormat="1" x14ac:dyDescent="0.2">
      <c r="E195" s="4"/>
      <c r="F195" s="4"/>
      <c r="G195" s="24"/>
      <c r="H195" s="98"/>
      <c r="I195" s="24"/>
      <c r="J195" s="49"/>
      <c r="K195" s="49"/>
      <c r="L195" s="4"/>
    </row>
    <row r="196" spans="5:12" s="3" customFormat="1" x14ac:dyDescent="0.2">
      <c r="E196" s="4"/>
      <c r="F196" s="4"/>
      <c r="G196" s="24"/>
      <c r="H196" s="98"/>
      <c r="I196" s="24"/>
      <c r="J196" s="49"/>
      <c r="K196" s="49"/>
      <c r="L196" s="4"/>
    </row>
    <row r="197" spans="5:12" s="3" customFormat="1" x14ac:dyDescent="0.2">
      <c r="E197" s="4"/>
      <c r="F197" s="4"/>
      <c r="G197" s="24"/>
      <c r="H197" s="98"/>
      <c r="I197" s="24"/>
      <c r="J197" s="49"/>
      <c r="K197" s="49"/>
      <c r="L197" s="4"/>
    </row>
    <row r="198" spans="5:12" s="3" customFormat="1" x14ac:dyDescent="0.2">
      <c r="E198" s="4"/>
      <c r="F198" s="4"/>
      <c r="G198" s="24"/>
      <c r="H198" s="98"/>
      <c r="I198" s="24"/>
      <c r="J198" s="49"/>
      <c r="K198" s="49"/>
      <c r="L198" s="4"/>
    </row>
    <row r="199" spans="5:12" s="3" customFormat="1" x14ac:dyDescent="0.2">
      <c r="E199" s="4"/>
      <c r="F199" s="4"/>
      <c r="G199" s="24"/>
      <c r="H199" s="98"/>
      <c r="I199" s="24"/>
      <c r="J199" s="49"/>
      <c r="K199" s="49"/>
      <c r="L199" s="4"/>
    </row>
    <row r="200" spans="5:12" s="3" customFormat="1" x14ac:dyDescent="0.2">
      <c r="E200" s="4"/>
      <c r="F200" s="4"/>
      <c r="G200" s="24"/>
      <c r="H200" s="98"/>
      <c r="I200" s="24"/>
      <c r="J200" s="49"/>
      <c r="K200" s="49"/>
      <c r="L200" s="4"/>
    </row>
    <row r="201" spans="5:12" s="3" customFormat="1" x14ac:dyDescent="0.2">
      <c r="E201" s="4"/>
      <c r="F201" s="4"/>
      <c r="G201" s="24"/>
      <c r="H201" s="98"/>
      <c r="I201" s="24"/>
      <c r="J201" s="49"/>
      <c r="K201" s="49"/>
      <c r="L201" s="4"/>
    </row>
    <row r="202" spans="5:12" s="3" customFormat="1" x14ac:dyDescent="0.2">
      <c r="E202" s="4"/>
      <c r="F202" s="4"/>
      <c r="G202" s="24"/>
      <c r="H202" s="98"/>
      <c r="I202" s="24"/>
      <c r="J202" s="49"/>
      <c r="K202" s="49"/>
      <c r="L202" s="4"/>
    </row>
    <row r="203" spans="5:12" s="3" customFormat="1" x14ac:dyDescent="0.2">
      <c r="E203" s="4"/>
      <c r="F203" s="4"/>
      <c r="G203" s="24"/>
      <c r="H203" s="98"/>
      <c r="I203" s="24"/>
      <c r="J203" s="49"/>
      <c r="K203" s="49"/>
      <c r="L203" s="4"/>
    </row>
    <row r="204" spans="5:12" s="3" customFormat="1" x14ac:dyDescent="0.2">
      <c r="E204" s="4"/>
      <c r="F204" s="4"/>
      <c r="G204" s="24"/>
      <c r="H204" s="98"/>
      <c r="I204" s="24"/>
      <c r="J204" s="49"/>
      <c r="K204" s="49"/>
      <c r="L204" s="4"/>
    </row>
    <row r="205" spans="5:12" s="3" customFormat="1" x14ac:dyDescent="0.2">
      <c r="E205" s="4"/>
      <c r="F205" s="4"/>
      <c r="G205" s="24"/>
      <c r="H205" s="98"/>
      <c r="I205" s="24"/>
      <c r="J205" s="49"/>
      <c r="K205" s="49"/>
      <c r="L205" s="4"/>
    </row>
    <row r="206" spans="5:12" s="3" customFormat="1" x14ac:dyDescent="0.2">
      <c r="E206" s="4"/>
      <c r="F206" s="4"/>
      <c r="G206" s="24"/>
      <c r="H206" s="98"/>
      <c r="I206" s="24"/>
      <c r="J206" s="49"/>
      <c r="K206" s="49"/>
      <c r="L206" s="4"/>
    </row>
    <row r="207" spans="5:12" s="3" customFormat="1" x14ac:dyDescent="0.2">
      <c r="E207" s="4"/>
      <c r="F207" s="4"/>
      <c r="G207" s="24"/>
      <c r="H207" s="98"/>
      <c r="I207" s="24"/>
      <c r="J207" s="49"/>
      <c r="K207" s="49"/>
      <c r="L207" s="4"/>
    </row>
    <row r="208" spans="5:12" s="3" customFormat="1" x14ac:dyDescent="0.2">
      <c r="E208" s="4"/>
      <c r="F208" s="4"/>
      <c r="G208" s="24"/>
      <c r="H208" s="98"/>
      <c r="I208" s="24"/>
      <c r="J208" s="49"/>
      <c r="K208" s="49"/>
      <c r="L208" s="4"/>
    </row>
    <row r="209" spans="5:12" s="3" customFormat="1" x14ac:dyDescent="0.2">
      <c r="E209" s="4"/>
      <c r="F209" s="4"/>
      <c r="G209" s="24"/>
      <c r="H209" s="98"/>
      <c r="I209" s="24"/>
      <c r="J209" s="49"/>
      <c r="K209" s="49"/>
      <c r="L209" s="4"/>
    </row>
    <row r="210" spans="5:12" s="3" customFormat="1" x14ac:dyDescent="0.2">
      <c r="E210" s="4"/>
      <c r="F210" s="4"/>
      <c r="G210" s="24"/>
      <c r="H210" s="98"/>
      <c r="I210" s="24"/>
      <c r="J210" s="49"/>
      <c r="K210" s="49"/>
      <c r="L210" s="4"/>
    </row>
    <row r="211" spans="5:12" s="3" customFormat="1" x14ac:dyDescent="0.2">
      <c r="E211" s="4"/>
      <c r="F211" s="4"/>
      <c r="G211" s="24"/>
      <c r="H211" s="98"/>
      <c r="I211" s="24"/>
      <c r="J211" s="49"/>
      <c r="K211" s="49"/>
      <c r="L211" s="4"/>
    </row>
    <row r="212" spans="5:12" s="3" customFormat="1" x14ac:dyDescent="0.2">
      <c r="E212" s="4"/>
      <c r="F212" s="4"/>
      <c r="G212" s="24"/>
      <c r="H212" s="98"/>
      <c r="I212" s="24"/>
      <c r="J212" s="49"/>
      <c r="K212" s="49"/>
      <c r="L212" s="4"/>
    </row>
    <row r="213" spans="5:12" s="3" customFormat="1" x14ac:dyDescent="0.2">
      <c r="E213" s="4"/>
      <c r="F213" s="4"/>
      <c r="G213" s="24"/>
      <c r="H213" s="98"/>
      <c r="I213" s="24"/>
      <c r="J213" s="49"/>
      <c r="K213" s="49"/>
      <c r="L213" s="4"/>
    </row>
    <row r="214" spans="5:12" s="3" customFormat="1" x14ac:dyDescent="0.2">
      <c r="E214" s="4"/>
      <c r="F214" s="4"/>
      <c r="G214" s="24"/>
      <c r="H214" s="98"/>
      <c r="I214" s="24"/>
      <c r="J214" s="49"/>
      <c r="K214" s="49"/>
      <c r="L214" s="4"/>
    </row>
    <row r="215" spans="5:12" s="3" customFormat="1" x14ac:dyDescent="0.2">
      <c r="E215" s="4"/>
      <c r="F215" s="4"/>
      <c r="G215" s="24"/>
      <c r="H215" s="98"/>
      <c r="I215" s="24"/>
      <c r="J215" s="49"/>
      <c r="K215" s="49"/>
      <c r="L215" s="4"/>
    </row>
    <row r="216" spans="5:12" s="3" customFormat="1" x14ac:dyDescent="0.2">
      <c r="E216" s="4"/>
      <c r="F216" s="4"/>
      <c r="G216" s="24"/>
      <c r="H216" s="98"/>
      <c r="I216" s="24"/>
      <c r="J216" s="49"/>
      <c r="K216" s="49"/>
      <c r="L216" s="4"/>
    </row>
    <row r="217" spans="5:12" s="3" customFormat="1" x14ac:dyDescent="0.2">
      <c r="E217" s="4"/>
      <c r="F217" s="4"/>
      <c r="G217" s="24"/>
      <c r="H217" s="98"/>
      <c r="I217" s="24"/>
      <c r="J217" s="49"/>
      <c r="K217" s="49"/>
      <c r="L217" s="4"/>
    </row>
    <row r="218" spans="5:12" s="3" customFormat="1" x14ac:dyDescent="0.2">
      <c r="E218" s="4"/>
      <c r="F218" s="4"/>
      <c r="G218" s="24"/>
      <c r="H218" s="98"/>
      <c r="I218" s="24"/>
      <c r="J218" s="49"/>
      <c r="K218" s="49"/>
      <c r="L218" s="4"/>
    </row>
    <row r="219" spans="5:12" s="3" customFormat="1" x14ac:dyDescent="0.2">
      <c r="E219" s="4"/>
      <c r="F219" s="4"/>
      <c r="G219" s="24"/>
      <c r="H219" s="98"/>
      <c r="I219" s="24"/>
      <c r="J219" s="49"/>
      <c r="K219" s="49"/>
      <c r="L219" s="4"/>
    </row>
    <row r="220" spans="5:12" s="3" customFormat="1" x14ac:dyDescent="0.2">
      <c r="E220" s="4"/>
      <c r="F220" s="4"/>
      <c r="G220" s="24"/>
      <c r="H220" s="98"/>
      <c r="I220" s="24"/>
      <c r="J220" s="49"/>
      <c r="K220" s="49"/>
      <c r="L220" s="4"/>
    </row>
    <row r="221" spans="5:12" s="3" customFormat="1" x14ac:dyDescent="0.2">
      <c r="E221" s="4"/>
      <c r="F221" s="4"/>
      <c r="G221" s="24"/>
      <c r="H221" s="98"/>
      <c r="I221" s="24"/>
      <c r="J221" s="49"/>
      <c r="K221" s="49"/>
      <c r="L221" s="4"/>
    </row>
    <row r="222" spans="5:12" s="3" customFormat="1" x14ac:dyDescent="0.2">
      <c r="E222" s="4"/>
      <c r="F222" s="4"/>
      <c r="G222" s="24"/>
      <c r="H222" s="98"/>
      <c r="I222" s="24"/>
      <c r="J222" s="49"/>
      <c r="K222" s="49"/>
      <c r="L222" s="4"/>
    </row>
    <row r="223" spans="5:12" s="3" customFormat="1" x14ac:dyDescent="0.2">
      <c r="E223" s="4"/>
      <c r="F223" s="4"/>
      <c r="G223" s="24"/>
      <c r="H223" s="98"/>
      <c r="I223" s="24"/>
      <c r="J223" s="49"/>
      <c r="K223" s="49"/>
      <c r="L223" s="4"/>
    </row>
    <row r="224" spans="5:12" s="3" customFormat="1" x14ac:dyDescent="0.2">
      <c r="E224" s="4"/>
      <c r="F224" s="4"/>
      <c r="G224" s="24"/>
      <c r="H224" s="98"/>
      <c r="I224" s="24"/>
      <c r="J224" s="49"/>
      <c r="K224" s="49"/>
      <c r="L224" s="4"/>
    </row>
    <row r="225" spans="5:12" s="3" customFormat="1" x14ac:dyDescent="0.2">
      <c r="E225" s="4"/>
      <c r="F225" s="4"/>
      <c r="G225" s="24"/>
      <c r="H225" s="98"/>
      <c r="I225" s="24"/>
      <c r="J225" s="49"/>
      <c r="K225" s="49"/>
      <c r="L225" s="4"/>
    </row>
    <row r="226" spans="5:12" s="3" customFormat="1" x14ac:dyDescent="0.2">
      <c r="E226" s="4"/>
      <c r="F226" s="4"/>
      <c r="G226" s="24"/>
      <c r="H226" s="98"/>
      <c r="I226" s="24"/>
      <c r="J226" s="49"/>
      <c r="K226" s="49"/>
      <c r="L226" s="4"/>
    </row>
    <row r="227" spans="5:12" s="3" customFormat="1" x14ac:dyDescent="0.2">
      <c r="E227" s="4"/>
      <c r="F227" s="4"/>
      <c r="G227" s="24"/>
      <c r="H227" s="98"/>
      <c r="I227" s="24"/>
      <c r="J227" s="49"/>
      <c r="K227" s="49"/>
      <c r="L227" s="4"/>
    </row>
    <row r="228" spans="5:12" s="3" customFormat="1" x14ac:dyDescent="0.2">
      <c r="E228" s="4"/>
      <c r="F228" s="4"/>
      <c r="G228" s="24"/>
      <c r="H228" s="98"/>
      <c r="I228" s="24"/>
      <c r="J228" s="49"/>
      <c r="K228" s="49"/>
      <c r="L228" s="4"/>
    </row>
    <row r="229" spans="5:12" s="3" customFormat="1" x14ac:dyDescent="0.2">
      <c r="E229" s="4"/>
      <c r="F229" s="4"/>
      <c r="G229" s="24"/>
      <c r="H229" s="98"/>
      <c r="I229" s="24"/>
      <c r="J229" s="49"/>
      <c r="K229" s="49"/>
      <c r="L229" s="4"/>
    </row>
    <row r="230" spans="5:12" s="3" customFormat="1" x14ac:dyDescent="0.2">
      <c r="E230" s="4"/>
      <c r="F230" s="4"/>
      <c r="G230" s="24"/>
      <c r="H230" s="98"/>
      <c r="I230" s="24"/>
      <c r="J230" s="49"/>
      <c r="K230" s="49"/>
      <c r="L230" s="4"/>
    </row>
    <row r="231" spans="5:12" s="3" customFormat="1" x14ac:dyDescent="0.2">
      <c r="E231" s="4"/>
      <c r="F231" s="4"/>
      <c r="G231" s="24"/>
      <c r="H231" s="98"/>
      <c r="I231" s="24"/>
      <c r="J231" s="49"/>
      <c r="K231" s="49"/>
      <c r="L231" s="4"/>
    </row>
    <row r="232" spans="5:12" s="3" customFormat="1" x14ac:dyDescent="0.2">
      <c r="E232" s="4"/>
      <c r="F232" s="4"/>
      <c r="G232" s="24"/>
      <c r="H232" s="98"/>
      <c r="I232" s="24"/>
      <c r="J232" s="49"/>
      <c r="K232" s="49"/>
      <c r="L232" s="4"/>
    </row>
    <row r="233" spans="5:12" s="3" customFormat="1" x14ac:dyDescent="0.2">
      <c r="E233" s="4"/>
      <c r="F233" s="4"/>
      <c r="G233" s="24"/>
      <c r="H233" s="98"/>
      <c r="I233" s="24"/>
      <c r="J233" s="49"/>
      <c r="K233" s="49"/>
      <c r="L233" s="4"/>
    </row>
    <row r="234" spans="5:12" s="3" customFormat="1" x14ac:dyDescent="0.2">
      <c r="E234" s="4"/>
      <c r="F234" s="4"/>
      <c r="G234" s="24"/>
      <c r="H234" s="98"/>
      <c r="I234" s="24"/>
      <c r="J234" s="49"/>
      <c r="K234" s="49"/>
      <c r="L234" s="4"/>
    </row>
    <row r="235" spans="5:12" s="3" customFormat="1" x14ac:dyDescent="0.2">
      <c r="E235" s="4"/>
      <c r="F235" s="4"/>
      <c r="G235" s="24"/>
      <c r="H235" s="98"/>
      <c r="I235" s="24"/>
      <c r="J235" s="49"/>
      <c r="K235" s="49"/>
      <c r="L235" s="4"/>
    </row>
    <row r="236" spans="5:12" s="3" customFormat="1" x14ac:dyDescent="0.2">
      <c r="E236" s="4"/>
      <c r="F236" s="4"/>
      <c r="G236" s="24"/>
      <c r="H236" s="98"/>
      <c r="I236" s="24"/>
      <c r="J236" s="49"/>
      <c r="K236" s="49"/>
      <c r="L236" s="4"/>
    </row>
    <row r="237" spans="5:12" s="3" customFormat="1" x14ac:dyDescent="0.2">
      <c r="E237" s="4"/>
      <c r="F237" s="4"/>
      <c r="G237" s="24"/>
      <c r="H237" s="98"/>
      <c r="I237" s="24"/>
      <c r="J237" s="49"/>
      <c r="K237" s="49"/>
      <c r="L237" s="4"/>
    </row>
    <row r="238" spans="5:12" s="3" customFormat="1" x14ac:dyDescent="0.2">
      <c r="E238" s="4"/>
      <c r="F238" s="4"/>
      <c r="G238" s="24"/>
      <c r="H238" s="98"/>
      <c r="I238" s="24"/>
      <c r="J238" s="49"/>
      <c r="K238" s="49"/>
      <c r="L238" s="4"/>
    </row>
    <row r="239" spans="5:12" s="3" customFormat="1" x14ac:dyDescent="0.2">
      <c r="E239" s="4"/>
      <c r="F239" s="4"/>
      <c r="G239" s="24"/>
      <c r="H239" s="98"/>
      <c r="I239" s="24"/>
      <c r="J239" s="49"/>
      <c r="K239" s="49"/>
      <c r="L239" s="4"/>
    </row>
    <row r="240" spans="5:12" s="3" customFormat="1" x14ac:dyDescent="0.2">
      <c r="E240" s="4"/>
      <c r="F240" s="4"/>
      <c r="G240" s="24"/>
      <c r="H240" s="98"/>
      <c r="I240" s="24"/>
      <c r="J240" s="49"/>
      <c r="K240" s="49"/>
      <c r="L240" s="4"/>
    </row>
    <row r="241" spans="5:12" s="3" customFormat="1" x14ac:dyDescent="0.2">
      <c r="E241" s="4"/>
      <c r="F241" s="4"/>
      <c r="G241" s="24"/>
      <c r="H241" s="98"/>
      <c r="I241" s="24"/>
      <c r="J241" s="49"/>
      <c r="K241" s="49"/>
      <c r="L241" s="4"/>
    </row>
    <row r="242" spans="5:12" s="3" customFormat="1" x14ac:dyDescent="0.2">
      <c r="E242" s="4"/>
      <c r="F242" s="4"/>
      <c r="G242" s="24"/>
      <c r="H242" s="98"/>
      <c r="I242" s="24"/>
      <c r="J242" s="49"/>
      <c r="K242" s="49"/>
      <c r="L242" s="4"/>
    </row>
    <row r="243" spans="5:12" s="3" customFormat="1" x14ac:dyDescent="0.2">
      <c r="E243" s="4"/>
      <c r="F243" s="4"/>
      <c r="G243" s="24"/>
      <c r="H243" s="98"/>
      <c r="I243" s="24"/>
      <c r="J243" s="49"/>
      <c r="K243" s="49"/>
      <c r="L243" s="4"/>
    </row>
    <row r="244" spans="5:12" s="3" customFormat="1" x14ac:dyDescent="0.2">
      <c r="E244" s="4"/>
      <c r="F244" s="4"/>
      <c r="G244" s="24"/>
      <c r="H244" s="98"/>
      <c r="I244" s="24"/>
      <c r="J244" s="49"/>
      <c r="K244" s="49"/>
      <c r="L244" s="4"/>
    </row>
    <row r="245" spans="5:12" s="3" customFormat="1" x14ac:dyDescent="0.2">
      <c r="E245" s="4"/>
      <c r="F245" s="4"/>
      <c r="G245" s="24"/>
      <c r="H245" s="98"/>
      <c r="I245" s="24"/>
      <c r="J245" s="49"/>
      <c r="K245" s="49"/>
      <c r="L245" s="4"/>
    </row>
    <row r="246" spans="5:12" s="3" customFormat="1" x14ac:dyDescent="0.2">
      <c r="E246" s="4"/>
      <c r="F246" s="4"/>
      <c r="G246" s="24"/>
      <c r="H246" s="98"/>
      <c r="I246" s="24"/>
      <c r="J246" s="49"/>
      <c r="K246" s="49"/>
      <c r="L246" s="4"/>
    </row>
    <row r="247" spans="5:12" s="3" customFormat="1" x14ac:dyDescent="0.2">
      <c r="E247" s="4"/>
      <c r="F247" s="4"/>
      <c r="G247" s="24"/>
      <c r="H247" s="98"/>
      <c r="I247" s="24"/>
      <c r="J247" s="49"/>
      <c r="K247" s="49"/>
      <c r="L247" s="4"/>
    </row>
    <row r="248" spans="5:12" s="3" customFormat="1" x14ac:dyDescent="0.2">
      <c r="E248" s="4"/>
      <c r="F248" s="4"/>
      <c r="G248" s="24"/>
      <c r="H248" s="98"/>
      <c r="I248" s="24"/>
      <c r="J248" s="49"/>
      <c r="K248" s="49"/>
      <c r="L248" s="4"/>
    </row>
    <row r="249" spans="5:12" s="3" customFormat="1" x14ac:dyDescent="0.2">
      <c r="E249" s="4"/>
      <c r="F249" s="4"/>
      <c r="G249" s="24"/>
      <c r="H249" s="98"/>
      <c r="I249" s="24"/>
      <c r="J249" s="49"/>
      <c r="K249" s="49"/>
      <c r="L249" s="4"/>
    </row>
    <row r="250" spans="5:12" s="3" customFormat="1" x14ac:dyDescent="0.2">
      <c r="E250" s="4"/>
      <c r="F250" s="4"/>
      <c r="G250" s="24"/>
      <c r="H250" s="98"/>
      <c r="I250" s="24"/>
      <c r="J250" s="49"/>
      <c r="K250" s="49"/>
      <c r="L250" s="4"/>
    </row>
    <row r="251" spans="5:12" s="3" customFormat="1" x14ac:dyDescent="0.2">
      <c r="E251" s="4"/>
      <c r="F251" s="4"/>
      <c r="G251" s="24"/>
      <c r="H251" s="98"/>
      <c r="I251" s="24"/>
      <c r="J251" s="49"/>
      <c r="K251" s="49"/>
      <c r="L251" s="4"/>
    </row>
    <row r="252" spans="5:12" s="3" customFormat="1" x14ac:dyDescent="0.2">
      <c r="E252" s="4"/>
      <c r="F252" s="4"/>
      <c r="G252" s="24"/>
      <c r="H252" s="98"/>
      <c r="I252" s="24"/>
      <c r="J252" s="49"/>
      <c r="K252" s="49"/>
      <c r="L252" s="4"/>
    </row>
    <row r="253" spans="5:12" s="3" customFormat="1" x14ac:dyDescent="0.2">
      <c r="E253" s="4"/>
      <c r="F253" s="4"/>
      <c r="G253" s="24"/>
      <c r="H253" s="98"/>
      <c r="I253" s="24"/>
      <c r="J253" s="49"/>
      <c r="K253" s="49"/>
      <c r="L253" s="4"/>
    </row>
    <row r="254" spans="5:12" s="3" customFormat="1" x14ac:dyDescent="0.2">
      <c r="E254" s="4"/>
      <c r="F254" s="4"/>
      <c r="G254" s="24"/>
      <c r="H254" s="98"/>
      <c r="I254" s="24"/>
      <c r="J254" s="49"/>
      <c r="K254" s="49"/>
      <c r="L254" s="4"/>
    </row>
    <row r="255" spans="5:12" s="3" customFormat="1" x14ac:dyDescent="0.2">
      <c r="E255" s="4"/>
      <c r="F255" s="4"/>
      <c r="G255" s="24"/>
      <c r="H255" s="98"/>
      <c r="I255" s="24"/>
      <c r="J255" s="49"/>
      <c r="K255" s="49"/>
      <c r="L255" s="4"/>
    </row>
    <row r="256" spans="5:12" s="3" customFormat="1" x14ac:dyDescent="0.2">
      <c r="E256" s="4"/>
      <c r="F256" s="4"/>
      <c r="G256" s="24"/>
      <c r="H256" s="98"/>
      <c r="I256" s="24"/>
      <c r="J256" s="49"/>
      <c r="K256" s="49"/>
      <c r="L256" s="4"/>
    </row>
    <row r="257" spans="5:12" s="3" customFormat="1" x14ac:dyDescent="0.2">
      <c r="E257" s="4"/>
      <c r="F257" s="4"/>
      <c r="G257" s="24"/>
      <c r="H257" s="98"/>
      <c r="I257" s="24"/>
      <c r="J257" s="49"/>
      <c r="K257" s="49"/>
      <c r="L257" s="4"/>
    </row>
    <row r="258" spans="5:12" s="3" customFormat="1" x14ac:dyDescent="0.2">
      <c r="E258" s="4"/>
      <c r="F258" s="4"/>
      <c r="G258" s="24"/>
      <c r="H258" s="98"/>
      <c r="I258" s="24"/>
      <c r="J258" s="49"/>
      <c r="K258" s="49"/>
      <c r="L258" s="4"/>
    </row>
    <row r="259" spans="5:12" s="3" customFormat="1" x14ac:dyDescent="0.2">
      <c r="E259" s="4"/>
      <c r="F259" s="4"/>
      <c r="G259" s="24"/>
      <c r="H259" s="98"/>
      <c r="I259" s="24"/>
      <c r="J259" s="49"/>
      <c r="K259" s="49"/>
      <c r="L259" s="4"/>
    </row>
    <row r="260" spans="5:12" s="3" customFormat="1" x14ac:dyDescent="0.2">
      <c r="E260" s="4"/>
      <c r="F260" s="4"/>
      <c r="G260" s="24"/>
      <c r="H260" s="98"/>
      <c r="I260" s="24"/>
      <c r="J260" s="49"/>
      <c r="K260" s="49"/>
      <c r="L260" s="4"/>
    </row>
    <row r="261" spans="5:12" s="3" customFormat="1" x14ac:dyDescent="0.2">
      <c r="E261" s="4"/>
      <c r="F261" s="4"/>
      <c r="G261" s="24"/>
      <c r="H261" s="98"/>
      <c r="I261" s="24"/>
      <c r="J261" s="49"/>
      <c r="K261" s="49"/>
      <c r="L261" s="4"/>
    </row>
    <row r="262" spans="5:12" s="3" customFormat="1" x14ac:dyDescent="0.2">
      <c r="E262" s="4"/>
      <c r="F262" s="4"/>
      <c r="G262" s="24"/>
      <c r="H262" s="98"/>
      <c r="I262" s="24"/>
      <c r="J262" s="49"/>
      <c r="K262" s="49"/>
      <c r="L262" s="4"/>
    </row>
    <row r="263" spans="5:12" s="3" customFormat="1" x14ac:dyDescent="0.2">
      <c r="E263" s="4"/>
      <c r="F263" s="4"/>
      <c r="G263" s="24"/>
      <c r="H263" s="98"/>
      <c r="I263" s="24"/>
      <c r="J263" s="49"/>
      <c r="K263" s="49"/>
      <c r="L263" s="4"/>
    </row>
    <row r="264" spans="5:12" s="3" customFormat="1" x14ac:dyDescent="0.2">
      <c r="E264" s="4"/>
      <c r="F264" s="4"/>
      <c r="G264" s="24"/>
      <c r="H264" s="98"/>
      <c r="I264" s="24"/>
      <c r="J264" s="49"/>
      <c r="K264" s="49"/>
      <c r="L264" s="4"/>
    </row>
    <row r="265" spans="5:12" s="3" customFormat="1" x14ac:dyDescent="0.2">
      <c r="E265" s="4"/>
      <c r="F265" s="4"/>
      <c r="G265" s="24"/>
      <c r="H265" s="98"/>
      <c r="I265" s="24"/>
      <c r="J265" s="49"/>
      <c r="K265" s="49"/>
      <c r="L265" s="4"/>
    </row>
    <row r="266" spans="5:12" s="3" customFormat="1" x14ac:dyDescent="0.2">
      <c r="E266" s="4"/>
      <c r="F266" s="4"/>
      <c r="G266" s="24"/>
      <c r="H266" s="98"/>
      <c r="I266" s="24"/>
      <c r="J266" s="49"/>
      <c r="K266" s="49"/>
      <c r="L266" s="4"/>
    </row>
    <row r="267" spans="5:12" s="3" customFormat="1" x14ac:dyDescent="0.2">
      <c r="E267" s="4"/>
      <c r="F267" s="4"/>
      <c r="G267" s="24"/>
      <c r="H267" s="98"/>
      <c r="I267" s="24"/>
      <c r="J267" s="49"/>
      <c r="K267" s="49"/>
      <c r="L267" s="4"/>
    </row>
    <row r="268" spans="5:12" s="3" customFormat="1" x14ac:dyDescent="0.2">
      <c r="E268" s="4"/>
      <c r="F268" s="4"/>
      <c r="G268" s="24"/>
      <c r="H268" s="98"/>
      <c r="I268" s="24"/>
      <c r="J268" s="49"/>
      <c r="K268" s="49"/>
      <c r="L268" s="4"/>
    </row>
    <row r="269" spans="5:12" s="3" customFormat="1" x14ac:dyDescent="0.2">
      <c r="E269" s="4"/>
      <c r="F269" s="4"/>
      <c r="G269" s="24"/>
      <c r="H269" s="98"/>
      <c r="I269" s="24"/>
      <c r="J269" s="49"/>
      <c r="K269" s="49"/>
      <c r="L269" s="4"/>
    </row>
    <row r="270" spans="5:12" s="3" customFormat="1" x14ac:dyDescent="0.2">
      <c r="E270" s="4"/>
      <c r="F270" s="4"/>
      <c r="G270" s="24"/>
      <c r="H270" s="98"/>
      <c r="I270" s="24"/>
      <c r="J270" s="49"/>
      <c r="K270" s="49"/>
      <c r="L270" s="4"/>
    </row>
    <row r="271" spans="5:12" s="3" customFormat="1" x14ac:dyDescent="0.2">
      <c r="E271" s="4"/>
      <c r="F271" s="4"/>
      <c r="G271" s="24"/>
      <c r="H271" s="98"/>
      <c r="I271" s="24"/>
      <c r="J271" s="49"/>
      <c r="K271" s="49"/>
      <c r="L271" s="4"/>
    </row>
    <row r="272" spans="5:12" s="3" customFormat="1" x14ac:dyDescent="0.2">
      <c r="E272" s="4"/>
      <c r="F272" s="4"/>
      <c r="G272" s="24"/>
      <c r="H272" s="98"/>
      <c r="I272" s="24"/>
      <c r="J272" s="49"/>
      <c r="K272" s="49"/>
      <c r="L272" s="4"/>
    </row>
    <row r="273" spans="5:12" s="3" customFormat="1" x14ac:dyDescent="0.2">
      <c r="E273" s="4"/>
      <c r="F273" s="4"/>
      <c r="G273" s="24"/>
      <c r="H273" s="98"/>
      <c r="I273" s="24"/>
      <c r="J273" s="49"/>
      <c r="K273" s="49"/>
      <c r="L273" s="4"/>
    </row>
    <row r="274" spans="5:12" s="3" customFormat="1" x14ac:dyDescent="0.2">
      <c r="E274" s="4"/>
      <c r="F274" s="4"/>
      <c r="G274" s="24"/>
      <c r="H274" s="98"/>
      <c r="I274" s="24"/>
      <c r="J274" s="49"/>
      <c r="K274" s="49"/>
      <c r="L274" s="4"/>
    </row>
    <row r="275" spans="5:12" s="3" customFormat="1" x14ac:dyDescent="0.2">
      <c r="E275" s="4"/>
      <c r="F275" s="4"/>
      <c r="G275" s="24"/>
      <c r="H275" s="98"/>
      <c r="I275" s="24"/>
      <c r="J275" s="49"/>
      <c r="K275" s="49"/>
      <c r="L275" s="4"/>
    </row>
    <row r="276" spans="5:12" s="3" customFormat="1" x14ac:dyDescent="0.2">
      <c r="E276" s="4"/>
      <c r="F276" s="4"/>
      <c r="G276" s="24"/>
      <c r="H276" s="98"/>
      <c r="I276" s="24"/>
      <c r="J276" s="49"/>
      <c r="K276" s="49"/>
      <c r="L276" s="4"/>
    </row>
    <row r="277" spans="5:12" s="3" customFormat="1" x14ac:dyDescent="0.2">
      <c r="E277" s="4"/>
      <c r="F277" s="4"/>
      <c r="G277" s="24"/>
      <c r="H277" s="98"/>
      <c r="I277" s="24"/>
      <c r="J277" s="49"/>
      <c r="K277" s="49"/>
      <c r="L277" s="4"/>
    </row>
    <row r="278" spans="5:12" s="3" customFormat="1" x14ac:dyDescent="0.2">
      <c r="E278" s="4"/>
      <c r="F278" s="4"/>
      <c r="G278" s="24"/>
      <c r="H278" s="98"/>
      <c r="I278" s="24"/>
      <c r="J278" s="49"/>
      <c r="K278" s="49"/>
      <c r="L278" s="4"/>
    </row>
    <row r="279" spans="5:12" s="3" customFormat="1" x14ac:dyDescent="0.2">
      <c r="E279" s="4"/>
      <c r="F279" s="4"/>
      <c r="G279" s="24"/>
      <c r="H279" s="98"/>
      <c r="I279" s="24"/>
      <c r="J279" s="49"/>
      <c r="K279" s="49"/>
      <c r="L279" s="4"/>
    </row>
    <row r="280" spans="5:12" s="3" customFormat="1" x14ac:dyDescent="0.2">
      <c r="E280" s="4"/>
      <c r="F280" s="4"/>
      <c r="G280" s="24"/>
      <c r="H280" s="98"/>
      <c r="I280" s="24"/>
      <c r="J280" s="49"/>
      <c r="K280" s="49"/>
      <c r="L280" s="4"/>
    </row>
    <row r="281" spans="5:12" s="3" customFormat="1" x14ac:dyDescent="0.2">
      <c r="E281" s="4"/>
      <c r="F281" s="4"/>
      <c r="G281" s="24"/>
      <c r="H281" s="98"/>
      <c r="I281" s="24"/>
      <c r="J281" s="49"/>
      <c r="K281" s="49"/>
      <c r="L281" s="4"/>
    </row>
    <row r="282" spans="5:12" s="3" customFormat="1" x14ac:dyDescent="0.2">
      <c r="E282" s="4"/>
      <c r="F282" s="4"/>
      <c r="G282" s="24"/>
      <c r="H282" s="98"/>
      <c r="I282" s="24"/>
      <c r="J282" s="49"/>
      <c r="K282" s="49"/>
      <c r="L282" s="4"/>
    </row>
    <row r="283" spans="5:12" s="3" customFormat="1" x14ac:dyDescent="0.2">
      <c r="E283" s="4"/>
      <c r="F283" s="4"/>
      <c r="G283" s="24"/>
      <c r="H283" s="98"/>
      <c r="I283" s="24"/>
      <c r="J283" s="49"/>
      <c r="K283" s="49"/>
      <c r="L283" s="4"/>
    </row>
    <row r="284" spans="5:12" s="3" customFormat="1" x14ac:dyDescent="0.2">
      <c r="E284" s="4"/>
      <c r="F284" s="4"/>
      <c r="G284" s="24"/>
      <c r="H284" s="98"/>
      <c r="I284" s="24"/>
      <c r="J284" s="49"/>
      <c r="K284" s="49"/>
      <c r="L284" s="4"/>
    </row>
    <row r="285" spans="5:12" s="3" customFormat="1" x14ac:dyDescent="0.2">
      <c r="E285" s="4"/>
      <c r="F285" s="4"/>
      <c r="G285" s="24"/>
      <c r="H285" s="98"/>
      <c r="I285" s="24"/>
      <c r="J285" s="49"/>
      <c r="K285" s="49"/>
      <c r="L285" s="4"/>
    </row>
    <row r="286" spans="5:12" s="3" customFormat="1" x14ac:dyDescent="0.2">
      <c r="E286" s="4"/>
      <c r="F286" s="4"/>
      <c r="G286" s="24"/>
      <c r="H286" s="98"/>
      <c r="I286" s="24"/>
      <c r="J286" s="49"/>
      <c r="K286" s="49"/>
      <c r="L286" s="4"/>
    </row>
    <row r="287" spans="5:12" s="3" customFormat="1" x14ac:dyDescent="0.2">
      <c r="E287" s="4"/>
      <c r="F287" s="4"/>
      <c r="G287" s="24"/>
      <c r="H287" s="98"/>
      <c r="I287" s="24"/>
      <c r="J287" s="49"/>
      <c r="K287" s="49"/>
      <c r="L287" s="4"/>
    </row>
    <row r="288" spans="5:12" s="3" customFormat="1" x14ac:dyDescent="0.2">
      <c r="E288" s="4"/>
      <c r="F288" s="4"/>
      <c r="G288" s="24"/>
      <c r="H288" s="98"/>
      <c r="I288" s="24"/>
      <c r="J288" s="49"/>
      <c r="K288" s="49"/>
      <c r="L288" s="4"/>
    </row>
    <row r="289" spans="5:12" s="3" customFormat="1" x14ac:dyDescent="0.2">
      <c r="E289" s="4"/>
      <c r="F289" s="4"/>
      <c r="G289" s="24"/>
      <c r="H289" s="98"/>
      <c r="I289" s="24"/>
      <c r="J289" s="49"/>
      <c r="K289" s="49"/>
      <c r="L289" s="4"/>
    </row>
    <row r="290" spans="5:12" s="3" customFormat="1" x14ac:dyDescent="0.2">
      <c r="E290" s="4"/>
      <c r="F290" s="4"/>
      <c r="G290" s="24"/>
      <c r="H290" s="98"/>
      <c r="I290" s="24"/>
      <c r="J290" s="49"/>
      <c r="K290" s="49"/>
      <c r="L290" s="4"/>
    </row>
    <row r="291" spans="5:12" s="3" customFormat="1" x14ac:dyDescent="0.2">
      <c r="E291" s="4"/>
      <c r="F291" s="4"/>
      <c r="G291" s="24"/>
      <c r="H291" s="98"/>
      <c r="I291" s="24"/>
      <c r="J291" s="49"/>
      <c r="K291" s="49"/>
      <c r="L291" s="4"/>
    </row>
    <row r="292" spans="5:12" s="3" customFormat="1" x14ac:dyDescent="0.2">
      <c r="E292" s="4"/>
      <c r="F292" s="4"/>
      <c r="G292" s="24"/>
      <c r="H292" s="98"/>
      <c r="I292" s="24"/>
      <c r="J292" s="49"/>
      <c r="K292" s="49"/>
      <c r="L292" s="4"/>
    </row>
    <row r="293" spans="5:12" s="3" customFormat="1" x14ac:dyDescent="0.2">
      <c r="E293" s="4"/>
      <c r="F293" s="4"/>
      <c r="G293" s="24"/>
      <c r="H293" s="98"/>
      <c r="I293" s="24"/>
      <c r="J293" s="49"/>
      <c r="K293" s="49"/>
      <c r="L293" s="4"/>
    </row>
    <row r="294" spans="5:12" s="3" customFormat="1" x14ac:dyDescent="0.2">
      <c r="E294" s="4"/>
      <c r="F294" s="4"/>
      <c r="G294" s="24"/>
      <c r="H294" s="98"/>
      <c r="I294" s="24"/>
      <c r="J294" s="49"/>
      <c r="K294" s="49"/>
      <c r="L294" s="4"/>
    </row>
    <row r="295" spans="5:12" s="3" customFormat="1" x14ac:dyDescent="0.2">
      <c r="E295" s="4"/>
      <c r="F295" s="4"/>
      <c r="G295" s="24"/>
      <c r="H295" s="98"/>
      <c r="I295" s="24"/>
      <c r="J295" s="49"/>
      <c r="K295" s="49"/>
      <c r="L295" s="4"/>
    </row>
    <row r="296" spans="5:12" s="3" customFormat="1" x14ac:dyDescent="0.2">
      <c r="E296" s="4"/>
      <c r="F296" s="4"/>
      <c r="G296" s="24"/>
      <c r="H296" s="98"/>
      <c r="I296" s="24"/>
      <c r="J296" s="49"/>
      <c r="K296" s="49"/>
      <c r="L296" s="4"/>
    </row>
    <row r="297" spans="5:12" s="3" customFormat="1" x14ac:dyDescent="0.2">
      <c r="E297" s="4"/>
      <c r="F297" s="4"/>
      <c r="G297" s="24"/>
      <c r="H297" s="98"/>
      <c r="I297" s="24"/>
      <c r="J297" s="49"/>
      <c r="K297" s="49"/>
      <c r="L297" s="4"/>
    </row>
    <row r="298" spans="5:12" s="3" customFormat="1" x14ac:dyDescent="0.2">
      <c r="E298" s="4"/>
      <c r="F298" s="4"/>
      <c r="G298" s="24"/>
      <c r="H298" s="98"/>
      <c r="I298" s="24"/>
      <c r="J298" s="49"/>
      <c r="K298" s="49"/>
      <c r="L298" s="4"/>
    </row>
    <row r="299" spans="5:12" s="3" customFormat="1" x14ac:dyDescent="0.2">
      <c r="E299" s="4"/>
      <c r="F299" s="4"/>
      <c r="G299" s="24"/>
      <c r="H299" s="98"/>
      <c r="I299" s="24"/>
      <c r="J299" s="49"/>
      <c r="K299" s="49"/>
      <c r="L299" s="4"/>
    </row>
    <row r="300" spans="5:12" s="3" customFormat="1" x14ac:dyDescent="0.2">
      <c r="E300" s="4"/>
      <c r="F300" s="4"/>
      <c r="G300" s="24"/>
      <c r="H300" s="98"/>
      <c r="I300" s="24"/>
      <c r="J300" s="49"/>
      <c r="K300" s="49"/>
      <c r="L300" s="4"/>
    </row>
    <row r="301" spans="5:12" s="3" customFormat="1" x14ac:dyDescent="0.2">
      <c r="E301" s="4"/>
      <c r="F301" s="4"/>
      <c r="G301" s="24"/>
      <c r="H301" s="98"/>
      <c r="I301" s="24"/>
      <c r="J301" s="49"/>
      <c r="K301" s="49"/>
      <c r="L301" s="4"/>
    </row>
    <row r="302" spans="5:12" s="3" customFormat="1" x14ac:dyDescent="0.2">
      <c r="E302" s="4"/>
      <c r="F302" s="4"/>
      <c r="G302" s="24"/>
      <c r="H302" s="98"/>
      <c r="I302" s="24"/>
      <c r="J302" s="49"/>
      <c r="K302" s="49"/>
      <c r="L302" s="4"/>
    </row>
    <row r="303" spans="5:12" s="3" customFormat="1" x14ac:dyDescent="0.2">
      <c r="E303" s="4"/>
      <c r="F303" s="4"/>
      <c r="G303" s="24"/>
      <c r="H303" s="98"/>
      <c r="I303" s="24"/>
      <c r="J303" s="49"/>
      <c r="K303" s="49"/>
      <c r="L303" s="4"/>
    </row>
    <row r="304" spans="5:12" s="3" customFormat="1" x14ac:dyDescent="0.2">
      <c r="E304" s="4"/>
      <c r="F304" s="4"/>
      <c r="G304" s="24"/>
      <c r="H304" s="98"/>
      <c r="I304" s="24"/>
      <c r="J304" s="49"/>
      <c r="K304" s="49"/>
      <c r="L304" s="4"/>
    </row>
    <row r="305" spans="5:12" s="3" customFormat="1" x14ac:dyDescent="0.2">
      <c r="E305" s="4"/>
      <c r="F305" s="4"/>
      <c r="G305" s="24"/>
      <c r="H305" s="98"/>
      <c r="I305" s="24"/>
      <c r="J305" s="49"/>
      <c r="K305" s="49"/>
      <c r="L305" s="4"/>
    </row>
    <row r="306" spans="5:12" s="3" customFormat="1" x14ac:dyDescent="0.2">
      <c r="E306" s="4"/>
      <c r="F306" s="4"/>
      <c r="G306" s="24"/>
      <c r="H306" s="98"/>
      <c r="I306" s="24"/>
      <c r="J306" s="49"/>
      <c r="K306" s="49"/>
      <c r="L306" s="4"/>
    </row>
    <row r="307" spans="5:12" s="3" customFormat="1" x14ac:dyDescent="0.2">
      <c r="E307" s="4"/>
      <c r="F307" s="4"/>
      <c r="G307" s="24"/>
      <c r="H307" s="98"/>
      <c r="I307" s="24"/>
      <c r="J307" s="49"/>
      <c r="K307" s="49"/>
      <c r="L307" s="4"/>
    </row>
    <row r="308" spans="5:12" s="3" customFormat="1" x14ac:dyDescent="0.2">
      <c r="E308" s="4"/>
      <c r="F308" s="4"/>
      <c r="G308" s="24"/>
      <c r="H308" s="98"/>
      <c r="I308" s="24"/>
      <c r="J308" s="49"/>
      <c r="K308" s="49"/>
      <c r="L308" s="4"/>
    </row>
    <row r="309" spans="5:12" s="3" customFormat="1" x14ac:dyDescent="0.2">
      <c r="E309" s="4"/>
      <c r="F309" s="4"/>
      <c r="G309" s="24"/>
      <c r="H309" s="98"/>
      <c r="I309" s="24"/>
      <c r="J309" s="49"/>
      <c r="K309" s="49"/>
      <c r="L309" s="4"/>
    </row>
    <row r="310" spans="5:12" s="3" customFormat="1" x14ac:dyDescent="0.2">
      <c r="E310" s="4"/>
      <c r="F310" s="4"/>
      <c r="G310" s="24"/>
      <c r="H310" s="98"/>
      <c r="I310" s="24"/>
      <c r="J310" s="49"/>
      <c r="K310" s="49"/>
      <c r="L310" s="4"/>
    </row>
    <row r="311" spans="5:12" s="3" customFormat="1" x14ac:dyDescent="0.2">
      <c r="E311" s="4"/>
      <c r="F311" s="4"/>
      <c r="G311" s="24"/>
      <c r="H311" s="98"/>
      <c r="I311" s="24"/>
      <c r="J311" s="49"/>
      <c r="K311" s="49"/>
      <c r="L311" s="4"/>
    </row>
    <row r="312" spans="5:12" s="3" customFormat="1" x14ac:dyDescent="0.2">
      <c r="E312" s="4"/>
      <c r="F312" s="4"/>
      <c r="G312" s="24"/>
      <c r="H312" s="98"/>
      <c r="I312" s="24"/>
      <c r="J312" s="49"/>
      <c r="K312" s="49"/>
      <c r="L312" s="4"/>
    </row>
    <row r="313" spans="5:12" s="3" customFormat="1" x14ac:dyDescent="0.2">
      <c r="E313" s="4"/>
      <c r="F313" s="4"/>
      <c r="G313" s="24"/>
      <c r="H313" s="98"/>
      <c r="I313" s="24"/>
      <c r="J313" s="49"/>
      <c r="K313" s="49"/>
      <c r="L313" s="4"/>
    </row>
    <row r="314" spans="5:12" s="3" customFormat="1" x14ac:dyDescent="0.2">
      <c r="E314" s="4"/>
      <c r="F314" s="4"/>
      <c r="G314" s="24"/>
      <c r="H314" s="98"/>
      <c r="I314" s="24"/>
      <c r="J314" s="49"/>
      <c r="K314" s="49"/>
      <c r="L314" s="4"/>
    </row>
    <row r="315" spans="5:12" s="3" customFormat="1" x14ac:dyDescent="0.2">
      <c r="E315" s="4"/>
      <c r="F315" s="4"/>
      <c r="G315" s="24"/>
      <c r="H315" s="98"/>
      <c r="I315" s="24"/>
      <c r="J315" s="49"/>
      <c r="K315" s="49"/>
      <c r="L315" s="4"/>
    </row>
    <row r="316" spans="5:12" s="3" customFormat="1" x14ac:dyDescent="0.2">
      <c r="E316" s="4"/>
      <c r="F316" s="4"/>
      <c r="G316" s="24"/>
      <c r="H316" s="98"/>
      <c r="I316" s="24"/>
      <c r="J316" s="49"/>
      <c r="K316" s="49"/>
      <c r="L316" s="4"/>
    </row>
    <row r="317" spans="5:12" s="3" customFormat="1" x14ac:dyDescent="0.2">
      <c r="E317" s="4"/>
      <c r="F317" s="4"/>
      <c r="G317" s="24"/>
      <c r="H317" s="98"/>
      <c r="I317" s="24"/>
      <c r="J317" s="49"/>
      <c r="K317" s="49"/>
      <c r="L317" s="4"/>
    </row>
    <row r="318" spans="5:12" s="3" customFormat="1" x14ac:dyDescent="0.2">
      <c r="E318" s="4"/>
      <c r="F318" s="4"/>
      <c r="G318" s="24"/>
      <c r="H318" s="98"/>
      <c r="I318" s="24"/>
      <c r="J318" s="49"/>
      <c r="K318" s="49"/>
      <c r="L318" s="4"/>
    </row>
    <row r="319" spans="5:12" s="3" customFormat="1" x14ac:dyDescent="0.2">
      <c r="E319" s="4"/>
      <c r="F319" s="4"/>
      <c r="G319" s="24"/>
      <c r="H319" s="98"/>
      <c r="I319" s="24"/>
      <c r="J319" s="49"/>
      <c r="K319" s="49"/>
      <c r="L319" s="4"/>
    </row>
    <row r="320" spans="5:12" s="3" customFormat="1" x14ac:dyDescent="0.2">
      <c r="E320" s="4"/>
      <c r="F320" s="4"/>
      <c r="G320" s="24"/>
      <c r="H320" s="98"/>
      <c r="I320" s="24"/>
      <c r="J320" s="49"/>
      <c r="K320" s="49"/>
      <c r="L320" s="4"/>
    </row>
    <row r="321" spans="5:12" s="3" customFormat="1" x14ac:dyDescent="0.2">
      <c r="E321" s="4"/>
      <c r="F321" s="4"/>
      <c r="G321" s="24"/>
      <c r="H321" s="98"/>
      <c r="I321" s="24"/>
      <c r="J321" s="49"/>
      <c r="K321" s="49"/>
      <c r="L321" s="4"/>
    </row>
    <row r="322" spans="5:12" s="3" customFormat="1" x14ac:dyDescent="0.2">
      <c r="E322" s="4"/>
      <c r="F322" s="4"/>
      <c r="G322" s="24"/>
      <c r="H322" s="98"/>
      <c r="I322" s="24"/>
      <c r="J322" s="49"/>
      <c r="K322" s="49"/>
      <c r="L322" s="4"/>
    </row>
    <row r="323" spans="5:12" s="3" customFormat="1" x14ac:dyDescent="0.2">
      <c r="E323" s="4"/>
      <c r="F323" s="4"/>
      <c r="G323" s="24"/>
      <c r="H323" s="98"/>
      <c r="I323" s="24"/>
      <c r="J323" s="49"/>
      <c r="K323" s="49"/>
      <c r="L323" s="4"/>
    </row>
    <row r="324" spans="5:12" s="3" customFormat="1" x14ac:dyDescent="0.2">
      <c r="E324" s="4"/>
      <c r="F324" s="4"/>
      <c r="G324" s="24"/>
      <c r="H324" s="98"/>
      <c r="I324" s="24"/>
      <c r="J324" s="49"/>
      <c r="K324" s="49"/>
      <c r="L324" s="4"/>
    </row>
    <row r="325" spans="5:12" s="3" customFormat="1" x14ac:dyDescent="0.2">
      <c r="E325" s="4"/>
      <c r="F325" s="4"/>
      <c r="G325" s="24"/>
      <c r="H325" s="98"/>
      <c r="I325" s="24"/>
      <c r="J325" s="49"/>
      <c r="K325" s="49"/>
      <c r="L325" s="4"/>
    </row>
    <row r="326" spans="5:12" s="3" customFormat="1" x14ac:dyDescent="0.2">
      <c r="E326" s="4"/>
      <c r="F326" s="4"/>
      <c r="G326" s="24"/>
      <c r="H326" s="98"/>
      <c r="I326" s="24"/>
      <c r="J326" s="49"/>
      <c r="K326" s="49"/>
      <c r="L326" s="4"/>
    </row>
    <row r="327" spans="5:12" s="3" customFormat="1" x14ac:dyDescent="0.2">
      <c r="E327" s="4"/>
      <c r="F327" s="4"/>
      <c r="G327" s="24"/>
      <c r="H327" s="98"/>
      <c r="I327" s="24"/>
      <c r="J327" s="49"/>
      <c r="K327" s="49"/>
      <c r="L327" s="4"/>
    </row>
    <row r="328" spans="5:12" s="3" customFormat="1" x14ac:dyDescent="0.2">
      <c r="E328" s="4"/>
      <c r="F328" s="4"/>
      <c r="G328" s="24"/>
      <c r="H328" s="98"/>
      <c r="I328" s="24"/>
      <c r="J328" s="49"/>
      <c r="K328" s="49"/>
      <c r="L328" s="4"/>
    </row>
    <row r="329" spans="5:12" s="3" customFormat="1" x14ac:dyDescent="0.2">
      <c r="E329" s="4"/>
      <c r="F329" s="4"/>
      <c r="G329" s="24"/>
      <c r="H329" s="98"/>
      <c r="I329" s="24"/>
      <c r="J329" s="49"/>
      <c r="K329" s="49"/>
      <c r="L329" s="4"/>
    </row>
    <row r="330" spans="5:12" s="3" customFormat="1" x14ac:dyDescent="0.2">
      <c r="E330" s="4"/>
      <c r="F330" s="4"/>
      <c r="G330" s="24"/>
      <c r="H330" s="98"/>
      <c r="I330" s="24"/>
      <c r="J330" s="49"/>
      <c r="K330" s="49"/>
      <c r="L330" s="4"/>
    </row>
    <row r="331" spans="5:12" s="3" customFormat="1" x14ac:dyDescent="0.2">
      <c r="E331" s="4"/>
      <c r="F331" s="4"/>
      <c r="G331" s="24"/>
      <c r="H331" s="98"/>
      <c r="I331" s="24"/>
      <c r="J331" s="49"/>
      <c r="K331" s="49"/>
      <c r="L331" s="4"/>
    </row>
    <row r="332" spans="5:12" s="3" customFormat="1" x14ac:dyDescent="0.2">
      <c r="E332" s="4"/>
      <c r="F332" s="4"/>
      <c r="G332" s="24"/>
      <c r="H332" s="98"/>
      <c r="I332" s="24"/>
      <c r="J332" s="49"/>
      <c r="K332" s="49"/>
      <c r="L332" s="4"/>
    </row>
    <row r="333" spans="5:12" s="3" customFormat="1" x14ac:dyDescent="0.2">
      <c r="E333" s="4"/>
      <c r="F333" s="4"/>
      <c r="G333" s="24"/>
      <c r="H333" s="98"/>
      <c r="I333" s="24"/>
      <c r="J333" s="49"/>
      <c r="K333" s="49"/>
      <c r="L333" s="4"/>
    </row>
    <row r="334" spans="5:12" s="3" customFormat="1" x14ac:dyDescent="0.2">
      <c r="E334" s="4"/>
      <c r="F334" s="4"/>
      <c r="G334" s="24"/>
      <c r="H334" s="98"/>
      <c r="I334" s="24"/>
      <c r="J334" s="49"/>
      <c r="K334" s="49"/>
      <c r="L334" s="4"/>
    </row>
    <row r="335" spans="5:12" s="3" customFormat="1" x14ac:dyDescent="0.2">
      <c r="E335" s="4"/>
      <c r="F335" s="4"/>
      <c r="G335" s="24"/>
      <c r="H335" s="98"/>
      <c r="I335" s="24"/>
      <c r="J335" s="49"/>
      <c r="K335" s="49"/>
      <c r="L335" s="4"/>
    </row>
    <row r="336" spans="5:12" s="3" customFormat="1" x14ac:dyDescent="0.2">
      <c r="E336" s="4"/>
      <c r="F336" s="4"/>
      <c r="G336" s="24"/>
      <c r="H336" s="98"/>
      <c r="I336" s="24"/>
      <c r="J336" s="49"/>
      <c r="K336" s="49"/>
      <c r="L336" s="4"/>
    </row>
    <row r="337" spans="5:12" s="3" customFormat="1" x14ac:dyDescent="0.2">
      <c r="E337" s="4"/>
      <c r="F337" s="4"/>
      <c r="G337" s="24"/>
      <c r="H337" s="98"/>
      <c r="I337" s="24"/>
      <c r="J337" s="49"/>
      <c r="K337" s="49"/>
      <c r="L337" s="4"/>
    </row>
    <row r="338" spans="5:12" s="3" customFormat="1" x14ac:dyDescent="0.2">
      <c r="E338" s="4"/>
      <c r="F338" s="4"/>
      <c r="G338" s="24"/>
      <c r="H338" s="98"/>
      <c r="I338" s="24"/>
      <c r="J338" s="49"/>
      <c r="K338" s="49"/>
      <c r="L338" s="4"/>
    </row>
    <row r="339" spans="5:12" s="3" customFormat="1" x14ac:dyDescent="0.2">
      <c r="E339" s="4"/>
      <c r="F339" s="4"/>
      <c r="G339" s="24"/>
      <c r="H339" s="98"/>
      <c r="I339" s="24"/>
      <c r="J339" s="49"/>
      <c r="K339" s="49"/>
      <c r="L339" s="4"/>
    </row>
    <row r="340" spans="5:12" s="3" customFormat="1" x14ac:dyDescent="0.2">
      <c r="E340" s="4"/>
      <c r="F340" s="4"/>
      <c r="G340" s="24"/>
      <c r="H340" s="98"/>
      <c r="I340" s="24"/>
      <c r="J340" s="49"/>
      <c r="K340" s="49"/>
      <c r="L340" s="4"/>
    </row>
    <row r="341" spans="5:12" s="3" customFormat="1" x14ac:dyDescent="0.2">
      <c r="E341" s="4"/>
      <c r="F341" s="4"/>
      <c r="G341" s="24"/>
      <c r="H341" s="98"/>
      <c r="I341" s="24"/>
      <c r="J341" s="49"/>
      <c r="K341" s="49"/>
      <c r="L341" s="4"/>
    </row>
    <row r="342" spans="5:12" s="3" customFormat="1" x14ac:dyDescent="0.2">
      <c r="E342" s="4"/>
      <c r="F342" s="4"/>
      <c r="G342" s="24"/>
      <c r="H342" s="98"/>
      <c r="I342" s="24"/>
      <c r="J342" s="49"/>
      <c r="K342" s="49"/>
      <c r="L342" s="4"/>
    </row>
    <row r="343" spans="5:12" s="3" customFormat="1" x14ac:dyDescent="0.2">
      <c r="E343" s="4"/>
      <c r="F343" s="4"/>
      <c r="G343" s="24"/>
      <c r="H343" s="98"/>
      <c r="I343" s="24"/>
      <c r="J343" s="49"/>
      <c r="K343" s="49"/>
      <c r="L343" s="4"/>
    </row>
    <row r="344" spans="5:12" s="3" customFormat="1" x14ac:dyDescent="0.2">
      <c r="E344" s="4"/>
      <c r="F344" s="4"/>
      <c r="G344" s="24"/>
      <c r="H344" s="98"/>
      <c r="I344" s="24"/>
      <c r="J344" s="49"/>
      <c r="K344" s="49"/>
      <c r="L344" s="4"/>
    </row>
    <row r="345" spans="5:12" s="3" customFormat="1" x14ac:dyDescent="0.2">
      <c r="E345" s="4"/>
      <c r="F345" s="4"/>
      <c r="G345" s="24"/>
      <c r="H345" s="98"/>
      <c r="I345" s="24"/>
      <c r="J345" s="49"/>
      <c r="K345" s="49"/>
      <c r="L345" s="4"/>
    </row>
  </sheetData>
  <mergeCells count="3">
    <mergeCell ref="D15:K15"/>
    <mergeCell ref="D16:K16"/>
    <mergeCell ref="D17:K17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O378"/>
  <sheetViews>
    <sheetView showGridLines="0" workbookViewId="0">
      <selection activeCell="S37" sqref="S37"/>
    </sheetView>
  </sheetViews>
  <sheetFormatPr defaultRowHeight="12.75" x14ac:dyDescent="0.2"/>
  <cols>
    <col min="1" max="2" width="1.7109375" customWidth="1"/>
    <col min="3" max="3" width="12.7109375" customWidth="1"/>
    <col min="4" max="4" width="15.7109375" style="2" customWidth="1"/>
    <col min="5" max="5" width="12.7109375" style="2" customWidth="1"/>
    <col min="6" max="8" width="12.7109375" style="21" customWidth="1"/>
    <col min="9" max="11" width="12.7109375" style="2" customWidth="1"/>
    <col min="12" max="12" width="1.7109375" style="2" customWidth="1"/>
    <col min="13" max="13" width="10" customWidth="1"/>
  </cols>
  <sheetData>
    <row r="1" spans="2:13" ht="13.15" customHeight="1" x14ac:dyDescent="0.2"/>
    <row r="2" spans="2:13" ht="13.15" customHeight="1" x14ac:dyDescent="0.2">
      <c r="B2" s="54"/>
      <c r="C2" s="55"/>
      <c r="D2" s="56"/>
      <c r="E2" s="56"/>
      <c r="F2" s="57"/>
      <c r="G2" s="57"/>
      <c r="H2" s="57"/>
      <c r="I2" s="56"/>
      <c r="J2" s="56"/>
      <c r="K2" s="56"/>
      <c r="L2" s="58"/>
      <c r="M2" s="44"/>
    </row>
    <row r="3" spans="2:13" s="3" customFormat="1" ht="12.75" customHeight="1" x14ac:dyDescent="0.25">
      <c r="B3" s="399" t="str">
        <f>+'Cover Page'!D9</f>
        <v>Project Innovations Incorporation</v>
      </c>
      <c r="C3" s="400"/>
      <c r="D3" s="400"/>
      <c r="E3" s="400"/>
      <c r="F3" s="400"/>
      <c r="G3" s="400"/>
      <c r="H3" s="400"/>
      <c r="I3" s="400"/>
      <c r="J3" s="400"/>
      <c r="K3" s="400"/>
      <c r="L3" s="401"/>
      <c r="M3" s="6"/>
    </row>
    <row r="4" spans="2:13" s="3" customFormat="1" ht="6" customHeight="1" x14ac:dyDescent="0.25">
      <c r="B4" s="59"/>
      <c r="C4" s="52"/>
      <c r="D4" s="52"/>
      <c r="E4" s="52"/>
      <c r="F4" s="52"/>
      <c r="G4" s="52"/>
      <c r="H4" s="52"/>
      <c r="I4" s="52"/>
      <c r="J4" s="52"/>
      <c r="K4" s="52"/>
      <c r="L4" s="60"/>
      <c r="M4" s="6"/>
    </row>
    <row r="5" spans="2:13" s="3" customFormat="1" x14ac:dyDescent="0.2">
      <c r="B5" s="61"/>
      <c r="D5" s="7"/>
      <c r="E5" s="7"/>
      <c r="F5" s="267" t="s">
        <v>116</v>
      </c>
      <c r="G5" s="315">
        <f>+D10</f>
        <v>36370</v>
      </c>
      <c r="H5" s="22"/>
      <c r="I5" s="7"/>
      <c r="J5" s="7"/>
      <c r="K5" s="7"/>
      <c r="L5" s="62"/>
      <c r="M5" s="6"/>
    </row>
    <row r="6" spans="2:13" s="3" customFormat="1" ht="6" customHeight="1" x14ac:dyDescent="0.2">
      <c r="B6" s="61"/>
      <c r="C6" s="6"/>
      <c r="D6" s="7"/>
      <c r="E6" s="7"/>
      <c r="F6" s="22"/>
      <c r="G6" s="22"/>
      <c r="H6" s="22"/>
      <c r="I6" s="7"/>
      <c r="J6" s="7"/>
      <c r="K6" s="7"/>
      <c r="L6" s="62"/>
      <c r="M6" s="6"/>
    </row>
    <row r="7" spans="2:13" s="3" customFormat="1" x14ac:dyDescent="0.2">
      <c r="B7" s="61"/>
      <c r="C7" s="267" t="s">
        <v>3</v>
      </c>
      <c r="D7" s="72" t="str">
        <f>+'Cover Page'!D12</f>
        <v>Bells Aerobic and Fitness Center</v>
      </c>
      <c r="F7" s="6"/>
      <c r="G7" s="22"/>
      <c r="H7" s="22"/>
      <c r="I7" s="7"/>
      <c r="J7" s="7"/>
      <c r="K7" s="7"/>
      <c r="L7" s="62"/>
      <c r="M7" s="6"/>
    </row>
    <row r="8" spans="2:13" s="3" customFormat="1" x14ac:dyDescent="0.2">
      <c r="B8" s="61"/>
      <c r="C8" s="267" t="s">
        <v>1</v>
      </c>
      <c r="D8" s="72" t="str">
        <f>+'Cover Page'!D13</f>
        <v>2012-69</v>
      </c>
      <c r="F8" s="6"/>
      <c r="G8" s="22"/>
      <c r="H8" s="22"/>
      <c r="I8" s="7"/>
      <c r="J8" s="7"/>
      <c r="K8" s="7"/>
      <c r="L8" s="62"/>
      <c r="M8" s="6"/>
    </row>
    <row r="9" spans="2:13" s="3" customFormat="1" x14ac:dyDescent="0.2">
      <c r="B9" s="61"/>
      <c r="C9" s="267" t="s">
        <v>2</v>
      </c>
      <c r="D9" s="322" t="str">
        <f>+'Schedule of Value'!D5</f>
        <v>G/A Architects &amp; Designers</v>
      </c>
      <c r="F9" s="6"/>
      <c r="G9" s="22"/>
      <c r="H9" s="22"/>
      <c r="I9" s="7"/>
      <c r="J9" s="7"/>
      <c r="K9" s="7"/>
      <c r="L9" s="62"/>
      <c r="M9" s="6"/>
    </row>
    <row r="10" spans="2:13" s="3" customFormat="1" x14ac:dyDescent="0.2">
      <c r="B10" s="61"/>
      <c r="C10" s="267" t="s">
        <v>4</v>
      </c>
      <c r="D10" s="318">
        <f>+'Prog Bill 3'!D10+30</f>
        <v>36370</v>
      </c>
      <c r="F10" s="147"/>
      <c r="G10" s="34"/>
      <c r="H10" s="34"/>
      <c r="I10" s="328" t="s">
        <v>44</v>
      </c>
      <c r="J10" s="330">
        <v>4</v>
      </c>
      <c r="K10" s="7"/>
      <c r="L10" s="62"/>
      <c r="M10" s="6"/>
    </row>
    <row r="11" spans="2:13" s="3" customFormat="1" ht="13.5" thickBot="1" x14ac:dyDescent="0.25">
      <c r="B11" s="61"/>
      <c r="D11" s="14"/>
      <c r="E11" s="147"/>
      <c r="F11" s="147"/>
      <c r="G11" s="34"/>
      <c r="H11" s="34"/>
      <c r="I11" s="34"/>
      <c r="J11" s="53"/>
      <c r="K11" s="7"/>
      <c r="L11" s="62"/>
      <c r="M11" s="6"/>
    </row>
    <row r="12" spans="2:13" s="3" customFormat="1" x14ac:dyDescent="0.2">
      <c r="B12" s="61"/>
      <c r="C12" s="206"/>
      <c r="D12" s="207"/>
      <c r="E12" s="208" t="s">
        <v>45</v>
      </c>
      <c r="F12" s="402" t="s">
        <v>49</v>
      </c>
      <c r="G12" s="403"/>
      <c r="H12" s="404"/>
      <c r="I12" s="405" t="s">
        <v>50</v>
      </c>
      <c r="J12" s="406"/>
      <c r="K12" s="406"/>
      <c r="L12" s="63"/>
      <c r="M12" s="25"/>
    </row>
    <row r="13" spans="2:13" s="3" customFormat="1" ht="13.5" thickBot="1" x14ac:dyDescent="0.25">
      <c r="B13" s="61"/>
      <c r="C13" s="211" t="s">
        <v>5</v>
      </c>
      <c r="D13" s="212"/>
      <c r="E13" s="213" t="s">
        <v>46</v>
      </c>
      <c r="F13" s="214" t="s">
        <v>18</v>
      </c>
      <c r="G13" s="215" t="s">
        <v>47</v>
      </c>
      <c r="H13" s="216" t="s">
        <v>48</v>
      </c>
      <c r="I13" s="217" t="s">
        <v>18</v>
      </c>
      <c r="J13" s="218" t="s">
        <v>47</v>
      </c>
      <c r="K13" s="219" t="s">
        <v>48</v>
      </c>
      <c r="L13" s="64"/>
      <c r="M13" s="345"/>
    </row>
    <row r="14" spans="2:13" s="3" customFormat="1" x14ac:dyDescent="0.2">
      <c r="B14" s="61"/>
      <c r="C14" s="5" t="str">
        <f>+'Schedule of Value'!C8</f>
        <v>General Conditions</v>
      </c>
      <c r="D14" s="7"/>
      <c r="E14" s="29">
        <f>+Calculations!I62</f>
        <v>198710.00000000003</v>
      </c>
      <c r="F14" s="40">
        <f>+G14+H14</f>
        <v>0.8</v>
      </c>
      <c r="G14" s="359">
        <v>0.2</v>
      </c>
      <c r="H14" s="41">
        <f>+'Prog Bill 3'!F14</f>
        <v>0.60000000000000009</v>
      </c>
      <c r="I14" s="30">
        <f>+E14*F14</f>
        <v>158968.00000000003</v>
      </c>
      <c r="J14" s="45">
        <f>+G14*E14</f>
        <v>39742.000000000007</v>
      </c>
      <c r="K14" s="45">
        <f>+'Prog Bill 3'!I14</f>
        <v>119226.00000000003</v>
      </c>
      <c r="L14" s="65"/>
      <c r="M14" s="346"/>
    </row>
    <row r="15" spans="2:13" s="3" customFormat="1" x14ac:dyDescent="0.2">
      <c r="B15" s="61"/>
      <c r="C15" s="5" t="str">
        <f>+'Schedule of Value'!C9</f>
        <v>Sitework</v>
      </c>
      <c r="D15" s="7"/>
      <c r="E15" s="29">
        <f>+Calculations!I15</f>
        <v>35340.000000000007</v>
      </c>
      <c r="F15" s="40">
        <f t="shared" ref="F15:F26" si="0">+G15+H15</f>
        <v>0.70000000000000007</v>
      </c>
      <c r="G15" s="359">
        <v>0.15</v>
      </c>
      <c r="H15" s="41">
        <f>+'Prog Bill 3'!F15</f>
        <v>0.55000000000000004</v>
      </c>
      <c r="I15" s="30">
        <f t="shared" ref="I15:I26" si="1">+E15*F15</f>
        <v>24738.000000000007</v>
      </c>
      <c r="J15" s="45">
        <f t="shared" ref="J15:J26" si="2">+G15*E15</f>
        <v>5301.0000000000009</v>
      </c>
      <c r="K15" s="45">
        <f>+'Prog Bill 3'!I15</f>
        <v>19437.000000000007</v>
      </c>
      <c r="L15" s="65"/>
      <c r="M15" s="346"/>
    </row>
    <row r="16" spans="2:13" s="3" customFormat="1" x14ac:dyDescent="0.2">
      <c r="B16" s="61"/>
      <c r="C16" s="5" t="str">
        <f>+'Schedule of Value'!C10</f>
        <v>Excavation</v>
      </c>
      <c r="D16" s="7"/>
      <c r="E16" s="29">
        <f>+Calculations!I18</f>
        <v>45309.599999999999</v>
      </c>
      <c r="F16" s="40">
        <f t="shared" si="0"/>
        <v>1</v>
      </c>
      <c r="G16" s="359">
        <v>0</v>
      </c>
      <c r="H16" s="41">
        <f>+'Prog Bill 3'!F16</f>
        <v>1</v>
      </c>
      <c r="I16" s="30">
        <f t="shared" si="1"/>
        <v>45309.599999999999</v>
      </c>
      <c r="J16" s="45">
        <f t="shared" si="2"/>
        <v>0</v>
      </c>
      <c r="K16" s="45">
        <f>+'Prog Bill 3'!I16</f>
        <v>45309.599999999999</v>
      </c>
      <c r="L16" s="65"/>
      <c r="M16" s="346"/>
    </row>
    <row r="17" spans="2:15" s="3" customFormat="1" x14ac:dyDescent="0.2">
      <c r="B17" s="61"/>
      <c r="C17" s="5" t="str">
        <f>+'Schedule of Value'!C11</f>
        <v>Concrete/Formwork</v>
      </c>
      <c r="D17" s="7"/>
      <c r="E17" s="29">
        <f>+Calculations!I22</f>
        <v>191270</v>
      </c>
      <c r="F17" s="40">
        <f t="shared" si="0"/>
        <v>1</v>
      </c>
      <c r="G17" s="359">
        <v>0</v>
      </c>
      <c r="H17" s="41">
        <f>+'Prog Bill 3'!F17</f>
        <v>1</v>
      </c>
      <c r="I17" s="30">
        <f t="shared" si="1"/>
        <v>191270</v>
      </c>
      <c r="J17" s="45">
        <f t="shared" si="2"/>
        <v>0</v>
      </c>
      <c r="K17" s="45">
        <f>+'Prog Bill 3'!I17</f>
        <v>191270</v>
      </c>
      <c r="L17" s="65"/>
      <c r="M17" s="346"/>
    </row>
    <row r="18" spans="2:15" s="3" customFormat="1" x14ac:dyDescent="0.2">
      <c r="B18" s="61"/>
      <c r="C18" s="5" t="str">
        <f>+'Schedule of Value'!C12</f>
        <v>Masonry</v>
      </c>
      <c r="D18" s="7"/>
      <c r="E18" s="29">
        <f>+Calculations!I26</f>
        <v>105958</v>
      </c>
      <c r="F18" s="40">
        <f t="shared" si="0"/>
        <v>1</v>
      </c>
      <c r="G18" s="359">
        <v>0.05</v>
      </c>
      <c r="H18" s="41">
        <f>+'Prog Bill 3'!F18</f>
        <v>0.95</v>
      </c>
      <c r="I18" s="30">
        <f t="shared" si="1"/>
        <v>105958</v>
      </c>
      <c r="J18" s="45">
        <f t="shared" si="2"/>
        <v>5297.9000000000005</v>
      </c>
      <c r="K18" s="45">
        <f>+'Prog Bill 3'!I18</f>
        <v>100660.09999999999</v>
      </c>
      <c r="L18" s="65"/>
      <c r="M18" s="346"/>
    </row>
    <row r="19" spans="2:15" s="3" customFormat="1" x14ac:dyDescent="0.2">
      <c r="B19" s="61"/>
      <c r="C19" s="5" t="str">
        <f>+'Schedule of Value'!C13</f>
        <v>Roofing and Flashing</v>
      </c>
      <c r="D19" s="7"/>
      <c r="E19" s="29">
        <f>+Calculations!I30</f>
        <v>83582.2</v>
      </c>
      <c r="F19" s="40">
        <f t="shared" si="0"/>
        <v>1</v>
      </c>
      <c r="G19" s="359">
        <v>0</v>
      </c>
      <c r="H19" s="41">
        <f>+'Prog Bill 3'!F19</f>
        <v>1</v>
      </c>
      <c r="I19" s="30">
        <f t="shared" si="1"/>
        <v>83582.2</v>
      </c>
      <c r="J19" s="45">
        <f t="shared" si="2"/>
        <v>0</v>
      </c>
      <c r="K19" s="45">
        <f>+'Prog Bill 3'!I19</f>
        <v>83582.2</v>
      </c>
      <c r="L19" s="65"/>
      <c r="M19" s="346"/>
    </row>
    <row r="20" spans="2:15" s="3" customFormat="1" x14ac:dyDescent="0.2">
      <c r="B20" s="61"/>
      <c r="C20" s="5" t="str">
        <f>+'Schedule of Value'!C14</f>
        <v>Drywall</v>
      </c>
      <c r="D20" s="7"/>
      <c r="E20" s="29">
        <f>+Calculations!I34</f>
        <v>84940.000000000015</v>
      </c>
      <c r="F20" s="40">
        <f t="shared" si="0"/>
        <v>1</v>
      </c>
      <c r="G20" s="359">
        <v>0.23</v>
      </c>
      <c r="H20" s="41">
        <f>+'Prog Bill 3'!F20</f>
        <v>0.77</v>
      </c>
      <c r="I20" s="30">
        <f t="shared" si="1"/>
        <v>84940.000000000015</v>
      </c>
      <c r="J20" s="45">
        <f t="shared" si="2"/>
        <v>19536.200000000004</v>
      </c>
      <c r="K20" s="45">
        <f>+'Prog Bill 3'!I20</f>
        <v>65403.80000000001</v>
      </c>
      <c r="L20" s="65"/>
      <c r="M20" s="346"/>
    </row>
    <row r="21" spans="2:15" s="3" customFormat="1" x14ac:dyDescent="0.2">
      <c r="B21" s="61"/>
      <c r="C21" s="5" t="str">
        <f>+'Schedule of Value'!C15</f>
        <v>Painting</v>
      </c>
      <c r="D21" s="7"/>
      <c r="E21" s="29">
        <f>+Calculations!I38</f>
        <v>47740</v>
      </c>
      <c r="F21" s="40">
        <f t="shared" si="0"/>
        <v>0.9</v>
      </c>
      <c r="G21" s="359">
        <v>0.1</v>
      </c>
      <c r="H21" s="41">
        <f>+'Prog Bill 3'!F21</f>
        <v>0.8</v>
      </c>
      <c r="I21" s="30">
        <f t="shared" si="1"/>
        <v>42966</v>
      </c>
      <c r="J21" s="45">
        <f t="shared" si="2"/>
        <v>4774</v>
      </c>
      <c r="K21" s="45">
        <f>+'Prog Bill 3'!I21</f>
        <v>38192</v>
      </c>
      <c r="L21" s="65"/>
      <c r="M21" s="346"/>
    </row>
    <row r="22" spans="2:15" s="3" customFormat="1" x14ac:dyDescent="0.2">
      <c r="B22" s="61"/>
      <c r="C22" s="5" t="str">
        <f>+'Schedule of Value'!C16</f>
        <v>Mirrors</v>
      </c>
      <c r="D22" s="7"/>
      <c r="E22" s="29">
        <f>+Calculations!I42</f>
        <v>15500</v>
      </c>
      <c r="F22" s="40">
        <f t="shared" si="0"/>
        <v>0.8</v>
      </c>
      <c r="G22" s="359">
        <v>0.55000000000000004</v>
      </c>
      <c r="H22" s="41">
        <f>+'Prog Bill 3'!F22</f>
        <v>0.25</v>
      </c>
      <c r="I22" s="30">
        <f t="shared" si="1"/>
        <v>12400</v>
      </c>
      <c r="J22" s="45">
        <f t="shared" si="2"/>
        <v>8525</v>
      </c>
      <c r="K22" s="45">
        <f>+'Prog Bill 3'!I22</f>
        <v>3875</v>
      </c>
      <c r="L22" s="65"/>
      <c r="M22" s="346"/>
    </row>
    <row r="23" spans="2:15" s="3" customFormat="1" x14ac:dyDescent="0.2">
      <c r="B23" s="61"/>
      <c r="C23" s="5" t="str">
        <f>+'Schedule of Value'!C17</f>
        <v>Flooring</v>
      </c>
      <c r="D23" s="7"/>
      <c r="E23" s="29">
        <f>+Calculations!I46</f>
        <v>69715.280000000013</v>
      </c>
      <c r="F23" s="40">
        <f t="shared" si="0"/>
        <v>0.65</v>
      </c>
      <c r="G23" s="359">
        <v>0.65</v>
      </c>
      <c r="H23" s="41">
        <f>+'Prog Bill 3'!F23</f>
        <v>0</v>
      </c>
      <c r="I23" s="30">
        <f t="shared" si="1"/>
        <v>45314.932000000008</v>
      </c>
      <c r="J23" s="45">
        <f t="shared" si="2"/>
        <v>45314.932000000008</v>
      </c>
      <c r="K23" s="45">
        <f>+'Prog Bill 3'!I23</f>
        <v>0</v>
      </c>
      <c r="L23" s="65"/>
      <c r="M23" s="346"/>
    </row>
    <row r="24" spans="2:15" s="3" customFormat="1" x14ac:dyDescent="0.2">
      <c r="B24" s="61"/>
      <c r="C24" s="5" t="str">
        <f>+'Schedule of Value'!C18</f>
        <v>Specialties</v>
      </c>
      <c r="D24" s="7"/>
      <c r="E24" s="29">
        <f>+Calculations!I50</f>
        <v>93744.000000000015</v>
      </c>
      <c r="F24" s="40">
        <f t="shared" si="0"/>
        <v>0.15</v>
      </c>
      <c r="G24" s="359">
        <v>0.15</v>
      </c>
      <c r="H24" s="41">
        <f>+'Prog Bill 3'!F24</f>
        <v>0</v>
      </c>
      <c r="I24" s="30">
        <f t="shared" si="1"/>
        <v>14061.600000000002</v>
      </c>
      <c r="J24" s="45">
        <f t="shared" si="2"/>
        <v>14061.600000000002</v>
      </c>
      <c r="K24" s="45">
        <f>+'Prog Bill 3'!I24</f>
        <v>0</v>
      </c>
      <c r="L24" s="65"/>
      <c r="M24" s="346"/>
    </row>
    <row r="25" spans="2:15" s="3" customFormat="1" x14ac:dyDescent="0.2">
      <c r="B25" s="61"/>
      <c r="C25" s="5" t="str">
        <f>+'Schedule of Value'!C19</f>
        <v>Electrical</v>
      </c>
      <c r="D25" s="7"/>
      <c r="E25" s="29">
        <f>+Calculations!I54</f>
        <v>353710</v>
      </c>
      <c r="F25" s="40">
        <f t="shared" si="0"/>
        <v>0.6</v>
      </c>
      <c r="G25" s="359">
        <v>0.25</v>
      </c>
      <c r="H25" s="41">
        <f>+'Prog Bill 3'!F25</f>
        <v>0.35</v>
      </c>
      <c r="I25" s="30">
        <f t="shared" si="1"/>
        <v>212226</v>
      </c>
      <c r="J25" s="45">
        <f t="shared" si="2"/>
        <v>88427.5</v>
      </c>
      <c r="K25" s="45">
        <f>+'Prog Bill 3'!I25</f>
        <v>123798.49999999999</v>
      </c>
      <c r="L25" s="65"/>
      <c r="M25" s="346"/>
    </row>
    <row r="26" spans="2:15" s="3" customFormat="1" ht="13.5" thickBot="1" x14ac:dyDescent="0.25">
      <c r="B26" s="61"/>
      <c r="C26" s="5" t="str">
        <f>+'Schedule of Value'!C20</f>
        <v>Mechanical</v>
      </c>
      <c r="D26" s="26"/>
      <c r="E26" s="31">
        <f>+Calculations!I58</f>
        <v>428730</v>
      </c>
      <c r="F26" s="40">
        <f t="shared" si="0"/>
        <v>0.4</v>
      </c>
      <c r="G26" s="359">
        <v>0.2</v>
      </c>
      <c r="H26" s="41">
        <f>+'Prog Bill 3'!F26</f>
        <v>0.2</v>
      </c>
      <c r="I26" s="32">
        <f t="shared" si="1"/>
        <v>171492</v>
      </c>
      <c r="J26" s="47">
        <f t="shared" si="2"/>
        <v>85746</v>
      </c>
      <c r="K26" s="48">
        <f>+'Prog Bill 3'!I26</f>
        <v>85746</v>
      </c>
      <c r="L26" s="65"/>
      <c r="M26" s="346"/>
      <c r="O26" s="4"/>
    </row>
    <row r="27" spans="2:15" s="3" customFormat="1" x14ac:dyDescent="0.2">
      <c r="B27" s="61"/>
      <c r="C27" s="27"/>
      <c r="D27" s="354" t="s">
        <v>42</v>
      </c>
      <c r="E27" s="35">
        <f>SUM(E14:E26)</f>
        <v>1754249.08</v>
      </c>
      <c r="F27" s="36"/>
      <c r="G27" s="36"/>
      <c r="H27" s="51"/>
      <c r="I27" s="28">
        <f>SUM(I14:I26)</f>
        <v>1193226.3319999999</v>
      </c>
      <c r="J27" s="45">
        <f>SUM(J14:J26)</f>
        <v>316726.13199999998</v>
      </c>
      <c r="K27" s="45">
        <f>SUM(K14:K26)</f>
        <v>876500.20000000007</v>
      </c>
      <c r="L27" s="65"/>
      <c r="M27" s="346"/>
    </row>
    <row r="28" spans="2:15" s="3" customFormat="1" ht="6.75" customHeight="1" x14ac:dyDescent="0.2">
      <c r="B28" s="61"/>
      <c r="C28" s="5"/>
      <c r="D28" s="6"/>
      <c r="E28" s="29" t="s">
        <v>32</v>
      </c>
      <c r="F28" s="22"/>
      <c r="G28" s="22"/>
      <c r="H28" s="41"/>
      <c r="I28" s="7"/>
      <c r="J28" s="45"/>
      <c r="K28" s="46"/>
      <c r="L28" s="66"/>
      <c r="M28" s="345"/>
    </row>
    <row r="29" spans="2:15" s="3" customFormat="1" x14ac:dyDescent="0.2">
      <c r="B29" s="61"/>
      <c r="C29" s="5"/>
      <c r="D29" s="50" t="s">
        <v>126</v>
      </c>
      <c r="E29" s="364">
        <f>+'Prog Bill 3'!E31</f>
        <v>81459</v>
      </c>
      <c r="F29" s="22"/>
      <c r="G29" s="22"/>
      <c r="H29" s="41"/>
      <c r="I29" s="7"/>
      <c r="J29" s="45"/>
      <c r="K29" s="46"/>
      <c r="L29" s="66"/>
      <c r="M29" s="345"/>
    </row>
    <row r="30" spans="2:15" s="3" customFormat="1" x14ac:dyDescent="0.2">
      <c r="B30" s="61"/>
      <c r="C30" s="5"/>
      <c r="D30" s="50" t="s">
        <v>132</v>
      </c>
      <c r="E30" s="363">
        <v>22932</v>
      </c>
      <c r="F30" s="22"/>
      <c r="G30" s="22"/>
      <c r="H30" s="41"/>
      <c r="I30" s="7"/>
      <c r="J30" s="45"/>
      <c r="K30" s="46"/>
      <c r="L30" s="66"/>
      <c r="M30" s="345"/>
    </row>
    <row r="31" spans="2:15" s="3" customFormat="1" x14ac:dyDescent="0.2">
      <c r="B31" s="61"/>
      <c r="C31" s="5"/>
      <c r="D31" s="353" t="s">
        <v>133</v>
      </c>
      <c r="E31" s="351">
        <f>SUM(E29:E30)</f>
        <v>104391</v>
      </c>
      <c r="F31" s="40">
        <f>+G31+H31</f>
        <v>0.65</v>
      </c>
      <c r="G31" s="359">
        <v>0.1</v>
      </c>
      <c r="H31" s="41">
        <f>+'Prog Bill 3'!F31</f>
        <v>0.55000000000000004</v>
      </c>
      <c r="I31" s="7">
        <f>+E31*F31</f>
        <v>67854.150000000009</v>
      </c>
      <c r="J31" s="45">
        <f>+IF(E31='Prog Bill 3'!E31,G31*E31,(E31-'Prog Bill 3'!E31)*H31+G31*E31)</f>
        <v>23051.7</v>
      </c>
      <c r="K31" s="46">
        <f>+'Prog Bill 3'!I31</f>
        <v>44802.450000000004</v>
      </c>
      <c r="L31" s="66"/>
      <c r="M31" s="6"/>
    </row>
    <row r="32" spans="2:15" s="3" customFormat="1" ht="6" customHeight="1" x14ac:dyDescent="0.2">
      <c r="B32" s="61"/>
      <c r="C32" s="5"/>
      <c r="D32" s="6"/>
      <c r="E32" s="29"/>
      <c r="F32" s="22"/>
      <c r="G32" s="22"/>
      <c r="H32" s="41"/>
      <c r="I32" s="7"/>
      <c r="J32" s="45"/>
      <c r="K32" s="46"/>
      <c r="L32" s="66"/>
      <c r="M32" s="6"/>
    </row>
    <row r="33" spans="2:14" s="3" customFormat="1" ht="13.5" thickBot="1" x14ac:dyDescent="0.25">
      <c r="B33" s="61"/>
      <c r="C33" s="5"/>
      <c r="D33" s="267" t="s">
        <v>43</v>
      </c>
      <c r="E33" s="89">
        <f>+E27+E31</f>
        <v>1858640.08</v>
      </c>
      <c r="F33" s="87"/>
      <c r="G33" s="74"/>
      <c r="H33" s="75"/>
      <c r="I33" s="76">
        <f>SUM(I27:I32)</f>
        <v>1261080.4819999998</v>
      </c>
      <c r="J33" s="76">
        <f>SUM(J27:J32)</f>
        <v>339777.83199999999</v>
      </c>
      <c r="K33" s="77">
        <f>SUM(K27:K32)</f>
        <v>921302.65</v>
      </c>
      <c r="L33" s="66"/>
      <c r="M33" s="6"/>
    </row>
    <row r="34" spans="2:14" s="3" customFormat="1" x14ac:dyDescent="0.2">
      <c r="B34" s="61"/>
      <c r="C34" s="5"/>
      <c r="D34" s="38"/>
      <c r="E34" s="7"/>
      <c r="F34" s="22"/>
      <c r="G34" s="22"/>
      <c r="H34" s="41"/>
      <c r="I34" s="7"/>
      <c r="J34" s="45"/>
      <c r="K34" s="46"/>
      <c r="L34" s="66"/>
      <c r="M34" s="6"/>
    </row>
    <row r="35" spans="2:14" s="3" customFormat="1" x14ac:dyDescent="0.2">
      <c r="B35" s="61"/>
      <c r="C35" s="5"/>
      <c r="D35" s="50" t="s">
        <v>123</v>
      </c>
      <c r="E35" s="14"/>
      <c r="F35" s="22"/>
      <c r="G35" s="22"/>
      <c r="H35" s="41"/>
      <c r="I35" s="136">
        <f>+I33*0.1</f>
        <v>126108.04819999999</v>
      </c>
      <c r="J35" s="79">
        <f>+J33*0.1</f>
        <v>33977.783199999998</v>
      </c>
      <c r="K35" s="80">
        <f>+K33*0.1</f>
        <v>92130.265000000014</v>
      </c>
      <c r="L35" s="66"/>
      <c r="M35" s="45"/>
    </row>
    <row r="36" spans="2:14" s="3" customFormat="1" x14ac:dyDescent="0.2">
      <c r="B36" s="61"/>
      <c r="C36" s="5"/>
      <c r="D36" s="50" t="s">
        <v>52</v>
      </c>
      <c r="E36" s="14"/>
      <c r="F36" s="22"/>
      <c r="G36" s="22"/>
      <c r="H36" s="41"/>
      <c r="I36" s="137">
        <f>+I33-I35</f>
        <v>1134972.4337999998</v>
      </c>
      <c r="J36" s="81">
        <f>+J33-J35</f>
        <v>305800.04879999999</v>
      </c>
      <c r="K36" s="82">
        <f>+'Prog Bill 3'!I36</f>
        <v>829172.38500000001</v>
      </c>
      <c r="L36" s="66"/>
      <c r="M36" s="45"/>
    </row>
    <row r="37" spans="2:14" s="3" customFormat="1" ht="13.5" thickBot="1" x14ac:dyDescent="0.25">
      <c r="B37" s="61"/>
      <c r="C37" s="5"/>
      <c r="D37" s="50" t="s">
        <v>54</v>
      </c>
      <c r="E37" s="14"/>
      <c r="F37" s="22"/>
      <c r="G37" s="22"/>
      <c r="H37" s="41"/>
      <c r="I37" s="138">
        <f>+'Prog Bill 3'!I36</f>
        <v>829172.38500000001</v>
      </c>
      <c r="J37" s="93" t="s">
        <v>32</v>
      </c>
      <c r="K37" s="94">
        <f>+K36</f>
        <v>829172.38500000001</v>
      </c>
      <c r="L37" s="66"/>
    </row>
    <row r="38" spans="2:14" s="3" customFormat="1" x14ac:dyDescent="0.2">
      <c r="B38" s="61"/>
      <c r="C38" s="5"/>
      <c r="D38" s="50" t="s">
        <v>53</v>
      </c>
      <c r="E38" s="14"/>
      <c r="F38" s="22"/>
      <c r="G38" s="22"/>
      <c r="H38" s="41"/>
      <c r="I38" s="139">
        <f>+I36-I37</f>
        <v>305800.04879999976</v>
      </c>
      <c r="J38" s="45">
        <f>+J36</f>
        <v>305800.04879999999</v>
      </c>
      <c r="K38" s="46">
        <v>0</v>
      </c>
      <c r="L38" s="66"/>
      <c r="N38" s="4" t="s">
        <v>32</v>
      </c>
    </row>
    <row r="39" spans="2:14" s="3" customFormat="1" ht="13.5" thickBot="1" x14ac:dyDescent="0.25">
      <c r="B39" s="61"/>
      <c r="C39" s="10"/>
      <c r="D39" s="13"/>
      <c r="E39" s="11"/>
      <c r="F39" s="23"/>
      <c r="G39" s="23"/>
      <c r="H39" s="42"/>
      <c r="I39" s="12"/>
      <c r="J39" s="12"/>
      <c r="K39" s="33"/>
      <c r="L39" s="62"/>
    </row>
    <row r="40" spans="2:14" s="3" customFormat="1" x14ac:dyDescent="0.2">
      <c r="B40" s="67"/>
      <c r="C40" s="68"/>
      <c r="D40" s="68"/>
      <c r="E40" s="68"/>
      <c r="F40" s="69"/>
      <c r="G40" s="69"/>
      <c r="H40" s="69"/>
      <c r="I40" s="70"/>
      <c r="J40" s="70"/>
      <c r="K40" s="70"/>
      <c r="L40" s="71"/>
    </row>
    <row r="41" spans="2:14" s="3" customFormat="1" x14ac:dyDescent="0.2">
      <c r="F41" s="24"/>
      <c r="G41" s="24"/>
      <c r="H41" s="24"/>
      <c r="I41" s="4"/>
      <c r="J41" s="4"/>
      <c r="K41" s="4"/>
      <c r="L41" s="4"/>
    </row>
    <row r="42" spans="2:14" s="3" customFormat="1" x14ac:dyDescent="0.2">
      <c r="F42" s="24"/>
      <c r="G42" s="24"/>
      <c r="H42" s="24"/>
      <c r="I42" s="4"/>
      <c r="J42" s="4"/>
      <c r="K42" s="4"/>
      <c r="L42" s="4"/>
    </row>
    <row r="43" spans="2:14" s="3" customFormat="1" x14ac:dyDescent="0.2">
      <c r="F43" s="24"/>
      <c r="G43" s="24"/>
      <c r="H43" s="24"/>
      <c r="I43" s="4"/>
      <c r="J43" s="4"/>
      <c r="K43" s="4"/>
      <c r="L43" s="4"/>
    </row>
    <row r="44" spans="2:14" s="3" customFormat="1" x14ac:dyDescent="0.2">
      <c r="F44" s="24"/>
      <c r="G44" s="24"/>
      <c r="H44" s="24"/>
      <c r="I44" s="4"/>
      <c r="J44" s="4"/>
      <c r="K44" s="4"/>
      <c r="L44" s="4"/>
    </row>
    <row r="45" spans="2:14" s="3" customFormat="1" x14ac:dyDescent="0.2">
      <c r="F45" s="24"/>
      <c r="G45" s="24"/>
      <c r="H45" s="24"/>
      <c r="I45" s="4"/>
      <c r="J45" s="4"/>
      <c r="K45" s="4"/>
      <c r="L45" s="4"/>
    </row>
    <row r="46" spans="2:14" s="3" customFormat="1" x14ac:dyDescent="0.2">
      <c r="D46" s="4"/>
      <c r="E46" s="4"/>
      <c r="F46" s="24"/>
      <c r="G46" s="24"/>
      <c r="H46" s="24"/>
      <c r="I46" s="4"/>
      <c r="J46" s="4"/>
      <c r="K46" s="4"/>
      <c r="L46" s="4"/>
    </row>
    <row r="47" spans="2:14" s="3" customFormat="1" x14ac:dyDescent="0.2">
      <c r="D47" s="4"/>
      <c r="E47" s="4"/>
      <c r="F47" s="24"/>
      <c r="G47" s="24"/>
      <c r="H47" s="24"/>
      <c r="I47" s="4"/>
      <c r="J47" s="4"/>
      <c r="K47" s="4"/>
      <c r="L47" s="4"/>
    </row>
    <row r="48" spans="2:14" s="3" customFormat="1" x14ac:dyDescent="0.2">
      <c r="D48" s="4"/>
      <c r="E48" s="4"/>
      <c r="F48" s="24"/>
      <c r="G48" s="24"/>
      <c r="H48" s="24"/>
      <c r="I48" s="4"/>
      <c r="J48" s="4"/>
      <c r="K48" s="4"/>
      <c r="L48" s="4"/>
    </row>
    <row r="49" spans="4:12" s="3" customFormat="1" x14ac:dyDescent="0.2">
      <c r="D49" s="4"/>
      <c r="E49" s="4"/>
      <c r="F49" s="24"/>
      <c r="G49" s="24"/>
      <c r="H49" s="24"/>
      <c r="I49" s="4"/>
      <c r="J49" s="4"/>
      <c r="K49" s="4"/>
      <c r="L49" s="4"/>
    </row>
    <row r="50" spans="4:12" s="3" customFormat="1" x14ac:dyDescent="0.2">
      <c r="D50" s="4"/>
      <c r="E50" s="4"/>
      <c r="F50" s="24"/>
      <c r="G50" s="24"/>
      <c r="H50" s="24"/>
      <c r="I50" s="4"/>
      <c r="J50" s="4"/>
      <c r="K50" s="4"/>
      <c r="L50" s="4"/>
    </row>
    <row r="51" spans="4:12" s="3" customFormat="1" x14ac:dyDescent="0.2">
      <c r="D51" s="4"/>
      <c r="E51" s="4"/>
      <c r="F51" s="24"/>
      <c r="G51" s="24"/>
      <c r="H51" s="24"/>
      <c r="I51" s="4"/>
      <c r="J51" s="4"/>
      <c r="K51" s="4"/>
      <c r="L51" s="4"/>
    </row>
    <row r="52" spans="4:12" s="3" customFormat="1" x14ac:dyDescent="0.2">
      <c r="D52" s="4"/>
      <c r="E52" s="4"/>
      <c r="F52" s="24"/>
      <c r="G52" s="24"/>
      <c r="H52" s="24"/>
      <c r="I52" s="4"/>
      <c r="J52" s="4"/>
      <c r="K52" s="4"/>
      <c r="L52" s="4"/>
    </row>
    <row r="53" spans="4:12" s="3" customFormat="1" x14ac:dyDescent="0.2">
      <c r="D53" s="4"/>
      <c r="E53" s="4"/>
      <c r="F53" s="24"/>
      <c r="G53" s="24"/>
      <c r="H53" s="24"/>
      <c r="I53" s="4"/>
      <c r="J53" s="4"/>
      <c r="K53" s="4"/>
      <c r="L53" s="4"/>
    </row>
    <row r="54" spans="4:12" s="3" customFormat="1" x14ac:dyDescent="0.2">
      <c r="D54" s="4"/>
      <c r="E54" s="4"/>
      <c r="F54" s="24"/>
      <c r="G54" s="24"/>
      <c r="H54" s="24"/>
      <c r="I54" s="4"/>
      <c r="J54" s="4"/>
      <c r="K54" s="4"/>
      <c r="L54" s="4"/>
    </row>
    <row r="55" spans="4:12" s="3" customFormat="1" x14ac:dyDescent="0.2">
      <c r="D55" s="4"/>
      <c r="E55" s="4"/>
      <c r="F55" s="24"/>
      <c r="G55" s="24"/>
      <c r="H55" s="24"/>
      <c r="I55" s="4"/>
      <c r="J55" s="4"/>
      <c r="K55" s="4"/>
      <c r="L55" s="4"/>
    </row>
    <row r="56" spans="4:12" s="3" customFormat="1" x14ac:dyDescent="0.2">
      <c r="D56" s="4"/>
      <c r="E56" s="4"/>
      <c r="F56" s="24"/>
      <c r="G56" s="24"/>
      <c r="H56" s="24"/>
      <c r="I56" s="4"/>
      <c r="J56" s="4"/>
      <c r="K56" s="4"/>
      <c r="L56" s="4"/>
    </row>
    <row r="57" spans="4:12" s="3" customFormat="1" x14ac:dyDescent="0.2">
      <c r="D57" s="4"/>
      <c r="E57" s="4"/>
      <c r="F57" s="24"/>
      <c r="G57" s="24"/>
      <c r="H57" s="24"/>
      <c r="I57" s="4"/>
      <c r="J57" s="4"/>
      <c r="K57" s="4"/>
      <c r="L57" s="4"/>
    </row>
    <row r="58" spans="4:12" s="3" customFormat="1" x14ac:dyDescent="0.2">
      <c r="D58" s="4"/>
      <c r="E58" s="4"/>
      <c r="F58" s="24"/>
      <c r="G58" s="24"/>
      <c r="H58" s="24"/>
      <c r="I58" s="4"/>
      <c r="J58" s="4"/>
      <c r="K58" s="4"/>
      <c r="L58" s="4"/>
    </row>
    <row r="59" spans="4:12" s="3" customFormat="1" x14ac:dyDescent="0.2">
      <c r="D59" s="4"/>
      <c r="E59" s="4"/>
      <c r="F59" s="24"/>
      <c r="G59" s="24"/>
      <c r="H59" s="24"/>
      <c r="I59" s="4"/>
      <c r="J59" s="4"/>
      <c r="K59" s="4"/>
      <c r="L59" s="4"/>
    </row>
    <row r="60" spans="4:12" s="3" customFormat="1" x14ac:dyDescent="0.2">
      <c r="D60" s="4"/>
      <c r="E60" s="4"/>
      <c r="F60" s="24"/>
      <c r="G60" s="24"/>
      <c r="H60" s="24"/>
      <c r="I60" s="4"/>
      <c r="J60" s="4"/>
      <c r="K60" s="4"/>
      <c r="L60" s="4"/>
    </row>
    <row r="61" spans="4:12" s="3" customFormat="1" x14ac:dyDescent="0.2">
      <c r="D61" s="4"/>
      <c r="E61" s="4"/>
      <c r="F61" s="24"/>
      <c r="G61" s="24"/>
      <c r="H61" s="24"/>
      <c r="I61" s="4"/>
      <c r="J61" s="4"/>
      <c r="K61" s="4"/>
      <c r="L61" s="4"/>
    </row>
    <row r="62" spans="4:12" s="3" customFormat="1" x14ac:dyDescent="0.2">
      <c r="D62" s="4"/>
      <c r="E62" s="4"/>
      <c r="F62" s="24"/>
      <c r="G62" s="24"/>
      <c r="H62" s="24"/>
      <c r="I62" s="4"/>
      <c r="J62" s="4"/>
      <c r="K62" s="4"/>
      <c r="L62" s="4"/>
    </row>
    <row r="63" spans="4:12" s="3" customFormat="1" x14ac:dyDescent="0.2">
      <c r="D63" s="4"/>
      <c r="E63" s="4"/>
      <c r="F63" s="24"/>
      <c r="G63" s="24"/>
      <c r="H63" s="24"/>
      <c r="I63" s="4"/>
      <c r="J63" s="4"/>
      <c r="K63" s="4"/>
      <c r="L63" s="4"/>
    </row>
    <row r="64" spans="4:12" s="3" customFormat="1" x14ac:dyDescent="0.2">
      <c r="D64" s="4"/>
      <c r="E64" s="4"/>
      <c r="F64" s="24"/>
      <c r="G64" s="24"/>
      <c r="H64" s="24"/>
      <c r="I64" s="4"/>
      <c r="J64" s="4"/>
      <c r="K64" s="4"/>
      <c r="L64" s="4"/>
    </row>
    <row r="65" spans="4:12" s="3" customFormat="1" x14ac:dyDescent="0.2">
      <c r="D65" s="4"/>
      <c r="E65" s="4"/>
      <c r="F65" s="24"/>
      <c r="G65" s="24"/>
      <c r="H65" s="24"/>
      <c r="I65" s="4"/>
      <c r="J65" s="4"/>
      <c r="K65" s="4"/>
      <c r="L65" s="4"/>
    </row>
    <row r="66" spans="4:12" s="3" customFormat="1" x14ac:dyDescent="0.2">
      <c r="D66" s="4"/>
      <c r="E66" s="4"/>
      <c r="F66" s="24"/>
      <c r="G66" s="24"/>
      <c r="H66" s="24"/>
      <c r="I66" s="4"/>
      <c r="J66" s="4"/>
      <c r="K66" s="4"/>
      <c r="L66" s="4"/>
    </row>
    <row r="67" spans="4:12" s="3" customFormat="1" x14ac:dyDescent="0.2">
      <c r="D67" s="4"/>
      <c r="E67" s="4"/>
      <c r="F67" s="24"/>
      <c r="G67" s="24"/>
      <c r="H67" s="24"/>
      <c r="I67" s="4"/>
      <c r="J67" s="4"/>
      <c r="K67" s="4"/>
      <c r="L67" s="4"/>
    </row>
    <row r="68" spans="4:12" s="3" customFormat="1" x14ac:dyDescent="0.2">
      <c r="D68" s="4"/>
      <c r="E68" s="4"/>
      <c r="F68" s="24"/>
      <c r="G68" s="24"/>
      <c r="H68" s="24"/>
      <c r="I68" s="4"/>
      <c r="J68" s="4"/>
      <c r="K68" s="4"/>
      <c r="L68" s="4"/>
    </row>
    <row r="69" spans="4:12" s="3" customFormat="1" x14ac:dyDescent="0.2">
      <c r="D69" s="4"/>
      <c r="E69" s="4"/>
      <c r="F69" s="24"/>
      <c r="G69" s="24"/>
      <c r="H69" s="24"/>
      <c r="I69" s="4"/>
      <c r="J69" s="4"/>
      <c r="K69" s="4"/>
      <c r="L69" s="4"/>
    </row>
    <row r="70" spans="4:12" s="3" customFormat="1" x14ac:dyDescent="0.2">
      <c r="D70" s="4"/>
      <c r="E70" s="4"/>
      <c r="F70" s="24"/>
      <c r="G70" s="24"/>
      <c r="H70" s="24"/>
      <c r="I70" s="4"/>
      <c r="J70" s="4"/>
      <c r="K70" s="4"/>
      <c r="L70" s="4"/>
    </row>
    <row r="71" spans="4:12" s="3" customFormat="1" x14ac:dyDescent="0.2">
      <c r="D71" s="4"/>
      <c r="E71" s="4"/>
      <c r="F71" s="24"/>
      <c r="G71" s="24"/>
      <c r="H71" s="24"/>
      <c r="I71" s="4"/>
      <c r="J71" s="4"/>
      <c r="K71" s="4"/>
      <c r="L71" s="4"/>
    </row>
    <row r="72" spans="4:12" s="3" customFormat="1" x14ac:dyDescent="0.2">
      <c r="D72" s="4"/>
      <c r="E72" s="4"/>
      <c r="F72" s="24"/>
      <c r="G72" s="24"/>
      <c r="H72" s="24"/>
      <c r="I72" s="4"/>
      <c r="J72" s="4"/>
      <c r="K72" s="4"/>
      <c r="L72" s="4"/>
    </row>
    <row r="73" spans="4:12" s="3" customFormat="1" x14ac:dyDescent="0.2">
      <c r="D73" s="4"/>
      <c r="E73" s="4"/>
      <c r="F73" s="24"/>
      <c r="G73" s="24"/>
      <c r="H73" s="24"/>
      <c r="I73" s="4"/>
      <c r="J73" s="4"/>
      <c r="K73" s="4"/>
      <c r="L73" s="4"/>
    </row>
    <row r="74" spans="4:12" s="3" customFormat="1" x14ac:dyDescent="0.2">
      <c r="D74" s="4"/>
      <c r="E74" s="4"/>
      <c r="F74" s="24"/>
      <c r="G74" s="24"/>
      <c r="H74" s="24"/>
      <c r="I74" s="4"/>
      <c r="J74" s="4"/>
      <c r="K74" s="4"/>
      <c r="L74" s="4"/>
    </row>
    <row r="75" spans="4:12" s="3" customFormat="1" x14ac:dyDescent="0.2">
      <c r="D75" s="4"/>
      <c r="E75" s="4"/>
      <c r="F75" s="24"/>
      <c r="G75" s="24"/>
      <c r="H75" s="24"/>
      <c r="I75" s="4"/>
      <c r="J75" s="4"/>
      <c r="K75" s="4"/>
      <c r="L75" s="4"/>
    </row>
    <row r="76" spans="4:12" s="3" customFormat="1" x14ac:dyDescent="0.2">
      <c r="D76" s="4"/>
      <c r="E76" s="4"/>
      <c r="F76" s="24"/>
      <c r="G76" s="24"/>
      <c r="H76" s="24"/>
      <c r="I76" s="4"/>
      <c r="J76" s="4"/>
      <c r="K76" s="4"/>
      <c r="L76" s="4"/>
    </row>
    <row r="77" spans="4:12" s="3" customFormat="1" x14ac:dyDescent="0.2">
      <c r="D77" s="4"/>
      <c r="E77" s="4"/>
      <c r="F77" s="24"/>
      <c r="G77" s="24"/>
      <c r="H77" s="24"/>
      <c r="I77" s="4"/>
      <c r="J77" s="4"/>
      <c r="K77" s="4"/>
      <c r="L77" s="4"/>
    </row>
    <row r="78" spans="4:12" s="3" customFormat="1" x14ac:dyDescent="0.2">
      <c r="D78" s="4"/>
      <c r="E78" s="4"/>
      <c r="F78" s="24"/>
      <c r="G78" s="24"/>
      <c r="H78" s="24"/>
      <c r="I78" s="4"/>
      <c r="J78" s="4"/>
      <c r="K78" s="4"/>
      <c r="L78" s="4"/>
    </row>
    <row r="79" spans="4:12" s="3" customFormat="1" x14ac:dyDescent="0.2">
      <c r="D79" s="4"/>
      <c r="E79" s="4"/>
      <c r="F79" s="24"/>
      <c r="G79" s="24"/>
      <c r="H79" s="24"/>
      <c r="I79" s="4"/>
      <c r="J79" s="4"/>
      <c r="K79" s="4"/>
      <c r="L79" s="4"/>
    </row>
    <row r="80" spans="4:12" s="3" customFormat="1" x14ac:dyDescent="0.2">
      <c r="D80" s="4"/>
      <c r="E80" s="4"/>
      <c r="F80" s="24"/>
      <c r="G80" s="24"/>
      <c r="H80" s="24"/>
      <c r="I80" s="4"/>
      <c r="J80" s="4"/>
      <c r="K80" s="4"/>
      <c r="L80" s="4"/>
    </row>
    <row r="81" spans="4:12" s="3" customFormat="1" x14ac:dyDescent="0.2">
      <c r="D81" s="4"/>
      <c r="E81" s="4"/>
      <c r="F81" s="24"/>
      <c r="G81" s="24"/>
      <c r="H81" s="24"/>
      <c r="I81" s="4"/>
      <c r="J81" s="4"/>
      <c r="K81" s="4"/>
      <c r="L81" s="4"/>
    </row>
    <row r="82" spans="4:12" s="3" customFormat="1" x14ac:dyDescent="0.2">
      <c r="D82" s="4"/>
      <c r="E82" s="4"/>
      <c r="F82" s="24"/>
      <c r="G82" s="24"/>
      <c r="H82" s="24"/>
      <c r="I82" s="4"/>
      <c r="J82" s="4"/>
      <c r="K82" s="4"/>
      <c r="L82" s="4"/>
    </row>
    <row r="83" spans="4:12" s="3" customFormat="1" x14ac:dyDescent="0.2">
      <c r="D83" s="4"/>
      <c r="E83" s="4"/>
      <c r="F83" s="24"/>
      <c r="G83" s="24"/>
      <c r="H83" s="24"/>
      <c r="I83" s="4"/>
      <c r="J83" s="4"/>
      <c r="K83" s="4"/>
      <c r="L83" s="4"/>
    </row>
    <row r="84" spans="4:12" s="3" customFormat="1" x14ac:dyDescent="0.2">
      <c r="D84" s="4"/>
      <c r="E84" s="4"/>
      <c r="F84" s="24"/>
      <c r="G84" s="24"/>
      <c r="H84" s="24"/>
      <c r="I84" s="4"/>
      <c r="J84" s="4"/>
      <c r="K84" s="4"/>
      <c r="L84" s="4"/>
    </row>
    <row r="85" spans="4:12" s="3" customFormat="1" x14ac:dyDescent="0.2">
      <c r="D85" s="4"/>
      <c r="E85" s="4"/>
      <c r="F85" s="24"/>
      <c r="G85" s="24"/>
      <c r="H85" s="24"/>
      <c r="I85" s="4"/>
      <c r="J85" s="4"/>
      <c r="K85" s="4"/>
      <c r="L85" s="4"/>
    </row>
    <row r="86" spans="4:12" s="3" customFormat="1" x14ac:dyDescent="0.2">
      <c r="D86" s="4"/>
      <c r="E86" s="4"/>
      <c r="F86" s="24"/>
      <c r="G86" s="24"/>
      <c r="H86" s="24"/>
      <c r="I86" s="4"/>
      <c r="J86" s="4"/>
      <c r="K86" s="4"/>
      <c r="L86" s="4"/>
    </row>
    <row r="87" spans="4:12" s="3" customFormat="1" x14ac:dyDescent="0.2">
      <c r="D87" s="4"/>
      <c r="E87" s="4"/>
      <c r="F87" s="24"/>
      <c r="G87" s="24"/>
      <c r="H87" s="24"/>
      <c r="I87" s="4"/>
      <c r="J87" s="4"/>
      <c r="K87" s="4"/>
      <c r="L87" s="4"/>
    </row>
    <row r="88" spans="4:12" s="3" customFormat="1" x14ac:dyDescent="0.2">
      <c r="D88" s="4"/>
      <c r="E88" s="4"/>
      <c r="F88" s="24"/>
      <c r="G88" s="24"/>
      <c r="H88" s="24"/>
      <c r="I88" s="4"/>
      <c r="J88" s="4"/>
      <c r="K88" s="4"/>
      <c r="L88" s="4"/>
    </row>
    <row r="89" spans="4:12" s="3" customFormat="1" x14ac:dyDescent="0.2">
      <c r="D89" s="4"/>
      <c r="E89" s="4"/>
      <c r="F89" s="24"/>
      <c r="G89" s="24"/>
      <c r="H89" s="24"/>
      <c r="I89" s="4"/>
      <c r="J89" s="4"/>
      <c r="K89" s="4"/>
      <c r="L89" s="4"/>
    </row>
    <row r="90" spans="4:12" s="3" customFormat="1" x14ac:dyDescent="0.2">
      <c r="D90" s="4"/>
      <c r="E90" s="4"/>
      <c r="F90" s="24"/>
      <c r="G90" s="24"/>
      <c r="H90" s="24"/>
      <c r="I90" s="4"/>
      <c r="J90" s="4"/>
      <c r="K90" s="4"/>
      <c r="L90" s="4"/>
    </row>
    <row r="91" spans="4:12" s="3" customFormat="1" x14ac:dyDescent="0.2">
      <c r="D91" s="4"/>
      <c r="E91" s="4"/>
      <c r="F91" s="24"/>
      <c r="G91" s="24"/>
      <c r="H91" s="24"/>
      <c r="I91" s="4"/>
      <c r="J91" s="4"/>
      <c r="K91" s="4"/>
      <c r="L91" s="4"/>
    </row>
    <row r="92" spans="4:12" s="3" customFormat="1" x14ac:dyDescent="0.2">
      <c r="D92" s="4"/>
      <c r="E92" s="4"/>
      <c r="F92" s="24"/>
      <c r="G92" s="24"/>
      <c r="H92" s="24"/>
      <c r="I92" s="4"/>
      <c r="J92" s="4"/>
      <c r="K92" s="4"/>
      <c r="L92" s="4"/>
    </row>
    <row r="93" spans="4:12" s="3" customFormat="1" x14ac:dyDescent="0.2">
      <c r="D93" s="4"/>
      <c r="E93" s="4"/>
      <c r="F93" s="24"/>
      <c r="G93" s="24"/>
      <c r="H93" s="24"/>
      <c r="I93" s="4"/>
      <c r="J93" s="4"/>
      <c r="K93" s="4"/>
      <c r="L93" s="4"/>
    </row>
    <row r="94" spans="4:12" s="3" customFormat="1" x14ac:dyDescent="0.2">
      <c r="D94" s="4"/>
      <c r="E94" s="4"/>
      <c r="F94" s="24"/>
      <c r="G94" s="24"/>
      <c r="H94" s="24"/>
      <c r="I94" s="4"/>
      <c r="J94" s="4"/>
      <c r="K94" s="4"/>
      <c r="L94" s="4"/>
    </row>
    <row r="95" spans="4:12" s="3" customFormat="1" x14ac:dyDescent="0.2">
      <c r="D95" s="4"/>
      <c r="E95" s="4"/>
      <c r="F95" s="24"/>
      <c r="G95" s="24"/>
      <c r="H95" s="24"/>
      <c r="I95" s="4"/>
      <c r="J95" s="4"/>
      <c r="K95" s="4"/>
      <c r="L95" s="4"/>
    </row>
    <row r="96" spans="4:12" s="3" customFormat="1" x14ac:dyDescent="0.2">
      <c r="D96" s="4"/>
      <c r="E96" s="4"/>
      <c r="F96" s="24"/>
      <c r="G96" s="24"/>
      <c r="H96" s="24"/>
      <c r="I96" s="4"/>
      <c r="J96" s="4"/>
      <c r="K96" s="4"/>
      <c r="L96" s="4"/>
    </row>
    <row r="97" spans="4:12" s="3" customFormat="1" x14ac:dyDescent="0.2">
      <c r="D97" s="4"/>
      <c r="E97" s="4"/>
      <c r="F97" s="24"/>
      <c r="G97" s="24"/>
      <c r="H97" s="24"/>
      <c r="I97" s="4"/>
      <c r="J97" s="4"/>
      <c r="K97" s="4"/>
      <c r="L97" s="4"/>
    </row>
    <row r="98" spans="4:12" s="3" customFormat="1" x14ac:dyDescent="0.2">
      <c r="D98" s="4"/>
      <c r="E98" s="4"/>
      <c r="F98" s="24"/>
      <c r="G98" s="24"/>
      <c r="H98" s="24"/>
      <c r="I98" s="4"/>
      <c r="J98" s="4"/>
      <c r="K98" s="4"/>
      <c r="L98" s="4"/>
    </row>
    <row r="99" spans="4:12" s="3" customFormat="1" x14ac:dyDescent="0.2">
      <c r="D99" s="4"/>
      <c r="E99" s="4"/>
      <c r="F99" s="24"/>
      <c r="G99" s="24"/>
      <c r="H99" s="24"/>
      <c r="I99" s="4"/>
      <c r="J99" s="4"/>
      <c r="K99" s="4"/>
      <c r="L99" s="4"/>
    </row>
    <row r="100" spans="4:12" s="3" customFormat="1" x14ac:dyDescent="0.2">
      <c r="D100" s="4"/>
      <c r="E100" s="4"/>
      <c r="F100" s="24"/>
      <c r="G100" s="24"/>
      <c r="H100" s="24"/>
      <c r="I100" s="4"/>
      <c r="J100" s="4"/>
      <c r="K100" s="4"/>
      <c r="L100" s="4"/>
    </row>
    <row r="101" spans="4:12" s="3" customFormat="1" x14ac:dyDescent="0.2">
      <c r="D101" s="4"/>
      <c r="E101" s="4"/>
      <c r="F101" s="24"/>
      <c r="G101" s="24"/>
      <c r="H101" s="24"/>
      <c r="I101" s="4"/>
      <c r="J101" s="4"/>
      <c r="K101" s="4"/>
      <c r="L101" s="4"/>
    </row>
    <row r="102" spans="4:12" s="3" customFormat="1" x14ac:dyDescent="0.2">
      <c r="D102" s="4"/>
      <c r="E102" s="4"/>
      <c r="F102" s="24"/>
      <c r="G102" s="24"/>
      <c r="H102" s="24"/>
      <c r="I102" s="4"/>
      <c r="J102" s="4"/>
      <c r="K102" s="4"/>
      <c r="L102" s="4"/>
    </row>
    <row r="103" spans="4:12" s="3" customFormat="1" x14ac:dyDescent="0.2">
      <c r="D103" s="4"/>
      <c r="E103" s="4"/>
      <c r="F103" s="24"/>
      <c r="G103" s="24"/>
      <c r="H103" s="24"/>
      <c r="I103" s="4"/>
      <c r="J103" s="4"/>
      <c r="K103" s="4"/>
      <c r="L103" s="4"/>
    </row>
    <row r="104" spans="4:12" s="3" customFormat="1" x14ac:dyDescent="0.2">
      <c r="D104" s="4"/>
      <c r="E104" s="4"/>
      <c r="F104" s="24"/>
      <c r="G104" s="24"/>
      <c r="H104" s="24"/>
      <c r="I104" s="4"/>
      <c r="J104" s="4"/>
      <c r="K104" s="4"/>
      <c r="L104" s="4"/>
    </row>
    <row r="105" spans="4:12" s="3" customFormat="1" x14ac:dyDescent="0.2">
      <c r="D105" s="4"/>
      <c r="E105" s="4"/>
      <c r="F105" s="24"/>
      <c r="G105" s="24"/>
      <c r="H105" s="24"/>
      <c r="I105" s="4"/>
      <c r="J105" s="4"/>
      <c r="K105" s="4"/>
      <c r="L105" s="4"/>
    </row>
    <row r="106" spans="4:12" s="3" customFormat="1" x14ac:dyDescent="0.2">
      <c r="D106" s="4"/>
      <c r="E106" s="4"/>
      <c r="F106" s="24"/>
      <c r="G106" s="24"/>
      <c r="H106" s="24"/>
      <c r="I106" s="4"/>
      <c r="J106" s="4"/>
      <c r="K106" s="4"/>
      <c r="L106" s="4"/>
    </row>
    <row r="107" spans="4:12" s="3" customFormat="1" x14ac:dyDescent="0.2">
      <c r="D107" s="4"/>
      <c r="E107" s="4"/>
      <c r="F107" s="24"/>
      <c r="G107" s="24"/>
      <c r="H107" s="24"/>
      <c r="I107" s="4"/>
      <c r="J107" s="4"/>
      <c r="K107" s="4"/>
      <c r="L107" s="4"/>
    </row>
    <row r="108" spans="4:12" s="3" customFormat="1" x14ac:dyDescent="0.2">
      <c r="D108" s="4"/>
      <c r="E108" s="4"/>
      <c r="F108" s="24"/>
      <c r="G108" s="24"/>
      <c r="H108" s="24"/>
      <c r="I108" s="4"/>
      <c r="J108" s="4"/>
      <c r="K108" s="4"/>
      <c r="L108" s="4"/>
    </row>
    <row r="109" spans="4:12" s="3" customFormat="1" x14ac:dyDescent="0.2">
      <c r="D109" s="4"/>
      <c r="E109" s="4"/>
      <c r="F109" s="24"/>
      <c r="G109" s="24"/>
      <c r="H109" s="24"/>
      <c r="I109" s="4"/>
      <c r="J109" s="4"/>
      <c r="K109" s="4"/>
      <c r="L109" s="4"/>
    </row>
    <row r="110" spans="4:12" s="3" customFormat="1" x14ac:dyDescent="0.2">
      <c r="D110" s="4"/>
      <c r="E110" s="4"/>
      <c r="F110" s="24"/>
      <c r="G110" s="24"/>
      <c r="H110" s="24"/>
      <c r="I110" s="4"/>
      <c r="J110" s="4"/>
      <c r="K110" s="4"/>
      <c r="L110" s="4"/>
    </row>
    <row r="111" spans="4:12" s="3" customFormat="1" x14ac:dyDescent="0.2">
      <c r="D111" s="4"/>
      <c r="E111" s="4"/>
      <c r="F111" s="24"/>
      <c r="G111" s="24"/>
      <c r="H111" s="24"/>
      <c r="I111" s="4"/>
      <c r="J111" s="4"/>
      <c r="K111" s="4"/>
      <c r="L111" s="4"/>
    </row>
    <row r="112" spans="4:12" s="3" customFormat="1" x14ac:dyDescent="0.2">
      <c r="D112" s="4"/>
      <c r="E112" s="4"/>
      <c r="F112" s="24"/>
      <c r="G112" s="24"/>
      <c r="H112" s="24"/>
      <c r="I112" s="4"/>
      <c r="J112" s="4"/>
      <c r="K112" s="4"/>
      <c r="L112" s="4"/>
    </row>
    <row r="113" spans="4:12" s="3" customFormat="1" x14ac:dyDescent="0.2">
      <c r="D113" s="4"/>
      <c r="E113" s="4"/>
      <c r="F113" s="24"/>
      <c r="G113" s="24"/>
      <c r="H113" s="24"/>
      <c r="I113" s="4"/>
      <c r="J113" s="4"/>
      <c r="K113" s="4"/>
      <c r="L113" s="4"/>
    </row>
    <row r="114" spans="4:12" s="3" customFormat="1" x14ac:dyDescent="0.2">
      <c r="D114" s="4"/>
      <c r="E114" s="4"/>
      <c r="F114" s="24"/>
      <c r="G114" s="24"/>
      <c r="H114" s="24"/>
      <c r="I114" s="4"/>
      <c r="J114" s="4"/>
      <c r="K114" s="4"/>
      <c r="L114" s="4"/>
    </row>
    <row r="115" spans="4:12" s="3" customFormat="1" x14ac:dyDescent="0.2">
      <c r="D115" s="4"/>
      <c r="E115" s="4"/>
      <c r="F115" s="24"/>
      <c r="G115" s="24"/>
      <c r="H115" s="24"/>
      <c r="I115" s="4"/>
      <c r="J115" s="4"/>
      <c r="K115" s="4"/>
      <c r="L115" s="4"/>
    </row>
    <row r="116" spans="4:12" s="3" customFormat="1" x14ac:dyDescent="0.2">
      <c r="D116" s="4"/>
      <c r="E116" s="4"/>
      <c r="F116" s="24"/>
      <c r="G116" s="24"/>
      <c r="H116" s="24"/>
      <c r="I116" s="4"/>
      <c r="J116" s="4"/>
      <c r="K116" s="4"/>
      <c r="L116" s="4"/>
    </row>
    <row r="117" spans="4:12" s="3" customFormat="1" x14ac:dyDescent="0.2">
      <c r="D117" s="4"/>
      <c r="E117" s="4"/>
      <c r="F117" s="24"/>
      <c r="G117" s="24"/>
      <c r="H117" s="24"/>
      <c r="I117" s="4"/>
      <c r="J117" s="4"/>
      <c r="K117" s="4"/>
      <c r="L117" s="4"/>
    </row>
    <row r="118" spans="4:12" s="3" customFormat="1" x14ac:dyDescent="0.2">
      <c r="D118" s="4"/>
      <c r="E118" s="4"/>
      <c r="F118" s="24"/>
      <c r="G118" s="24"/>
      <c r="H118" s="24"/>
      <c r="I118" s="4"/>
      <c r="J118" s="4"/>
      <c r="K118" s="4"/>
      <c r="L118" s="4"/>
    </row>
    <row r="119" spans="4:12" s="3" customFormat="1" x14ac:dyDescent="0.2">
      <c r="D119" s="4"/>
      <c r="E119" s="4"/>
      <c r="F119" s="24"/>
      <c r="G119" s="24"/>
      <c r="H119" s="24"/>
      <c r="I119" s="4"/>
      <c r="J119" s="4"/>
      <c r="K119" s="4"/>
      <c r="L119" s="4"/>
    </row>
    <row r="120" spans="4:12" s="3" customFormat="1" x14ac:dyDescent="0.2">
      <c r="D120" s="4"/>
      <c r="E120" s="4"/>
      <c r="F120" s="24"/>
      <c r="G120" s="24"/>
      <c r="H120" s="24"/>
      <c r="I120" s="4"/>
      <c r="J120" s="4"/>
      <c r="K120" s="4"/>
      <c r="L120" s="4"/>
    </row>
    <row r="121" spans="4:12" s="3" customFormat="1" x14ac:dyDescent="0.2">
      <c r="D121" s="4"/>
      <c r="E121" s="4"/>
      <c r="F121" s="24"/>
      <c r="G121" s="24"/>
      <c r="H121" s="24"/>
      <c r="I121" s="4"/>
      <c r="J121" s="4"/>
      <c r="K121" s="4"/>
      <c r="L121" s="4"/>
    </row>
    <row r="122" spans="4:12" s="3" customFormat="1" x14ac:dyDescent="0.2">
      <c r="D122" s="4"/>
      <c r="E122" s="4"/>
      <c r="F122" s="24"/>
      <c r="G122" s="24"/>
      <c r="H122" s="24"/>
      <c r="I122" s="4"/>
      <c r="J122" s="4"/>
      <c r="K122" s="4"/>
      <c r="L122" s="4"/>
    </row>
    <row r="123" spans="4:12" s="3" customFormat="1" x14ac:dyDescent="0.2">
      <c r="D123" s="4"/>
      <c r="E123" s="4"/>
      <c r="F123" s="24"/>
      <c r="G123" s="24"/>
      <c r="H123" s="24"/>
      <c r="I123" s="4"/>
      <c r="J123" s="4"/>
      <c r="K123" s="4"/>
      <c r="L123" s="4"/>
    </row>
    <row r="124" spans="4:12" s="3" customFormat="1" x14ac:dyDescent="0.2">
      <c r="D124" s="4"/>
      <c r="E124" s="4"/>
      <c r="F124" s="24"/>
      <c r="G124" s="24"/>
      <c r="H124" s="24"/>
      <c r="I124" s="4"/>
      <c r="J124" s="4"/>
      <c r="K124" s="4"/>
      <c r="L124" s="4"/>
    </row>
    <row r="125" spans="4:12" s="3" customFormat="1" x14ac:dyDescent="0.2">
      <c r="D125" s="4"/>
      <c r="E125" s="4"/>
      <c r="F125" s="24"/>
      <c r="G125" s="24"/>
      <c r="H125" s="24"/>
      <c r="I125" s="4"/>
      <c r="J125" s="4"/>
      <c r="K125" s="4"/>
      <c r="L125" s="4"/>
    </row>
    <row r="126" spans="4:12" s="3" customFormat="1" x14ac:dyDescent="0.2">
      <c r="D126" s="4"/>
      <c r="E126" s="4"/>
      <c r="F126" s="24"/>
      <c r="G126" s="24"/>
      <c r="H126" s="24"/>
      <c r="I126" s="4"/>
      <c r="J126" s="4"/>
      <c r="K126" s="4"/>
      <c r="L126" s="4"/>
    </row>
    <row r="127" spans="4:12" s="3" customFormat="1" x14ac:dyDescent="0.2">
      <c r="D127" s="4"/>
      <c r="E127" s="4"/>
      <c r="F127" s="24"/>
      <c r="G127" s="24"/>
      <c r="H127" s="24"/>
      <c r="I127" s="4"/>
      <c r="J127" s="4"/>
      <c r="K127" s="4"/>
      <c r="L127" s="4"/>
    </row>
    <row r="128" spans="4:12" s="3" customFormat="1" x14ac:dyDescent="0.2">
      <c r="D128" s="4"/>
      <c r="E128" s="4"/>
      <c r="F128" s="24"/>
      <c r="G128" s="24"/>
      <c r="H128" s="24"/>
      <c r="I128" s="4"/>
      <c r="J128" s="4"/>
      <c r="K128" s="4"/>
      <c r="L128" s="4"/>
    </row>
    <row r="129" spans="4:12" s="3" customFormat="1" x14ac:dyDescent="0.2">
      <c r="D129" s="4"/>
      <c r="E129" s="4"/>
      <c r="F129" s="24"/>
      <c r="G129" s="24"/>
      <c r="H129" s="24"/>
      <c r="I129" s="4"/>
      <c r="J129" s="4"/>
      <c r="K129" s="4"/>
      <c r="L129" s="4"/>
    </row>
    <row r="130" spans="4:12" s="3" customFormat="1" x14ac:dyDescent="0.2">
      <c r="D130" s="4"/>
      <c r="E130" s="4"/>
      <c r="F130" s="24"/>
      <c r="G130" s="24"/>
      <c r="H130" s="24"/>
      <c r="I130" s="4"/>
      <c r="J130" s="4"/>
      <c r="K130" s="4"/>
      <c r="L130" s="4"/>
    </row>
    <row r="131" spans="4:12" s="3" customFormat="1" x14ac:dyDescent="0.2">
      <c r="D131" s="4"/>
      <c r="E131" s="4"/>
      <c r="F131" s="24"/>
      <c r="G131" s="24"/>
      <c r="H131" s="24"/>
      <c r="I131" s="4"/>
      <c r="J131" s="4"/>
      <c r="K131" s="4"/>
      <c r="L131" s="4"/>
    </row>
    <row r="132" spans="4:12" s="3" customFormat="1" x14ac:dyDescent="0.2">
      <c r="D132" s="4"/>
      <c r="E132" s="4"/>
      <c r="F132" s="24"/>
      <c r="G132" s="24"/>
      <c r="H132" s="24"/>
      <c r="I132" s="4"/>
      <c r="J132" s="4"/>
      <c r="K132" s="4"/>
      <c r="L132" s="4"/>
    </row>
    <row r="133" spans="4:12" s="3" customFormat="1" x14ac:dyDescent="0.2">
      <c r="D133" s="4"/>
      <c r="E133" s="4"/>
      <c r="F133" s="24"/>
      <c r="G133" s="24"/>
      <c r="H133" s="24"/>
      <c r="I133" s="4"/>
      <c r="J133" s="4"/>
      <c r="K133" s="4"/>
      <c r="L133" s="4"/>
    </row>
    <row r="134" spans="4:12" s="3" customFormat="1" x14ac:dyDescent="0.2">
      <c r="D134" s="4"/>
      <c r="E134" s="4"/>
      <c r="F134" s="24"/>
      <c r="G134" s="24"/>
      <c r="H134" s="24"/>
      <c r="I134" s="4"/>
      <c r="J134" s="4"/>
      <c r="K134" s="4"/>
      <c r="L134" s="4"/>
    </row>
    <row r="135" spans="4:12" s="3" customFormat="1" x14ac:dyDescent="0.2">
      <c r="D135" s="4"/>
      <c r="E135" s="4"/>
      <c r="F135" s="24"/>
      <c r="G135" s="24"/>
      <c r="H135" s="24"/>
      <c r="I135" s="4"/>
      <c r="J135" s="4"/>
      <c r="K135" s="4"/>
      <c r="L135" s="4"/>
    </row>
    <row r="136" spans="4:12" s="3" customFormat="1" x14ac:dyDescent="0.2">
      <c r="D136" s="4"/>
      <c r="E136" s="4"/>
      <c r="F136" s="24"/>
      <c r="G136" s="24"/>
      <c r="H136" s="24"/>
      <c r="I136" s="4"/>
      <c r="J136" s="4"/>
      <c r="K136" s="4"/>
      <c r="L136" s="4"/>
    </row>
    <row r="137" spans="4:12" s="3" customFormat="1" x14ac:dyDescent="0.2">
      <c r="D137" s="4"/>
      <c r="E137" s="4"/>
      <c r="F137" s="24"/>
      <c r="G137" s="24"/>
      <c r="H137" s="24"/>
      <c r="I137" s="4"/>
      <c r="J137" s="4"/>
      <c r="K137" s="4"/>
      <c r="L137" s="4"/>
    </row>
    <row r="138" spans="4:12" s="3" customFormat="1" x14ac:dyDescent="0.2">
      <c r="D138" s="4"/>
      <c r="E138" s="4"/>
      <c r="F138" s="24"/>
      <c r="G138" s="24"/>
      <c r="H138" s="24"/>
      <c r="I138" s="4"/>
      <c r="J138" s="4"/>
      <c r="K138" s="4"/>
      <c r="L138" s="4"/>
    </row>
    <row r="139" spans="4:12" s="3" customFormat="1" x14ac:dyDescent="0.2">
      <c r="D139" s="4"/>
      <c r="E139" s="4"/>
      <c r="F139" s="24"/>
      <c r="G139" s="24"/>
      <c r="H139" s="24"/>
      <c r="I139" s="4"/>
      <c r="J139" s="4"/>
      <c r="K139" s="4"/>
      <c r="L139" s="4"/>
    </row>
    <row r="140" spans="4:12" s="3" customFormat="1" x14ac:dyDescent="0.2">
      <c r="D140" s="4"/>
      <c r="E140" s="4"/>
      <c r="F140" s="24"/>
      <c r="G140" s="24"/>
      <c r="H140" s="24"/>
      <c r="I140" s="4"/>
      <c r="J140" s="4"/>
      <c r="K140" s="4"/>
      <c r="L140" s="4"/>
    </row>
    <row r="141" spans="4:12" s="3" customFormat="1" x14ac:dyDescent="0.2">
      <c r="D141" s="4"/>
      <c r="E141" s="4"/>
      <c r="F141" s="24"/>
      <c r="G141" s="24"/>
      <c r="H141" s="24"/>
      <c r="I141" s="4"/>
      <c r="J141" s="4"/>
      <c r="K141" s="4"/>
      <c r="L141" s="4"/>
    </row>
    <row r="142" spans="4:12" s="3" customFormat="1" x14ac:dyDescent="0.2">
      <c r="D142" s="4"/>
      <c r="E142" s="4"/>
      <c r="F142" s="24"/>
      <c r="G142" s="24"/>
      <c r="H142" s="24"/>
      <c r="I142" s="4"/>
      <c r="J142" s="4"/>
      <c r="K142" s="4"/>
      <c r="L142" s="4"/>
    </row>
    <row r="143" spans="4:12" s="3" customFormat="1" x14ac:dyDescent="0.2">
      <c r="D143" s="4"/>
      <c r="E143" s="4"/>
      <c r="F143" s="24"/>
      <c r="G143" s="24"/>
      <c r="H143" s="24"/>
      <c r="I143" s="4"/>
      <c r="J143" s="4"/>
      <c r="K143" s="4"/>
      <c r="L143" s="4"/>
    </row>
    <row r="144" spans="4:12" s="3" customFormat="1" x14ac:dyDescent="0.2">
      <c r="D144" s="4"/>
      <c r="E144" s="4"/>
      <c r="F144" s="24"/>
      <c r="G144" s="24"/>
      <c r="H144" s="24"/>
      <c r="I144" s="4"/>
      <c r="J144" s="4"/>
      <c r="K144" s="4"/>
      <c r="L144" s="4"/>
    </row>
    <row r="145" spans="4:12" s="3" customFormat="1" x14ac:dyDescent="0.2">
      <c r="D145" s="4"/>
      <c r="E145" s="4"/>
      <c r="F145" s="24"/>
      <c r="G145" s="24"/>
      <c r="H145" s="24"/>
      <c r="I145" s="4"/>
      <c r="J145" s="4"/>
      <c r="K145" s="4"/>
      <c r="L145" s="4"/>
    </row>
    <row r="146" spans="4:12" s="3" customFormat="1" x14ac:dyDescent="0.2">
      <c r="D146" s="4"/>
      <c r="E146" s="4"/>
      <c r="F146" s="24"/>
      <c r="G146" s="24"/>
      <c r="H146" s="24"/>
      <c r="I146" s="4"/>
      <c r="J146" s="4"/>
      <c r="K146" s="4"/>
      <c r="L146" s="4"/>
    </row>
    <row r="147" spans="4:12" s="3" customFormat="1" x14ac:dyDescent="0.2">
      <c r="D147" s="4"/>
      <c r="E147" s="4"/>
      <c r="F147" s="24"/>
      <c r="G147" s="24"/>
      <c r="H147" s="24"/>
      <c r="I147" s="4"/>
      <c r="J147" s="4"/>
      <c r="K147" s="4"/>
      <c r="L147" s="4"/>
    </row>
    <row r="148" spans="4:12" s="3" customFormat="1" x14ac:dyDescent="0.2">
      <c r="D148" s="4"/>
      <c r="E148" s="4"/>
      <c r="F148" s="24"/>
      <c r="G148" s="24"/>
      <c r="H148" s="24"/>
      <c r="I148" s="4"/>
      <c r="J148" s="4"/>
      <c r="K148" s="4"/>
      <c r="L148" s="4"/>
    </row>
    <row r="149" spans="4:12" s="3" customFormat="1" x14ac:dyDescent="0.2">
      <c r="D149" s="4"/>
      <c r="E149" s="4"/>
      <c r="F149" s="24"/>
      <c r="G149" s="24"/>
      <c r="H149" s="24"/>
      <c r="I149" s="4"/>
      <c r="J149" s="4"/>
      <c r="K149" s="4"/>
      <c r="L149" s="4"/>
    </row>
    <row r="150" spans="4:12" s="3" customFormat="1" x14ac:dyDescent="0.2">
      <c r="D150" s="4"/>
      <c r="E150" s="4"/>
      <c r="F150" s="24"/>
      <c r="G150" s="24"/>
      <c r="H150" s="24"/>
      <c r="I150" s="4"/>
      <c r="J150" s="4"/>
      <c r="K150" s="4"/>
      <c r="L150" s="4"/>
    </row>
    <row r="151" spans="4:12" s="3" customFormat="1" x14ac:dyDescent="0.2">
      <c r="D151" s="4"/>
      <c r="E151" s="4"/>
      <c r="F151" s="24"/>
      <c r="G151" s="24"/>
      <c r="H151" s="24"/>
      <c r="I151" s="4"/>
      <c r="J151" s="4"/>
      <c r="K151" s="4"/>
      <c r="L151" s="4"/>
    </row>
    <row r="152" spans="4:12" s="3" customFormat="1" x14ac:dyDescent="0.2">
      <c r="D152" s="4"/>
      <c r="E152" s="4"/>
      <c r="F152" s="24"/>
      <c r="G152" s="24"/>
      <c r="H152" s="24"/>
      <c r="I152" s="4"/>
      <c r="J152" s="4"/>
      <c r="K152" s="4"/>
      <c r="L152" s="4"/>
    </row>
    <row r="153" spans="4:12" s="3" customFormat="1" x14ac:dyDescent="0.2">
      <c r="D153" s="4"/>
      <c r="E153" s="4"/>
      <c r="F153" s="24"/>
      <c r="G153" s="24"/>
      <c r="H153" s="24"/>
      <c r="I153" s="4"/>
      <c r="J153" s="4"/>
      <c r="K153" s="4"/>
      <c r="L153" s="4"/>
    </row>
    <row r="154" spans="4:12" s="3" customFormat="1" x14ac:dyDescent="0.2">
      <c r="D154" s="4"/>
      <c r="E154" s="4"/>
      <c r="F154" s="24"/>
      <c r="G154" s="24"/>
      <c r="H154" s="24"/>
      <c r="I154" s="4"/>
      <c r="J154" s="4"/>
      <c r="K154" s="4"/>
      <c r="L154" s="4"/>
    </row>
    <row r="155" spans="4:12" s="3" customFormat="1" x14ac:dyDescent="0.2">
      <c r="D155" s="4"/>
      <c r="E155" s="4"/>
      <c r="F155" s="24"/>
      <c r="G155" s="24"/>
      <c r="H155" s="24"/>
      <c r="I155" s="4"/>
      <c r="J155" s="4"/>
      <c r="K155" s="4"/>
      <c r="L155" s="4"/>
    </row>
    <row r="156" spans="4:12" s="3" customFormat="1" x14ac:dyDescent="0.2">
      <c r="D156" s="4"/>
      <c r="E156" s="4"/>
      <c r="F156" s="24"/>
      <c r="G156" s="24"/>
      <c r="H156" s="24"/>
      <c r="I156" s="4"/>
      <c r="J156" s="4"/>
      <c r="K156" s="4"/>
      <c r="L156" s="4"/>
    </row>
    <row r="157" spans="4:12" s="3" customFormat="1" x14ac:dyDescent="0.2">
      <c r="D157" s="4"/>
      <c r="E157" s="4"/>
      <c r="F157" s="24"/>
      <c r="G157" s="24"/>
      <c r="H157" s="24"/>
      <c r="I157" s="4"/>
      <c r="J157" s="4"/>
      <c r="K157" s="4"/>
      <c r="L157" s="4"/>
    </row>
    <row r="158" spans="4:12" s="3" customFormat="1" x14ac:dyDescent="0.2">
      <c r="D158" s="4"/>
      <c r="E158" s="4"/>
      <c r="F158" s="24"/>
      <c r="G158" s="24"/>
      <c r="H158" s="24"/>
      <c r="I158" s="4"/>
      <c r="J158" s="4"/>
      <c r="K158" s="4"/>
      <c r="L158" s="4"/>
    </row>
    <row r="159" spans="4:12" s="3" customFormat="1" x14ac:dyDescent="0.2">
      <c r="D159" s="4"/>
      <c r="E159" s="4"/>
      <c r="F159" s="24"/>
      <c r="G159" s="24"/>
      <c r="H159" s="24"/>
      <c r="I159" s="4"/>
      <c r="J159" s="4"/>
      <c r="K159" s="4"/>
      <c r="L159" s="4"/>
    </row>
    <row r="160" spans="4:12" s="3" customFormat="1" x14ac:dyDescent="0.2">
      <c r="D160" s="4"/>
      <c r="E160" s="4"/>
      <c r="F160" s="24"/>
      <c r="G160" s="24"/>
      <c r="H160" s="24"/>
      <c r="I160" s="4"/>
      <c r="J160" s="4"/>
      <c r="K160" s="4"/>
      <c r="L160" s="4"/>
    </row>
    <row r="161" spans="4:12" s="3" customFormat="1" x14ac:dyDescent="0.2">
      <c r="D161" s="4"/>
      <c r="E161" s="4"/>
      <c r="F161" s="24"/>
      <c r="G161" s="24"/>
      <c r="H161" s="24"/>
      <c r="I161" s="4"/>
      <c r="J161" s="4"/>
      <c r="K161" s="4"/>
      <c r="L161" s="4"/>
    </row>
    <row r="162" spans="4:12" s="3" customFormat="1" x14ac:dyDescent="0.2">
      <c r="D162" s="4"/>
      <c r="E162" s="4"/>
      <c r="F162" s="24"/>
      <c r="G162" s="24"/>
      <c r="H162" s="24"/>
      <c r="I162" s="4"/>
      <c r="J162" s="4"/>
      <c r="K162" s="4"/>
      <c r="L162" s="4"/>
    </row>
    <row r="163" spans="4:12" s="3" customFormat="1" x14ac:dyDescent="0.2">
      <c r="D163" s="4"/>
      <c r="E163" s="4"/>
      <c r="F163" s="24"/>
      <c r="G163" s="24"/>
      <c r="H163" s="24"/>
      <c r="I163" s="4"/>
      <c r="J163" s="4"/>
      <c r="K163" s="4"/>
      <c r="L163" s="4"/>
    </row>
    <row r="164" spans="4:12" s="3" customFormat="1" x14ac:dyDescent="0.2">
      <c r="D164" s="4"/>
      <c r="E164" s="4"/>
      <c r="F164" s="24"/>
      <c r="G164" s="24"/>
      <c r="H164" s="24"/>
      <c r="I164" s="4"/>
      <c r="J164" s="4"/>
      <c r="K164" s="4"/>
      <c r="L164" s="4"/>
    </row>
    <row r="165" spans="4:12" s="3" customFormat="1" x14ac:dyDescent="0.2">
      <c r="D165" s="4"/>
      <c r="E165" s="4"/>
      <c r="F165" s="24"/>
      <c r="G165" s="24"/>
      <c r="H165" s="24"/>
      <c r="I165" s="4"/>
      <c r="J165" s="4"/>
      <c r="K165" s="4"/>
      <c r="L165" s="4"/>
    </row>
    <row r="166" spans="4:12" s="3" customFormat="1" x14ac:dyDescent="0.2">
      <c r="D166" s="4"/>
      <c r="E166" s="4"/>
      <c r="F166" s="24"/>
      <c r="G166" s="24"/>
      <c r="H166" s="24"/>
      <c r="I166" s="4"/>
      <c r="J166" s="4"/>
      <c r="K166" s="4"/>
      <c r="L166" s="4"/>
    </row>
    <row r="167" spans="4:12" s="3" customFormat="1" x14ac:dyDescent="0.2">
      <c r="D167" s="4"/>
      <c r="E167" s="4"/>
      <c r="F167" s="24"/>
      <c r="G167" s="24"/>
      <c r="H167" s="24"/>
      <c r="I167" s="4"/>
      <c r="J167" s="4"/>
      <c r="K167" s="4"/>
      <c r="L167" s="4"/>
    </row>
    <row r="168" spans="4:12" s="3" customFormat="1" x14ac:dyDescent="0.2">
      <c r="D168" s="4"/>
      <c r="E168" s="4"/>
      <c r="F168" s="24"/>
      <c r="G168" s="24"/>
      <c r="H168" s="24"/>
      <c r="I168" s="4"/>
      <c r="J168" s="4"/>
      <c r="K168" s="4"/>
      <c r="L168" s="4"/>
    </row>
    <row r="169" spans="4:12" s="3" customFormat="1" x14ac:dyDescent="0.2">
      <c r="D169" s="4"/>
      <c r="E169" s="4"/>
      <c r="F169" s="24"/>
      <c r="G169" s="24"/>
      <c r="H169" s="24"/>
      <c r="I169" s="4"/>
      <c r="J169" s="4"/>
      <c r="K169" s="4"/>
      <c r="L169" s="4"/>
    </row>
    <row r="170" spans="4:12" s="3" customFormat="1" x14ac:dyDescent="0.2">
      <c r="D170" s="4"/>
      <c r="E170" s="4"/>
      <c r="F170" s="24"/>
      <c r="G170" s="24"/>
      <c r="H170" s="24"/>
      <c r="I170" s="4"/>
      <c r="J170" s="4"/>
      <c r="K170" s="4"/>
      <c r="L170" s="4"/>
    </row>
    <row r="171" spans="4:12" s="3" customFormat="1" x14ac:dyDescent="0.2">
      <c r="D171" s="4"/>
      <c r="E171" s="4"/>
      <c r="F171" s="24"/>
      <c r="G171" s="24"/>
      <c r="H171" s="24"/>
      <c r="I171" s="4"/>
      <c r="J171" s="4"/>
      <c r="K171" s="4"/>
      <c r="L171" s="4"/>
    </row>
    <row r="172" spans="4:12" s="3" customFormat="1" x14ac:dyDescent="0.2">
      <c r="D172" s="4"/>
      <c r="E172" s="4"/>
      <c r="F172" s="24"/>
      <c r="G172" s="24"/>
      <c r="H172" s="24"/>
      <c r="I172" s="4"/>
      <c r="J172" s="4"/>
      <c r="K172" s="4"/>
      <c r="L172" s="4"/>
    </row>
    <row r="173" spans="4:12" s="3" customFormat="1" x14ac:dyDescent="0.2">
      <c r="D173" s="4"/>
      <c r="E173" s="4"/>
      <c r="F173" s="24"/>
      <c r="G173" s="24"/>
      <c r="H173" s="24"/>
      <c r="I173" s="4"/>
      <c r="J173" s="4"/>
      <c r="K173" s="4"/>
      <c r="L173" s="4"/>
    </row>
    <row r="174" spans="4:12" s="3" customFormat="1" x14ac:dyDescent="0.2">
      <c r="D174" s="4"/>
      <c r="E174" s="4"/>
      <c r="F174" s="24"/>
      <c r="G174" s="24"/>
      <c r="H174" s="24"/>
      <c r="I174" s="4"/>
      <c r="J174" s="4"/>
      <c r="K174" s="4"/>
      <c r="L174" s="4"/>
    </row>
    <row r="175" spans="4:12" s="3" customFormat="1" x14ac:dyDescent="0.2">
      <c r="D175" s="4"/>
      <c r="E175" s="4"/>
      <c r="F175" s="24"/>
      <c r="G175" s="24"/>
      <c r="H175" s="24"/>
      <c r="I175" s="4"/>
      <c r="J175" s="4"/>
      <c r="K175" s="4"/>
      <c r="L175" s="4"/>
    </row>
    <row r="176" spans="4:12" s="3" customFormat="1" x14ac:dyDescent="0.2">
      <c r="D176" s="4"/>
      <c r="E176" s="4"/>
      <c r="F176" s="24"/>
      <c r="G176" s="24"/>
      <c r="H176" s="24"/>
      <c r="I176" s="4"/>
      <c r="J176" s="4"/>
      <c r="K176" s="4"/>
      <c r="L176" s="4"/>
    </row>
    <row r="177" spans="4:12" s="3" customFormat="1" x14ac:dyDescent="0.2">
      <c r="D177" s="4"/>
      <c r="E177" s="4"/>
      <c r="F177" s="24"/>
      <c r="G177" s="24"/>
      <c r="H177" s="24"/>
      <c r="I177" s="4"/>
      <c r="J177" s="4"/>
      <c r="K177" s="4"/>
      <c r="L177" s="4"/>
    </row>
    <row r="178" spans="4:12" s="3" customFormat="1" x14ac:dyDescent="0.2">
      <c r="D178" s="4"/>
      <c r="E178" s="4"/>
      <c r="F178" s="24"/>
      <c r="G178" s="24"/>
      <c r="H178" s="24"/>
      <c r="I178" s="4"/>
      <c r="J178" s="4"/>
      <c r="K178" s="4"/>
      <c r="L178" s="4"/>
    </row>
    <row r="179" spans="4:12" s="3" customFormat="1" x14ac:dyDescent="0.2">
      <c r="D179" s="4"/>
      <c r="E179" s="4"/>
      <c r="F179" s="24"/>
      <c r="G179" s="24"/>
      <c r="H179" s="24"/>
      <c r="I179" s="4"/>
      <c r="J179" s="4"/>
      <c r="K179" s="4"/>
      <c r="L179" s="4"/>
    </row>
    <row r="180" spans="4:12" s="3" customFormat="1" x14ac:dyDescent="0.2">
      <c r="D180" s="4"/>
      <c r="E180" s="4"/>
      <c r="F180" s="24"/>
      <c r="G180" s="24"/>
      <c r="H180" s="24"/>
      <c r="I180" s="4"/>
      <c r="J180" s="4"/>
      <c r="K180" s="4"/>
      <c r="L180" s="4"/>
    </row>
    <row r="181" spans="4:12" s="3" customFormat="1" x14ac:dyDescent="0.2">
      <c r="D181" s="4"/>
      <c r="E181" s="4"/>
      <c r="F181" s="24"/>
      <c r="G181" s="24"/>
      <c r="H181" s="24"/>
      <c r="I181" s="4"/>
      <c r="J181" s="4"/>
      <c r="K181" s="4"/>
      <c r="L181" s="4"/>
    </row>
    <row r="182" spans="4:12" s="3" customFormat="1" x14ac:dyDescent="0.2">
      <c r="D182" s="4"/>
      <c r="E182" s="4"/>
      <c r="F182" s="24"/>
      <c r="G182" s="24"/>
      <c r="H182" s="24"/>
      <c r="I182" s="4"/>
      <c r="J182" s="4"/>
      <c r="K182" s="4"/>
      <c r="L182" s="4"/>
    </row>
    <row r="183" spans="4:12" s="3" customFormat="1" x14ac:dyDescent="0.2">
      <c r="D183" s="4"/>
      <c r="E183" s="4"/>
      <c r="F183" s="24"/>
      <c r="G183" s="24"/>
      <c r="H183" s="24"/>
      <c r="I183" s="4"/>
      <c r="J183" s="4"/>
      <c r="K183" s="4"/>
      <c r="L183" s="4"/>
    </row>
    <row r="184" spans="4:12" s="3" customFormat="1" x14ac:dyDescent="0.2">
      <c r="D184" s="4"/>
      <c r="E184" s="4"/>
      <c r="F184" s="24"/>
      <c r="G184" s="24"/>
      <c r="H184" s="24"/>
      <c r="I184" s="4"/>
      <c r="J184" s="4"/>
      <c r="K184" s="4"/>
      <c r="L184" s="4"/>
    </row>
    <row r="185" spans="4:12" s="3" customFormat="1" x14ac:dyDescent="0.2">
      <c r="D185" s="4"/>
      <c r="E185" s="4"/>
      <c r="F185" s="24"/>
      <c r="G185" s="24"/>
      <c r="H185" s="24"/>
      <c r="I185" s="4"/>
      <c r="J185" s="4"/>
      <c r="K185" s="4"/>
      <c r="L185" s="4"/>
    </row>
    <row r="186" spans="4:12" s="3" customFormat="1" x14ac:dyDescent="0.2">
      <c r="D186" s="4"/>
      <c r="E186" s="4"/>
      <c r="F186" s="24"/>
      <c r="G186" s="24"/>
      <c r="H186" s="24"/>
      <c r="I186" s="4"/>
      <c r="J186" s="4"/>
      <c r="K186" s="4"/>
      <c r="L186" s="4"/>
    </row>
    <row r="187" spans="4:12" s="3" customFormat="1" x14ac:dyDescent="0.2">
      <c r="D187" s="4"/>
      <c r="E187" s="4"/>
      <c r="F187" s="24"/>
      <c r="G187" s="24"/>
      <c r="H187" s="24"/>
      <c r="I187" s="4"/>
      <c r="J187" s="4"/>
      <c r="K187" s="4"/>
      <c r="L187" s="4"/>
    </row>
    <row r="188" spans="4:12" s="3" customFormat="1" x14ac:dyDescent="0.2">
      <c r="D188" s="4"/>
      <c r="E188" s="4"/>
      <c r="F188" s="24"/>
      <c r="G188" s="24"/>
      <c r="H188" s="24"/>
      <c r="I188" s="4"/>
      <c r="J188" s="4"/>
      <c r="K188" s="4"/>
      <c r="L188" s="4"/>
    </row>
    <row r="189" spans="4:12" s="3" customFormat="1" x14ac:dyDescent="0.2">
      <c r="D189" s="4"/>
      <c r="E189" s="4"/>
      <c r="F189" s="24"/>
      <c r="G189" s="24"/>
      <c r="H189" s="24"/>
      <c r="I189" s="4"/>
      <c r="J189" s="4"/>
      <c r="K189" s="4"/>
      <c r="L189" s="4"/>
    </row>
    <row r="190" spans="4:12" s="3" customFormat="1" x14ac:dyDescent="0.2">
      <c r="D190" s="4"/>
      <c r="E190" s="4"/>
      <c r="F190" s="24"/>
      <c r="G190" s="24"/>
      <c r="H190" s="24"/>
      <c r="I190" s="4"/>
      <c r="J190" s="4"/>
      <c r="K190" s="4"/>
      <c r="L190" s="4"/>
    </row>
    <row r="191" spans="4:12" s="3" customFormat="1" x14ac:dyDescent="0.2">
      <c r="D191" s="4"/>
      <c r="E191" s="4"/>
      <c r="F191" s="24"/>
      <c r="G191" s="24"/>
      <c r="H191" s="24"/>
      <c r="I191" s="4"/>
      <c r="J191" s="4"/>
      <c r="K191" s="4"/>
      <c r="L191" s="4"/>
    </row>
    <row r="192" spans="4:12" s="3" customFormat="1" x14ac:dyDescent="0.2">
      <c r="D192" s="4"/>
      <c r="E192" s="4"/>
      <c r="F192" s="24"/>
      <c r="G192" s="24"/>
      <c r="H192" s="24"/>
      <c r="I192" s="4"/>
      <c r="J192" s="4"/>
      <c r="K192" s="4"/>
      <c r="L192" s="4"/>
    </row>
    <row r="193" spans="4:12" s="3" customFormat="1" x14ac:dyDescent="0.2">
      <c r="D193" s="4"/>
      <c r="E193" s="4"/>
      <c r="F193" s="24"/>
      <c r="G193" s="24"/>
      <c r="H193" s="24"/>
      <c r="I193" s="4"/>
      <c r="J193" s="4"/>
      <c r="K193" s="4"/>
      <c r="L193" s="4"/>
    </row>
    <row r="194" spans="4:12" s="3" customFormat="1" x14ac:dyDescent="0.2">
      <c r="D194" s="4"/>
      <c r="E194" s="4"/>
      <c r="F194" s="24"/>
      <c r="G194" s="24"/>
      <c r="H194" s="24"/>
      <c r="I194" s="4"/>
      <c r="J194" s="4"/>
      <c r="K194" s="4"/>
      <c r="L194" s="4"/>
    </row>
    <row r="195" spans="4:12" s="3" customFormat="1" x14ac:dyDescent="0.2">
      <c r="D195" s="4"/>
      <c r="E195" s="4"/>
      <c r="F195" s="24"/>
      <c r="G195" s="24"/>
      <c r="H195" s="24"/>
      <c r="I195" s="4"/>
      <c r="J195" s="4"/>
      <c r="K195" s="4"/>
      <c r="L195" s="4"/>
    </row>
    <row r="196" spans="4:12" s="3" customFormat="1" x14ac:dyDescent="0.2">
      <c r="D196" s="4"/>
      <c r="E196" s="4"/>
      <c r="F196" s="24"/>
      <c r="G196" s="24"/>
      <c r="H196" s="24"/>
      <c r="I196" s="4"/>
      <c r="J196" s="4"/>
      <c r="K196" s="4"/>
      <c r="L196" s="4"/>
    </row>
    <row r="197" spans="4:12" s="3" customFormat="1" x14ac:dyDescent="0.2">
      <c r="D197" s="4"/>
      <c r="E197" s="4"/>
      <c r="F197" s="24"/>
      <c r="G197" s="24"/>
      <c r="H197" s="24"/>
      <c r="I197" s="4"/>
      <c r="J197" s="4"/>
      <c r="K197" s="4"/>
      <c r="L197" s="4"/>
    </row>
    <row r="198" spans="4:12" s="3" customFormat="1" x14ac:dyDescent="0.2">
      <c r="D198" s="4"/>
      <c r="E198" s="4"/>
      <c r="F198" s="24"/>
      <c r="G198" s="24"/>
      <c r="H198" s="24"/>
      <c r="I198" s="4"/>
      <c r="J198" s="4"/>
      <c r="K198" s="4"/>
      <c r="L198" s="4"/>
    </row>
    <row r="199" spans="4:12" s="3" customFormat="1" x14ac:dyDescent="0.2">
      <c r="D199" s="4"/>
      <c r="E199" s="4"/>
      <c r="F199" s="24"/>
      <c r="G199" s="24"/>
      <c r="H199" s="24"/>
      <c r="I199" s="4"/>
      <c r="J199" s="4"/>
      <c r="K199" s="4"/>
      <c r="L199" s="4"/>
    </row>
    <row r="200" spans="4:12" s="3" customFormat="1" x14ac:dyDescent="0.2">
      <c r="D200" s="4"/>
      <c r="E200" s="4"/>
      <c r="F200" s="24"/>
      <c r="G200" s="24"/>
      <c r="H200" s="24"/>
      <c r="I200" s="4"/>
      <c r="J200" s="4"/>
      <c r="K200" s="4"/>
      <c r="L200" s="4"/>
    </row>
    <row r="201" spans="4:12" s="3" customFormat="1" x14ac:dyDescent="0.2">
      <c r="D201" s="4"/>
      <c r="E201" s="4"/>
      <c r="F201" s="24"/>
      <c r="G201" s="24"/>
      <c r="H201" s="24"/>
      <c r="I201" s="4"/>
      <c r="J201" s="4"/>
      <c r="K201" s="4"/>
      <c r="L201" s="4"/>
    </row>
    <row r="202" spans="4:12" s="3" customFormat="1" x14ac:dyDescent="0.2">
      <c r="D202" s="4"/>
      <c r="E202" s="4"/>
      <c r="F202" s="24"/>
      <c r="G202" s="24"/>
      <c r="H202" s="24"/>
      <c r="I202" s="4"/>
      <c r="J202" s="4"/>
      <c r="K202" s="4"/>
      <c r="L202" s="4"/>
    </row>
    <row r="203" spans="4:12" s="3" customFormat="1" x14ac:dyDescent="0.2">
      <c r="D203" s="4"/>
      <c r="E203" s="4"/>
      <c r="F203" s="24"/>
      <c r="G203" s="24"/>
      <c r="H203" s="24"/>
      <c r="I203" s="4"/>
      <c r="J203" s="4"/>
      <c r="K203" s="4"/>
      <c r="L203" s="4"/>
    </row>
    <row r="204" spans="4:12" s="3" customFormat="1" x14ac:dyDescent="0.2">
      <c r="D204" s="4"/>
      <c r="E204" s="4"/>
      <c r="F204" s="24"/>
      <c r="G204" s="24"/>
      <c r="H204" s="24"/>
      <c r="I204" s="4"/>
      <c r="J204" s="4"/>
      <c r="K204" s="4"/>
      <c r="L204" s="4"/>
    </row>
    <row r="205" spans="4:12" s="3" customFormat="1" x14ac:dyDescent="0.2">
      <c r="D205" s="4"/>
      <c r="E205" s="4"/>
      <c r="F205" s="24"/>
      <c r="G205" s="24"/>
      <c r="H205" s="24"/>
      <c r="I205" s="4"/>
      <c r="J205" s="4"/>
      <c r="K205" s="4"/>
      <c r="L205" s="4"/>
    </row>
    <row r="206" spans="4:12" s="3" customFormat="1" x14ac:dyDescent="0.2">
      <c r="D206" s="4"/>
      <c r="E206" s="4"/>
      <c r="F206" s="24"/>
      <c r="G206" s="24"/>
      <c r="H206" s="24"/>
      <c r="I206" s="4"/>
      <c r="J206" s="4"/>
      <c r="K206" s="4"/>
      <c r="L206" s="4"/>
    </row>
    <row r="207" spans="4:12" s="3" customFormat="1" x14ac:dyDescent="0.2">
      <c r="D207" s="4"/>
      <c r="E207" s="4"/>
      <c r="F207" s="24"/>
      <c r="G207" s="24"/>
      <c r="H207" s="24"/>
      <c r="I207" s="4"/>
      <c r="J207" s="4"/>
      <c r="K207" s="4"/>
      <c r="L207" s="4"/>
    </row>
    <row r="208" spans="4:12" s="3" customFormat="1" x14ac:dyDescent="0.2">
      <c r="D208" s="4"/>
      <c r="E208" s="4"/>
      <c r="F208" s="24"/>
      <c r="G208" s="24"/>
      <c r="H208" s="24"/>
      <c r="I208" s="4"/>
      <c r="J208" s="4"/>
      <c r="K208" s="4"/>
      <c r="L208" s="4"/>
    </row>
    <row r="209" spans="4:12" s="3" customFormat="1" x14ac:dyDescent="0.2">
      <c r="D209" s="4"/>
      <c r="E209" s="4"/>
      <c r="F209" s="24"/>
      <c r="G209" s="24"/>
      <c r="H209" s="24"/>
      <c r="I209" s="4"/>
      <c r="J209" s="4"/>
      <c r="K209" s="4"/>
      <c r="L209" s="4"/>
    </row>
    <row r="210" spans="4:12" s="3" customFormat="1" x14ac:dyDescent="0.2">
      <c r="D210" s="4"/>
      <c r="E210" s="4"/>
      <c r="F210" s="24"/>
      <c r="G210" s="24"/>
      <c r="H210" s="24"/>
      <c r="I210" s="4"/>
      <c r="J210" s="4"/>
      <c r="K210" s="4"/>
      <c r="L210" s="4"/>
    </row>
    <row r="211" spans="4:12" s="3" customFormat="1" x14ac:dyDescent="0.2">
      <c r="D211" s="4"/>
      <c r="E211" s="4"/>
      <c r="F211" s="24"/>
      <c r="G211" s="24"/>
      <c r="H211" s="24"/>
      <c r="I211" s="4"/>
      <c r="J211" s="4"/>
      <c r="K211" s="4"/>
      <c r="L211" s="4"/>
    </row>
    <row r="212" spans="4:12" s="3" customFormat="1" x14ac:dyDescent="0.2">
      <c r="D212" s="4"/>
      <c r="E212" s="4"/>
      <c r="F212" s="24"/>
      <c r="G212" s="24"/>
      <c r="H212" s="24"/>
      <c r="I212" s="4"/>
      <c r="J212" s="4"/>
      <c r="K212" s="4"/>
      <c r="L212" s="4"/>
    </row>
    <row r="213" spans="4:12" s="3" customFormat="1" x14ac:dyDescent="0.2">
      <c r="D213" s="4"/>
      <c r="E213" s="4"/>
      <c r="F213" s="24"/>
      <c r="G213" s="24"/>
      <c r="H213" s="24"/>
      <c r="I213" s="4"/>
      <c r="J213" s="4"/>
      <c r="K213" s="4"/>
      <c r="L213" s="4"/>
    </row>
    <row r="214" spans="4:12" s="3" customFormat="1" x14ac:dyDescent="0.2">
      <c r="D214" s="4"/>
      <c r="E214" s="4"/>
      <c r="F214" s="24"/>
      <c r="G214" s="24"/>
      <c r="H214" s="24"/>
      <c r="I214" s="4"/>
      <c r="J214" s="4"/>
      <c r="K214" s="4"/>
      <c r="L214" s="4"/>
    </row>
    <row r="215" spans="4:12" s="3" customFormat="1" x14ac:dyDescent="0.2">
      <c r="D215" s="4"/>
      <c r="E215" s="4"/>
      <c r="F215" s="24"/>
      <c r="G215" s="24"/>
      <c r="H215" s="24"/>
      <c r="I215" s="4"/>
      <c r="J215" s="4"/>
      <c r="K215" s="4"/>
      <c r="L215" s="4"/>
    </row>
    <row r="216" spans="4:12" s="3" customFormat="1" x14ac:dyDescent="0.2">
      <c r="D216" s="4"/>
      <c r="E216" s="4"/>
      <c r="F216" s="24"/>
      <c r="G216" s="24"/>
      <c r="H216" s="24"/>
      <c r="I216" s="4"/>
      <c r="J216" s="4"/>
      <c r="K216" s="4"/>
      <c r="L216" s="4"/>
    </row>
    <row r="217" spans="4:12" s="3" customFormat="1" x14ac:dyDescent="0.2">
      <c r="D217" s="4"/>
      <c r="E217" s="4"/>
      <c r="F217" s="24"/>
      <c r="G217" s="24"/>
      <c r="H217" s="24"/>
      <c r="I217" s="4"/>
      <c r="J217" s="4"/>
      <c r="K217" s="4"/>
      <c r="L217" s="4"/>
    </row>
    <row r="218" spans="4:12" s="3" customFormat="1" x14ac:dyDescent="0.2">
      <c r="D218" s="4"/>
      <c r="E218" s="4"/>
      <c r="F218" s="24"/>
      <c r="G218" s="24"/>
      <c r="H218" s="24"/>
      <c r="I218" s="4"/>
      <c r="J218" s="4"/>
      <c r="K218" s="4"/>
      <c r="L218" s="4"/>
    </row>
    <row r="219" spans="4:12" s="3" customFormat="1" x14ac:dyDescent="0.2">
      <c r="D219" s="4"/>
      <c r="E219" s="4"/>
      <c r="F219" s="24"/>
      <c r="G219" s="24"/>
      <c r="H219" s="24"/>
      <c r="I219" s="4"/>
      <c r="J219" s="4"/>
      <c r="K219" s="4"/>
      <c r="L219" s="4"/>
    </row>
    <row r="220" spans="4:12" s="3" customFormat="1" x14ac:dyDescent="0.2">
      <c r="D220" s="4"/>
      <c r="E220" s="4"/>
      <c r="F220" s="24"/>
      <c r="G220" s="24"/>
      <c r="H220" s="24"/>
      <c r="I220" s="4"/>
      <c r="J220" s="4"/>
      <c r="K220" s="4"/>
      <c r="L220" s="4"/>
    </row>
    <row r="221" spans="4:12" s="3" customFormat="1" x14ac:dyDescent="0.2">
      <c r="D221" s="4"/>
      <c r="E221" s="4"/>
      <c r="F221" s="24"/>
      <c r="G221" s="24"/>
      <c r="H221" s="24"/>
      <c r="I221" s="4"/>
      <c r="J221" s="4"/>
      <c r="K221" s="4"/>
      <c r="L221" s="4"/>
    </row>
    <row r="222" spans="4:12" s="3" customFormat="1" x14ac:dyDescent="0.2">
      <c r="D222" s="4"/>
      <c r="E222" s="4"/>
      <c r="F222" s="24"/>
      <c r="G222" s="24"/>
      <c r="H222" s="24"/>
      <c r="I222" s="4"/>
      <c r="J222" s="4"/>
      <c r="K222" s="4"/>
      <c r="L222" s="4"/>
    </row>
    <row r="223" spans="4:12" s="3" customFormat="1" x14ac:dyDescent="0.2">
      <c r="D223" s="4"/>
      <c r="E223" s="4"/>
      <c r="F223" s="24"/>
      <c r="G223" s="24"/>
      <c r="H223" s="24"/>
      <c r="I223" s="4"/>
      <c r="J223" s="4"/>
      <c r="K223" s="4"/>
      <c r="L223" s="4"/>
    </row>
    <row r="224" spans="4:12" s="3" customFormat="1" x14ac:dyDescent="0.2">
      <c r="D224" s="4"/>
      <c r="E224" s="4"/>
      <c r="F224" s="24"/>
      <c r="G224" s="24"/>
      <c r="H224" s="24"/>
      <c r="I224" s="4"/>
      <c r="J224" s="4"/>
      <c r="K224" s="4"/>
      <c r="L224" s="4"/>
    </row>
    <row r="225" spans="4:12" s="3" customFormat="1" x14ac:dyDescent="0.2">
      <c r="D225" s="4"/>
      <c r="E225" s="4"/>
      <c r="F225" s="24"/>
      <c r="G225" s="24"/>
      <c r="H225" s="24"/>
      <c r="I225" s="4"/>
      <c r="J225" s="4"/>
      <c r="K225" s="4"/>
      <c r="L225" s="4"/>
    </row>
    <row r="226" spans="4:12" s="3" customFormat="1" x14ac:dyDescent="0.2">
      <c r="D226" s="4"/>
      <c r="E226" s="4"/>
      <c r="F226" s="24"/>
      <c r="G226" s="24"/>
      <c r="H226" s="24"/>
      <c r="I226" s="4"/>
      <c r="J226" s="4"/>
      <c r="K226" s="4"/>
      <c r="L226" s="4"/>
    </row>
    <row r="227" spans="4:12" s="3" customFormat="1" x14ac:dyDescent="0.2">
      <c r="D227" s="4"/>
      <c r="E227" s="4"/>
      <c r="F227" s="24"/>
      <c r="G227" s="24"/>
      <c r="H227" s="24"/>
      <c r="I227" s="4"/>
      <c r="J227" s="4"/>
      <c r="K227" s="4"/>
      <c r="L227" s="4"/>
    </row>
    <row r="228" spans="4:12" s="3" customFormat="1" x14ac:dyDescent="0.2">
      <c r="D228" s="4"/>
      <c r="E228" s="4"/>
      <c r="F228" s="24"/>
      <c r="G228" s="24"/>
      <c r="H228" s="24"/>
      <c r="I228" s="4"/>
      <c r="J228" s="4"/>
      <c r="K228" s="4"/>
      <c r="L228" s="4"/>
    </row>
    <row r="229" spans="4:12" s="3" customFormat="1" x14ac:dyDescent="0.2">
      <c r="D229" s="4"/>
      <c r="E229" s="4"/>
      <c r="F229" s="24"/>
      <c r="G229" s="24"/>
      <c r="H229" s="24"/>
      <c r="I229" s="4"/>
      <c r="J229" s="4"/>
      <c r="K229" s="4"/>
      <c r="L229" s="4"/>
    </row>
    <row r="230" spans="4:12" s="3" customFormat="1" x14ac:dyDescent="0.2">
      <c r="D230" s="4"/>
      <c r="E230" s="4"/>
      <c r="F230" s="24"/>
      <c r="G230" s="24"/>
      <c r="H230" s="24"/>
      <c r="I230" s="4"/>
      <c r="J230" s="4"/>
      <c r="K230" s="4"/>
      <c r="L230" s="4"/>
    </row>
    <row r="231" spans="4:12" s="3" customFormat="1" x14ac:dyDescent="0.2">
      <c r="D231" s="4"/>
      <c r="E231" s="4"/>
      <c r="F231" s="24"/>
      <c r="G231" s="24"/>
      <c r="H231" s="24"/>
      <c r="I231" s="4"/>
      <c r="J231" s="4"/>
      <c r="K231" s="4"/>
      <c r="L231" s="4"/>
    </row>
    <row r="232" spans="4:12" s="3" customFormat="1" x14ac:dyDescent="0.2">
      <c r="D232" s="4"/>
      <c r="E232" s="4"/>
      <c r="F232" s="24"/>
      <c r="G232" s="24"/>
      <c r="H232" s="24"/>
      <c r="I232" s="4"/>
      <c r="J232" s="4"/>
      <c r="K232" s="4"/>
      <c r="L232" s="4"/>
    </row>
    <row r="233" spans="4:12" s="3" customFormat="1" x14ac:dyDescent="0.2">
      <c r="D233" s="4"/>
      <c r="E233" s="4"/>
      <c r="F233" s="24"/>
      <c r="G233" s="24"/>
      <c r="H233" s="24"/>
      <c r="I233" s="4"/>
      <c r="J233" s="4"/>
      <c r="K233" s="4"/>
      <c r="L233" s="4"/>
    </row>
    <row r="234" spans="4:12" s="3" customFormat="1" x14ac:dyDescent="0.2">
      <c r="D234" s="4"/>
      <c r="E234" s="4"/>
      <c r="F234" s="24"/>
      <c r="G234" s="24"/>
      <c r="H234" s="24"/>
      <c r="I234" s="4"/>
      <c r="J234" s="4"/>
      <c r="K234" s="4"/>
      <c r="L234" s="4"/>
    </row>
    <row r="235" spans="4:12" s="3" customFormat="1" x14ac:dyDescent="0.2">
      <c r="D235" s="4"/>
      <c r="E235" s="4"/>
      <c r="F235" s="24"/>
      <c r="G235" s="24"/>
      <c r="H235" s="24"/>
      <c r="I235" s="4"/>
      <c r="J235" s="4"/>
      <c r="K235" s="4"/>
      <c r="L235" s="4"/>
    </row>
    <row r="236" spans="4:12" s="3" customFormat="1" x14ac:dyDescent="0.2">
      <c r="D236" s="4"/>
      <c r="E236" s="4"/>
      <c r="F236" s="24"/>
      <c r="G236" s="24"/>
      <c r="H236" s="24"/>
      <c r="I236" s="4"/>
      <c r="J236" s="4"/>
      <c r="K236" s="4"/>
      <c r="L236" s="4"/>
    </row>
    <row r="237" spans="4:12" s="3" customFormat="1" x14ac:dyDescent="0.2">
      <c r="D237" s="4"/>
      <c r="E237" s="4"/>
      <c r="F237" s="24"/>
      <c r="G237" s="24"/>
      <c r="H237" s="24"/>
      <c r="I237" s="4"/>
      <c r="J237" s="4"/>
      <c r="K237" s="4"/>
      <c r="L237" s="4"/>
    </row>
    <row r="238" spans="4:12" s="3" customFormat="1" x14ac:dyDescent="0.2">
      <c r="D238" s="4"/>
      <c r="E238" s="4"/>
      <c r="F238" s="24"/>
      <c r="G238" s="24"/>
      <c r="H238" s="24"/>
      <c r="I238" s="4"/>
      <c r="J238" s="4"/>
      <c r="K238" s="4"/>
      <c r="L238" s="4"/>
    </row>
    <row r="239" spans="4:12" s="3" customFormat="1" x14ac:dyDescent="0.2">
      <c r="D239" s="4"/>
      <c r="E239" s="4"/>
      <c r="F239" s="24"/>
      <c r="G239" s="24"/>
      <c r="H239" s="24"/>
      <c r="I239" s="4"/>
      <c r="J239" s="4"/>
      <c r="K239" s="4"/>
      <c r="L239" s="4"/>
    </row>
    <row r="240" spans="4:12" s="3" customFormat="1" x14ac:dyDescent="0.2">
      <c r="D240" s="4"/>
      <c r="E240" s="4"/>
      <c r="F240" s="24"/>
      <c r="G240" s="24"/>
      <c r="H240" s="24"/>
      <c r="I240" s="4"/>
      <c r="J240" s="4"/>
      <c r="K240" s="4"/>
      <c r="L240" s="4"/>
    </row>
    <row r="241" spans="4:12" s="3" customFormat="1" x14ac:dyDescent="0.2">
      <c r="D241" s="4"/>
      <c r="E241" s="4"/>
      <c r="F241" s="24"/>
      <c r="G241" s="24"/>
      <c r="H241" s="24"/>
      <c r="I241" s="4"/>
      <c r="J241" s="4"/>
      <c r="K241" s="4"/>
      <c r="L241" s="4"/>
    </row>
    <row r="242" spans="4:12" s="3" customFormat="1" x14ac:dyDescent="0.2">
      <c r="D242" s="4"/>
      <c r="E242" s="4"/>
      <c r="F242" s="24"/>
      <c r="G242" s="24"/>
      <c r="H242" s="24"/>
      <c r="I242" s="4"/>
      <c r="J242" s="4"/>
      <c r="K242" s="4"/>
      <c r="L242" s="4"/>
    </row>
    <row r="243" spans="4:12" s="3" customFormat="1" x14ac:dyDescent="0.2">
      <c r="D243" s="4"/>
      <c r="E243" s="4"/>
      <c r="F243" s="24"/>
      <c r="G243" s="24"/>
      <c r="H243" s="24"/>
      <c r="I243" s="4"/>
      <c r="J243" s="4"/>
      <c r="K243" s="4"/>
      <c r="L243" s="4"/>
    </row>
    <row r="244" spans="4:12" s="3" customFormat="1" x14ac:dyDescent="0.2">
      <c r="D244" s="4"/>
      <c r="E244" s="4"/>
      <c r="F244" s="24"/>
      <c r="G244" s="24"/>
      <c r="H244" s="24"/>
      <c r="I244" s="4"/>
      <c r="J244" s="4"/>
      <c r="K244" s="4"/>
      <c r="L244" s="4"/>
    </row>
    <row r="245" spans="4:12" s="3" customFormat="1" x14ac:dyDescent="0.2">
      <c r="D245" s="4"/>
      <c r="E245" s="4"/>
      <c r="F245" s="24"/>
      <c r="G245" s="24"/>
      <c r="H245" s="24"/>
      <c r="I245" s="4"/>
      <c r="J245" s="4"/>
      <c r="K245" s="4"/>
      <c r="L245" s="4"/>
    </row>
    <row r="246" spans="4:12" s="3" customFormat="1" x14ac:dyDescent="0.2">
      <c r="D246" s="4"/>
      <c r="E246" s="4"/>
      <c r="F246" s="24"/>
      <c r="G246" s="24"/>
      <c r="H246" s="24"/>
      <c r="I246" s="4"/>
      <c r="J246" s="4"/>
      <c r="K246" s="4"/>
      <c r="L246" s="4"/>
    </row>
    <row r="247" spans="4:12" s="3" customFormat="1" x14ac:dyDescent="0.2">
      <c r="D247" s="4"/>
      <c r="E247" s="4"/>
      <c r="F247" s="24"/>
      <c r="G247" s="24"/>
      <c r="H247" s="24"/>
      <c r="I247" s="4"/>
      <c r="J247" s="4"/>
      <c r="K247" s="4"/>
      <c r="L247" s="4"/>
    </row>
    <row r="248" spans="4:12" s="3" customFormat="1" x14ac:dyDescent="0.2">
      <c r="D248" s="4"/>
      <c r="E248" s="4"/>
      <c r="F248" s="24"/>
      <c r="G248" s="24"/>
      <c r="H248" s="24"/>
      <c r="I248" s="4"/>
      <c r="J248" s="4"/>
      <c r="K248" s="4"/>
      <c r="L248" s="4"/>
    </row>
    <row r="249" spans="4:12" s="3" customFormat="1" x14ac:dyDescent="0.2">
      <c r="D249" s="4"/>
      <c r="E249" s="4"/>
      <c r="F249" s="24"/>
      <c r="G249" s="24"/>
      <c r="H249" s="24"/>
      <c r="I249" s="4"/>
      <c r="J249" s="4"/>
      <c r="K249" s="4"/>
      <c r="L249" s="4"/>
    </row>
    <row r="250" spans="4:12" s="3" customFormat="1" x14ac:dyDescent="0.2">
      <c r="D250" s="4"/>
      <c r="E250" s="4"/>
      <c r="F250" s="24"/>
      <c r="G250" s="24"/>
      <c r="H250" s="24"/>
      <c r="I250" s="4"/>
      <c r="J250" s="4"/>
      <c r="K250" s="4"/>
      <c r="L250" s="4"/>
    </row>
    <row r="251" spans="4:12" s="3" customFormat="1" x14ac:dyDescent="0.2">
      <c r="D251" s="4"/>
      <c r="E251" s="4"/>
      <c r="F251" s="24"/>
      <c r="G251" s="24"/>
      <c r="H251" s="24"/>
      <c r="I251" s="4"/>
      <c r="J251" s="4"/>
      <c r="K251" s="4"/>
      <c r="L251" s="4"/>
    </row>
    <row r="252" spans="4:12" s="3" customFormat="1" x14ac:dyDescent="0.2">
      <c r="D252" s="4"/>
      <c r="E252" s="4"/>
      <c r="F252" s="24"/>
      <c r="G252" s="24"/>
      <c r="H252" s="24"/>
      <c r="I252" s="4"/>
      <c r="J252" s="4"/>
      <c r="K252" s="4"/>
      <c r="L252" s="4"/>
    </row>
    <row r="253" spans="4:12" s="3" customFormat="1" x14ac:dyDescent="0.2">
      <c r="D253" s="4"/>
      <c r="E253" s="4"/>
      <c r="F253" s="24"/>
      <c r="G253" s="24"/>
      <c r="H253" s="24"/>
      <c r="I253" s="4"/>
      <c r="J253" s="4"/>
      <c r="K253" s="4"/>
      <c r="L253" s="4"/>
    </row>
    <row r="254" spans="4:12" s="3" customFormat="1" x14ac:dyDescent="0.2">
      <c r="D254" s="4"/>
      <c r="E254" s="4"/>
      <c r="F254" s="24"/>
      <c r="G254" s="24"/>
      <c r="H254" s="24"/>
      <c r="I254" s="4"/>
      <c r="J254" s="4"/>
      <c r="K254" s="4"/>
      <c r="L254" s="4"/>
    </row>
    <row r="255" spans="4:12" s="3" customFormat="1" x14ac:dyDescent="0.2">
      <c r="D255" s="4"/>
      <c r="E255" s="4"/>
      <c r="F255" s="24"/>
      <c r="G255" s="24"/>
      <c r="H255" s="24"/>
      <c r="I255" s="4"/>
      <c r="J255" s="4"/>
      <c r="K255" s="4"/>
      <c r="L255" s="4"/>
    </row>
    <row r="256" spans="4:12" s="3" customFormat="1" x14ac:dyDescent="0.2">
      <c r="D256" s="4"/>
      <c r="E256" s="4"/>
      <c r="F256" s="24"/>
      <c r="G256" s="24"/>
      <c r="H256" s="24"/>
      <c r="I256" s="4"/>
      <c r="J256" s="4"/>
      <c r="K256" s="4"/>
      <c r="L256" s="4"/>
    </row>
    <row r="257" spans="4:12" s="3" customFormat="1" x14ac:dyDescent="0.2">
      <c r="D257" s="4"/>
      <c r="E257" s="4"/>
      <c r="F257" s="24"/>
      <c r="G257" s="24"/>
      <c r="H257" s="24"/>
      <c r="I257" s="4"/>
      <c r="J257" s="4"/>
      <c r="K257" s="4"/>
      <c r="L257" s="4"/>
    </row>
    <row r="258" spans="4:12" s="3" customFormat="1" x14ac:dyDescent="0.2">
      <c r="D258" s="4"/>
      <c r="E258" s="4"/>
      <c r="F258" s="24"/>
      <c r="G258" s="24"/>
      <c r="H258" s="24"/>
      <c r="I258" s="4"/>
      <c r="J258" s="4"/>
      <c r="K258" s="4"/>
      <c r="L258" s="4"/>
    </row>
    <row r="259" spans="4:12" s="3" customFormat="1" x14ac:dyDescent="0.2">
      <c r="D259" s="4"/>
      <c r="E259" s="4"/>
      <c r="F259" s="24"/>
      <c r="G259" s="24"/>
      <c r="H259" s="24"/>
      <c r="I259" s="4"/>
      <c r="J259" s="4"/>
      <c r="K259" s="4"/>
      <c r="L259" s="4"/>
    </row>
    <row r="260" spans="4:12" s="3" customFormat="1" x14ac:dyDescent="0.2">
      <c r="D260" s="4"/>
      <c r="E260" s="4"/>
      <c r="F260" s="24"/>
      <c r="G260" s="24"/>
      <c r="H260" s="24"/>
      <c r="I260" s="4"/>
      <c r="J260" s="4"/>
      <c r="K260" s="4"/>
      <c r="L260" s="4"/>
    </row>
    <row r="261" spans="4:12" s="3" customFormat="1" x14ac:dyDescent="0.2">
      <c r="D261" s="4"/>
      <c r="E261" s="4"/>
      <c r="F261" s="24"/>
      <c r="G261" s="24"/>
      <c r="H261" s="24"/>
      <c r="I261" s="4"/>
      <c r="J261" s="4"/>
      <c r="K261" s="4"/>
      <c r="L261" s="4"/>
    </row>
    <row r="262" spans="4:12" s="3" customFormat="1" x14ac:dyDescent="0.2">
      <c r="D262" s="4"/>
      <c r="E262" s="4"/>
      <c r="F262" s="24"/>
      <c r="G262" s="24"/>
      <c r="H262" s="24"/>
      <c r="I262" s="4"/>
      <c r="J262" s="4"/>
      <c r="K262" s="4"/>
      <c r="L262" s="4"/>
    </row>
    <row r="263" spans="4:12" s="3" customFormat="1" x14ac:dyDescent="0.2">
      <c r="D263" s="4"/>
      <c r="E263" s="4"/>
      <c r="F263" s="24"/>
      <c r="G263" s="24"/>
      <c r="H263" s="24"/>
      <c r="I263" s="4"/>
      <c r="J263" s="4"/>
      <c r="K263" s="4"/>
      <c r="L263" s="4"/>
    </row>
    <row r="264" spans="4:12" s="3" customFormat="1" x14ac:dyDescent="0.2">
      <c r="D264" s="4"/>
      <c r="E264" s="4"/>
      <c r="F264" s="24"/>
      <c r="G264" s="24"/>
      <c r="H264" s="24"/>
      <c r="I264" s="4"/>
      <c r="J264" s="4"/>
      <c r="K264" s="4"/>
      <c r="L264" s="4"/>
    </row>
    <row r="265" spans="4:12" s="3" customFormat="1" x14ac:dyDescent="0.2">
      <c r="D265" s="4"/>
      <c r="E265" s="4"/>
      <c r="F265" s="24"/>
      <c r="G265" s="24"/>
      <c r="H265" s="24"/>
      <c r="I265" s="4"/>
      <c r="J265" s="4"/>
      <c r="K265" s="4"/>
      <c r="L265" s="4"/>
    </row>
    <row r="266" spans="4:12" s="3" customFormat="1" x14ac:dyDescent="0.2">
      <c r="D266" s="4"/>
      <c r="E266" s="4"/>
      <c r="F266" s="24"/>
      <c r="G266" s="24"/>
      <c r="H266" s="24"/>
      <c r="I266" s="4"/>
      <c r="J266" s="4"/>
      <c r="K266" s="4"/>
      <c r="L266" s="4"/>
    </row>
    <row r="267" spans="4:12" s="3" customFormat="1" x14ac:dyDescent="0.2">
      <c r="D267" s="4"/>
      <c r="E267" s="4"/>
      <c r="F267" s="24"/>
      <c r="G267" s="24"/>
      <c r="H267" s="24"/>
      <c r="I267" s="4"/>
      <c r="J267" s="4"/>
      <c r="K267" s="4"/>
      <c r="L267" s="4"/>
    </row>
    <row r="268" spans="4:12" s="3" customFormat="1" x14ac:dyDescent="0.2">
      <c r="D268" s="4"/>
      <c r="E268" s="4"/>
      <c r="F268" s="24"/>
      <c r="G268" s="24"/>
      <c r="H268" s="24"/>
      <c r="I268" s="4"/>
      <c r="J268" s="4"/>
      <c r="K268" s="4"/>
      <c r="L268" s="4"/>
    </row>
    <row r="269" spans="4:12" s="3" customFormat="1" x14ac:dyDescent="0.2">
      <c r="D269" s="4"/>
      <c r="E269" s="4"/>
      <c r="F269" s="24"/>
      <c r="G269" s="24"/>
      <c r="H269" s="24"/>
      <c r="I269" s="4"/>
      <c r="J269" s="4"/>
      <c r="K269" s="4"/>
      <c r="L269" s="4"/>
    </row>
    <row r="270" spans="4:12" s="3" customFormat="1" x14ac:dyDescent="0.2">
      <c r="D270" s="4"/>
      <c r="E270" s="4"/>
      <c r="F270" s="24"/>
      <c r="G270" s="24"/>
      <c r="H270" s="24"/>
      <c r="I270" s="4"/>
      <c r="J270" s="4"/>
      <c r="K270" s="4"/>
      <c r="L270" s="4"/>
    </row>
    <row r="271" spans="4:12" s="3" customFormat="1" x14ac:dyDescent="0.2">
      <c r="D271" s="4"/>
      <c r="E271" s="4"/>
      <c r="F271" s="24"/>
      <c r="G271" s="24"/>
      <c r="H271" s="24"/>
      <c r="I271" s="4"/>
      <c r="J271" s="4"/>
      <c r="K271" s="4"/>
      <c r="L271" s="4"/>
    </row>
    <row r="272" spans="4:12" s="3" customFormat="1" x14ac:dyDescent="0.2">
      <c r="D272" s="4"/>
      <c r="E272" s="4"/>
      <c r="F272" s="24"/>
      <c r="G272" s="24"/>
      <c r="H272" s="24"/>
      <c r="I272" s="4"/>
      <c r="J272" s="4"/>
      <c r="K272" s="4"/>
      <c r="L272" s="4"/>
    </row>
    <row r="273" spans="4:12" s="3" customFormat="1" x14ac:dyDescent="0.2">
      <c r="D273" s="4"/>
      <c r="E273" s="4"/>
      <c r="F273" s="24"/>
      <c r="G273" s="24"/>
      <c r="H273" s="24"/>
      <c r="I273" s="4"/>
      <c r="J273" s="4"/>
      <c r="K273" s="4"/>
      <c r="L273" s="4"/>
    </row>
    <row r="274" spans="4:12" s="3" customFormat="1" x14ac:dyDescent="0.2">
      <c r="D274" s="4"/>
      <c r="E274" s="4"/>
      <c r="F274" s="24"/>
      <c r="G274" s="24"/>
      <c r="H274" s="24"/>
      <c r="I274" s="4"/>
      <c r="J274" s="4"/>
      <c r="K274" s="4"/>
      <c r="L274" s="4"/>
    </row>
    <row r="275" spans="4:12" s="3" customFormat="1" x14ac:dyDescent="0.2">
      <c r="D275" s="4"/>
      <c r="E275" s="4"/>
      <c r="F275" s="24"/>
      <c r="G275" s="24"/>
      <c r="H275" s="24"/>
      <c r="I275" s="4"/>
      <c r="J275" s="4"/>
      <c r="K275" s="4"/>
      <c r="L275" s="4"/>
    </row>
    <row r="276" spans="4:12" s="3" customFormat="1" x14ac:dyDescent="0.2">
      <c r="D276" s="4"/>
      <c r="E276" s="4"/>
      <c r="F276" s="24"/>
      <c r="G276" s="24"/>
      <c r="H276" s="24"/>
      <c r="I276" s="4"/>
      <c r="J276" s="4"/>
      <c r="K276" s="4"/>
      <c r="L276" s="4"/>
    </row>
    <row r="277" spans="4:12" s="3" customFormat="1" x14ac:dyDescent="0.2">
      <c r="D277" s="4"/>
      <c r="E277" s="4"/>
      <c r="F277" s="24"/>
      <c r="G277" s="24"/>
      <c r="H277" s="24"/>
      <c r="I277" s="4"/>
      <c r="J277" s="4"/>
      <c r="K277" s="4"/>
      <c r="L277" s="4"/>
    </row>
    <row r="278" spans="4:12" s="3" customFormat="1" x14ac:dyDescent="0.2">
      <c r="D278" s="4"/>
      <c r="E278" s="4"/>
      <c r="F278" s="24"/>
      <c r="G278" s="24"/>
      <c r="H278" s="24"/>
      <c r="I278" s="4"/>
      <c r="J278" s="4"/>
      <c r="K278" s="4"/>
      <c r="L278" s="4"/>
    </row>
    <row r="279" spans="4:12" s="3" customFormat="1" x14ac:dyDescent="0.2">
      <c r="D279" s="4"/>
      <c r="E279" s="4"/>
      <c r="F279" s="24"/>
      <c r="G279" s="24"/>
      <c r="H279" s="24"/>
      <c r="I279" s="4"/>
      <c r="J279" s="4"/>
      <c r="K279" s="4"/>
      <c r="L279" s="4"/>
    </row>
    <row r="280" spans="4:12" s="3" customFormat="1" x14ac:dyDescent="0.2">
      <c r="D280" s="4"/>
      <c r="E280" s="4"/>
      <c r="F280" s="24"/>
      <c r="G280" s="24"/>
      <c r="H280" s="24"/>
      <c r="I280" s="4"/>
      <c r="J280" s="4"/>
      <c r="K280" s="4"/>
      <c r="L280" s="4"/>
    </row>
    <row r="281" spans="4:12" s="3" customFormat="1" x14ac:dyDescent="0.2">
      <c r="D281" s="4"/>
      <c r="E281" s="4"/>
      <c r="F281" s="24"/>
      <c r="G281" s="24"/>
      <c r="H281" s="24"/>
      <c r="I281" s="4"/>
      <c r="J281" s="4"/>
      <c r="K281" s="4"/>
      <c r="L281" s="4"/>
    </row>
    <row r="282" spans="4:12" s="3" customFormat="1" x14ac:dyDescent="0.2">
      <c r="D282" s="4"/>
      <c r="E282" s="4"/>
      <c r="F282" s="24"/>
      <c r="G282" s="24"/>
      <c r="H282" s="24"/>
      <c r="I282" s="4"/>
      <c r="J282" s="4"/>
      <c r="K282" s="4"/>
      <c r="L282" s="4"/>
    </row>
    <row r="283" spans="4:12" s="3" customFormat="1" x14ac:dyDescent="0.2">
      <c r="D283" s="4"/>
      <c r="E283" s="4"/>
      <c r="F283" s="24"/>
      <c r="G283" s="24"/>
      <c r="H283" s="24"/>
      <c r="I283" s="4"/>
      <c r="J283" s="4"/>
      <c r="K283" s="4"/>
      <c r="L283" s="4"/>
    </row>
    <row r="284" spans="4:12" s="3" customFormat="1" x14ac:dyDescent="0.2">
      <c r="D284" s="4"/>
      <c r="E284" s="4"/>
      <c r="F284" s="24"/>
      <c r="G284" s="24"/>
      <c r="H284" s="24"/>
      <c r="I284" s="4"/>
      <c r="J284" s="4"/>
      <c r="K284" s="4"/>
      <c r="L284" s="4"/>
    </row>
    <row r="285" spans="4:12" s="3" customFormat="1" x14ac:dyDescent="0.2">
      <c r="D285" s="4"/>
      <c r="E285" s="4"/>
      <c r="F285" s="24"/>
      <c r="G285" s="24"/>
      <c r="H285" s="24"/>
      <c r="I285" s="4"/>
      <c r="J285" s="4"/>
      <c r="K285" s="4"/>
      <c r="L285" s="4"/>
    </row>
    <row r="286" spans="4:12" s="3" customFormat="1" x14ac:dyDescent="0.2">
      <c r="D286" s="4"/>
      <c r="E286" s="4"/>
      <c r="F286" s="24"/>
      <c r="G286" s="24"/>
      <c r="H286" s="24"/>
      <c r="I286" s="4"/>
      <c r="J286" s="4"/>
      <c r="K286" s="4"/>
      <c r="L286" s="4"/>
    </row>
    <row r="287" spans="4:12" s="3" customFormat="1" x14ac:dyDescent="0.2">
      <c r="D287" s="4"/>
      <c r="E287" s="4"/>
      <c r="F287" s="24"/>
      <c r="G287" s="24"/>
      <c r="H287" s="24"/>
      <c r="I287" s="4"/>
      <c r="J287" s="4"/>
      <c r="K287" s="4"/>
      <c r="L287" s="4"/>
    </row>
    <row r="288" spans="4:12" s="3" customFormat="1" x14ac:dyDescent="0.2">
      <c r="D288" s="4"/>
      <c r="E288" s="4"/>
      <c r="F288" s="24"/>
      <c r="G288" s="24"/>
      <c r="H288" s="24"/>
      <c r="I288" s="4"/>
      <c r="J288" s="4"/>
      <c r="K288" s="4"/>
      <c r="L288" s="4"/>
    </row>
    <row r="289" spans="4:12" s="3" customFormat="1" x14ac:dyDescent="0.2">
      <c r="D289" s="4"/>
      <c r="E289" s="4"/>
      <c r="F289" s="24"/>
      <c r="G289" s="24"/>
      <c r="H289" s="24"/>
      <c r="I289" s="4"/>
      <c r="J289" s="4"/>
      <c r="K289" s="4"/>
      <c r="L289" s="4"/>
    </row>
    <row r="290" spans="4:12" s="3" customFormat="1" x14ac:dyDescent="0.2">
      <c r="D290" s="4"/>
      <c r="E290" s="4"/>
      <c r="F290" s="24"/>
      <c r="G290" s="24"/>
      <c r="H290" s="24"/>
      <c r="I290" s="4"/>
      <c r="J290" s="4"/>
      <c r="K290" s="4"/>
      <c r="L290" s="4"/>
    </row>
    <row r="291" spans="4:12" s="3" customFormat="1" x14ac:dyDescent="0.2">
      <c r="D291" s="4"/>
      <c r="E291" s="4"/>
      <c r="F291" s="24"/>
      <c r="G291" s="24"/>
      <c r="H291" s="24"/>
      <c r="I291" s="4"/>
      <c r="J291" s="4"/>
      <c r="K291" s="4"/>
      <c r="L291" s="4"/>
    </row>
    <row r="292" spans="4:12" s="3" customFormat="1" x14ac:dyDescent="0.2">
      <c r="D292" s="4"/>
      <c r="E292" s="4"/>
      <c r="F292" s="24"/>
      <c r="G292" s="24"/>
      <c r="H292" s="24"/>
      <c r="I292" s="4"/>
      <c r="J292" s="4"/>
      <c r="K292" s="4"/>
      <c r="L292" s="4"/>
    </row>
    <row r="293" spans="4:12" s="3" customFormat="1" x14ac:dyDescent="0.2">
      <c r="D293" s="4"/>
      <c r="E293" s="4"/>
      <c r="F293" s="24"/>
      <c r="G293" s="24"/>
      <c r="H293" s="24"/>
      <c r="I293" s="4"/>
      <c r="J293" s="4"/>
      <c r="K293" s="4"/>
      <c r="L293" s="4"/>
    </row>
    <row r="294" spans="4:12" s="3" customFormat="1" x14ac:dyDescent="0.2">
      <c r="D294" s="4"/>
      <c r="E294" s="4"/>
      <c r="F294" s="24"/>
      <c r="G294" s="24"/>
      <c r="H294" s="24"/>
      <c r="I294" s="4"/>
      <c r="J294" s="4"/>
      <c r="K294" s="4"/>
      <c r="L294" s="4"/>
    </row>
    <row r="295" spans="4:12" s="3" customFormat="1" x14ac:dyDescent="0.2">
      <c r="D295" s="4"/>
      <c r="E295" s="4"/>
      <c r="F295" s="24"/>
      <c r="G295" s="24"/>
      <c r="H295" s="24"/>
      <c r="I295" s="4"/>
      <c r="J295" s="4"/>
      <c r="K295" s="4"/>
      <c r="L295" s="4"/>
    </row>
    <row r="296" spans="4:12" s="3" customFormat="1" x14ac:dyDescent="0.2">
      <c r="D296" s="4"/>
      <c r="E296" s="4"/>
      <c r="F296" s="24"/>
      <c r="G296" s="24"/>
      <c r="H296" s="24"/>
      <c r="I296" s="4"/>
      <c r="J296" s="4"/>
      <c r="K296" s="4"/>
      <c r="L296" s="4"/>
    </row>
    <row r="297" spans="4:12" s="3" customFormat="1" x14ac:dyDescent="0.2">
      <c r="D297" s="4"/>
      <c r="E297" s="4"/>
      <c r="F297" s="24"/>
      <c r="G297" s="24"/>
      <c r="H297" s="24"/>
      <c r="I297" s="4"/>
      <c r="J297" s="4"/>
      <c r="K297" s="4"/>
      <c r="L297" s="4"/>
    </row>
    <row r="298" spans="4:12" s="3" customFormat="1" x14ac:dyDescent="0.2">
      <c r="D298" s="4"/>
      <c r="E298" s="4"/>
      <c r="F298" s="24"/>
      <c r="G298" s="24"/>
      <c r="H298" s="24"/>
      <c r="I298" s="4"/>
      <c r="J298" s="4"/>
      <c r="K298" s="4"/>
      <c r="L298" s="4"/>
    </row>
    <row r="299" spans="4:12" s="3" customFormat="1" x14ac:dyDescent="0.2">
      <c r="D299" s="4"/>
      <c r="E299" s="4"/>
      <c r="F299" s="24"/>
      <c r="G299" s="24"/>
      <c r="H299" s="24"/>
      <c r="I299" s="4"/>
      <c r="J299" s="4"/>
      <c r="K299" s="4"/>
      <c r="L299" s="4"/>
    </row>
    <row r="300" spans="4:12" s="3" customFormat="1" x14ac:dyDescent="0.2">
      <c r="D300" s="4"/>
      <c r="E300" s="4"/>
      <c r="F300" s="24"/>
      <c r="G300" s="24"/>
      <c r="H300" s="24"/>
      <c r="I300" s="4"/>
      <c r="J300" s="4"/>
      <c r="K300" s="4"/>
      <c r="L300" s="4"/>
    </row>
    <row r="301" spans="4:12" s="3" customFormat="1" x14ac:dyDescent="0.2">
      <c r="D301" s="4"/>
      <c r="E301" s="4"/>
      <c r="F301" s="24"/>
      <c r="G301" s="24"/>
      <c r="H301" s="24"/>
      <c r="I301" s="4"/>
      <c r="J301" s="4"/>
      <c r="K301" s="4"/>
      <c r="L301" s="4"/>
    </row>
    <row r="302" spans="4:12" s="3" customFormat="1" x14ac:dyDescent="0.2">
      <c r="D302" s="4"/>
      <c r="E302" s="4"/>
      <c r="F302" s="24"/>
      <c r="G302" s="24"/>
      <c r="H302" s="24"/>
      <c r="I302" s="4"/>
      <c r="J302" s="4"/>
      <c r="K302" s="4"/>
      <c r="L302" s="4"/>
    </row>
    <row r="303" spans="4:12" s="3" customFormat="1" x14ac:dyDescent="0.2">
      <c r="D303" s="4"/>
      <c r="E303" s="4"/>
      <c r="F303" s="24"/>
      <c r="G303" s="24"/>
      <c r="H303" s="24"/>
      <c r="I303" s="4"/>
      <c r="J303" s="4"/>
      <c r="K303" s="4"/>
      <c r="L303" s="4"/>
    </row>
    <row r="304" spans="4:12" s="3" customFormat="1" x14ac:dyDescent="0.2">
      <c r="D304" s="4"/>
      <c r="E304" s="4"/>
      <c r="F304" s="24"/>
      <c r="G304" s="24"/>
      <c r="H304" s="24"/>
      <c r="I304" s="4"/>
      <c r="J304" s="4"/>
      <c r="K304" s="4"/>
      <c r="L304" s="4"/>
    </row>
    <row r="305" spans="4:12" s="3" customFormat="1" x14ac:dyDescent="0.2">
      <c r="D305" s="4"/>
      <c r="E305" s="4"/>
      <c r="F305" s="24"/>
      <c r="G305" s="24"/>
      <c r="H305" s="24"/>
      <c r="I305" s="4"/>
      <c r="J305" s="4"/>
      <c r="K305" s="4"/>
      <c r="L305" s="4"/>
    </row>
    <row r="306" spans="4:12" s="3" customFormat="1" x14ac:dyDescent="0.2">
      <c r="D306" s="4"/>
      <c r="E306" s="4"/>
      <c r="F306" s="24"/>
      <c r="G306" s="24"/>
      <c r="H306" s="24"/>
      <c r="I306" s="4"/>
      <c r="J306" s="4"/>
      <c r="K306" s="4"/>
      <c r="L306" s="4"/>
    </row>
    <row r="307" spans="4:12" s="3" customFormat="1" x14ac:dyDescent="0.2">
      <c r="D307" s="4"/>
      <c r="E307" s="4"/>
      <c r="F307" s="24"/>
      <c r="G307" s="24"/>
      <c r="H307" s="24"/>
      <c r="I307" s="4"/>
      <c r="J307" s="4"/>
      <c r="K307" s="4"/>
      <c r="L307" s="4"/>
    </row>
    <row r="308" spans="4:12" s="3" customFormat="1" x14ac:dyDescent="0.2">
      <c r="D308" s="4"/>
      <c r="E308" s="4"/>
      <c r="F308" s="24"/>
      <c r="G308" s="24"/>
      <c r="H308" s="24"/>
      <c r="I308" s="4"/>
      <c r="J308" s="4"/>
      <c r="K308" s="4"/>
      <c r="L308" s="4"/>
    </row>
    <row r="309" spans="4:12" s="3" customFormat="1" x14ac:dyDescent="0.2">
      <c r="D309" s="4"/>
      <c r="E309" s="4"/>
      <c r="F309" s="24"/>
      <c r="G309" s="24"/>
      <c r="H309" s="24"/>
      <c r="I309" s="4"/>
      <c r="J309" s="4"/>
      <c r="K309" s="4"/>
      <c r="L309" s="4"/>
    </row>
    <row r="310" spans="4:12" s="3" customFormat="1" x14ac:dyDescent="0.2">
      <c r="D310" s="4"/>
      <c r="E310" s="4"/>
      <c r="F310" s="24"/>
      <c r="G310" s="24"/>
      <c r="H310" s="24"/>
      <c r="I310" s="4"/>
      <c r="J310" s="4"/>
      <c r="K310" s="4"/>
      <c r="L310" s="4"/>
    </row>
    <row r="311" spans="4:12" s="3" customFormat="1" x14ac:dyDescent="0.2">
      <c r="D311" s="4"/>
      <c r="E311" s="4"/>
      <c r="F311" s="24"/>
      <c r="G311" s="24"/>
      <c r="H311" s="24"/>
      <c r="I311" s="4"/>
      <c r="J311" s="4"/>
      <c r="K311" s="4"/>
      <c r="L311" s="4"/>
    </row>
    <row r="312" spans="4:12" s="3" customFormat="1" x14ac:dyDescent="0.2">
      <c r="D312" s="4"/>
      <c r="E312" s="4"/>
      <c r="F312" s="24"/>
      <c r="G312" s="24"/>
      <c r="H312" s="24"/>
      <c r="I312" s="4"/>
      <c r="J312" s="4"/>
      <c r="K312" s="4"/>
      <c r="L312" s="4"/>
    </row>
    <row r="313" spans="4:12" s="3" customFormat="1" x14ac:dyDescent="0.2">
      <c r="D313" s="4"/>
      <c r="E313" s="4"/>
      <c r="F313" s="24"/>
      <c r="G313" s="24"/>
      <c r="H313" s="24"/>
      <c r="I313" s="4"/>
      <c r="J313" s="4"/>
      <c r="K313" s="4"/>
      <c r="L313" s="4"/>
    </row>
    <row r="314" spans="4:12" s="3" customFormat="1" x14ac:dyDescent="0.2">
      <c r="D314" s="4"/>
      <c r="E314" s="4"/>
      <c r="F314" s="24"/>
      <c r="G314" s="24"/>
      <c r="H314" s="24"/>
      <c r="I314" s="4"/>
      <c r="J314" s="4"/>
      <c r="K314" s="4"/>
      <c r="L314" s="4"/>
    </row>
    <row r="315" spans="4:12" s="3" customFormat="1" x14ac:dyDescent="0.2">
      <c r="D315" s="4"/>
      <c r="E315" s="4"/>
      <c r="F315" s="24"/>
      <c r="G315" s="24"/>
      <c r="H315" s="24"/>
      <c r="I315" s="4"/>
      <c r="J315" s="4"/>
      <c r="K315" s="4"/>
      <c r="L315" s="4"/>
    </row>
    <row r="316" spans="4:12" s="3" customFormat="1" x14ac:dyDescent="0.2">
      <c r="D316" s="4"/>
      <c r="E316" s="4"/>
      <c r="F316" s="24"/>
      <c r="G316" s="24"/>
      <c r="H316" s="24"/>
      <c r="I316" s="4"/>
      <c r="J316" s="4"/>
      <c r="K316" s="4"/>
      <c r="L316" s="4"/>
    </row>
    <row r="317" spans="4:12" s="3" customFormat="1" x14ac:dyDescent="0.2">
      <c r="D317" s="4"/>
      <c r="E317" s="4"/>
      <c r="F317" s="24"/>
      <c r="G317" s="24"/>
      <c r="H317" s="24"/>
      <c r="I317" s="4"/>
      <c r="J317" s="4"/>
      <c r="K317" s="4"/>
      <c r="L317" s="4"/>
    </row>
    <row r="318" spans="4:12" s="3" customFormat="1" x14ac:dyDescent="0.2">
      <c r="D318" s="4"/>
      <c r="E318" s="4"/>
      <c r="F318" s="24"/>
      <c r="G318" s="24"/>
      <c r="H318" s="24"/>
      <c r="I318" s="4"/>
      <c r="J318" s="4"/>
      <c r="K318" s="4"/>
      <c r="L318" s="4"/>
    </row>
    <row r="319" spans="4:12" s="3" customFormat="1" x14ac:dyDescent="0.2">
      <c r="D319" s="4"/>
      <c r="E319" s="4"/>
      <c r="F319" s="24"/>
      <c r="G319" s="24"/>
      <c r="H319" s="24"/>
      <c r="I319" s="4"/>
      <c r="J319" s="4"/>
      <c r="K319" s="4"/>
      <c r="L319" s="4"/>
    </row>
    <row r="320" spans="4:12" s="3" customFormat="1" x14ac:dyDescent="0.2">
      <c r="D320" s="4"/>
      <c r="E320" s="4"/>
      <c r="F320" s="24"/>
      <c r="G320" s="24"/>
      <c r="H320" s="24"/>
      <c r="I320" s="4"/>
      <c r="J320" s="4"/>
      <c r="K320" s="4"/>
      <c r="L320" s="4"/>
    </row>
    <row r="321" spans="4:12" s="3" customFormat="1" x14ac:dyDescent="0.2">
      <c r="D321" s="4"/>
      <c r="E321" s="4"/>
      <c r="F321" s="24"/>
      <c r="G321" s="24"/>
      <c r="H321" s="24"/>
      <c r="I321" s="4"/>
      <c r="J321" s="4"/>
      <c r="K321" s="4"/>
      <c r="L321" s="4"/>
    </row>
    <row r="322" spans="4:12" s="3" customFormat="1" x14ac:dyDescent="0.2">
      <c r="D322" s="4"/>
      <c r="E322" s="4"/>
      <c r="F322" s="24"/>
      <c r="G322" s="24"/>
      <c r="H322" s="24"/>
      <c r="I322" s="4"/>
      <c r="J322" s="4"/>
      <c r="K322" s="4"/>
      <c r="L322" s="4"/>
    </row>
    <row r="323" spans="4:12" s="3" customFormat="1" x14ac:dyDescent="0.2">
      <c r="D323" s="4"/>
      <c r="E323" s="4"/>
      <c r="F323" s="24"/>
      <c r="G323" s="24"/>
      <c r="H323" s="24"/>
      <c r="I323" s="4"/>
      <c r="J323" s="4"/>
      <c r="K323" s="4"/>
      <c r="L323" s="4"/>
    </row>
    <row r="324" spans="4:12" s="3" customFormat="1" x14ac:dyDescent="0.2">
      <c r="D324" s="4"/>
      <c r="E324" s="4"/>
      <c r="F324" s="24"/>
      <c r="G324" s="24"/>
      <c r="H324" s="24"/>
      <c r="I324" s="4"/>
      <c r="J324" s="4"/>
      <c r="K324" s="4"/>
      <c r="L324" s="4"/>
    </row>
    <row r="325" spans="4:12" s="3" customFormat="1" x14ac:dyDescent="0.2">
      <c r="D325" s="4"/>
      <c r="E325" s="4"/>
      <c r="F325" s="24"/>
      <c r="G325" s="24"/>
      <c r="H325" s="24"/>
      <c r="I325" s="4"/>
      <c r="J325" s="4"/>
      <c r="K325" s="4"/>
      <c r="L325" s="4"/>
    </row>
    <row r="326" spans="4:12" s="3" customFormat="1" x14ac:dyDescent="0.2">
      <c r="D326" s="4"/>
      <c r="E326" s="4"/>
      <c r="F326" s="24"/>
      <c r="G326" s="24"/>
      <c r="H326" s="24"/>
      <c r="I326" s="4"/>
      <c r="J326" s="4"/>
      <c r="K326" s="4"/>
      <c r="L326" s="4"/>
    </row>
    <row r="327" spans="4:12" s="3" customFormat="1" x14ac:dyDescent="0.2">
      <c r="D327" s="4"/>
      <c r="E327" s="4"/>
      <c r="F327" s="24"/>
      <c r="G327" s="24"/>
      <c r="H327" s="24"/>
      <c r="I327" s="4"/>
      <c r="J327" s="4"/>
      <c r="K327" s="4"/>
      <c r="L327" s="4"/>
    </row>
    <row r="328" spans="4:12" s="3" customFormat="1" x14ac:dyDescent="0.2">
      <c r="D328" s="4"/>
      <c r="E328" s="4"/>
      <c r="F328" s="24"/>
      <c r="G328" s="24"/>
      <c r="H328" s="24"/>
      <c r="I328" s="4"/>
      <c r="J328" s="4"/>
      <c r="K328" s="4"/>
      <c r="L328" s="4"/>
    </row>
    <row r="329" spans="4:12" s="3" customFormat="1" x14ac:dyDescent="0.2">
      <c r="D329" s="4"/>
      <c r="E329" s="4"/>
      <c r="F329" s="24"/>
      <c r="G329" s="24"/>
      <c r="H329" s="24"/>
      <c r="I329" s="4"/>
      <c r="J329" s="4"/>
      <c r="K329" s="4"/>
      <c r="L329" s="4"/>
    </row>
    <row r="330" spans="4:12" s="3" customFormat="1" x14ac:dyDescent="0.2">
      <c r="D330" s="4"/>
      <c r="E330" s="4"/>
      <c r="F330" s="24"/>
      <c r="G330" s="24"/>
      <c r="H330" s="24"/>
      <c r="I330" s="4"/>
      <c r="J330" s="4"/>
      <c r="K330" s="4"/>
      <c r="L330" s="4"/>
    </row>
    <row r="331" spans="4:12" s="3" customFormat="1" x14ac:dyDescent="0.2">
      <c r="D331" s="4"/>
      <c r="E331" s="4"/>
      <c r="F331" s="24"/>
      <c r="G331" s="24"/>
      <c r="H331" s="24"/>
      <c r="I331" s="4"/>
      <c r="J331" s="4"/>
      <c r="K331" s="4"/>
      <c r="L331" s="4"/>
    </row>
    <row r="332" spans="4:12" s="3" customFormat="1" x14ac:dyDescent="0.2">
      <c r="D332" s="4"/>
      <c r="E332" s="4"/>
      <c r="F332" s="24"/>
      <c r="G332" s="24"/>
      <c r="H332" s="24"/>
      <c r="I332" s="4"/>
      <c r="J332" s="4"/>
      <c r="K332" s="4"/>
      <c r="L332" s="4"/>
    </row>
    <row r="333" spans="4:12" s="3" customFormat="1" x14ac:dyDescent="0.2">
      <c r="D333" s="4"/>
      <c r="E333" s="4"/>
      <c r="F333" s="24"/>
      <c r="G333" s="24"/>
      <c r="H333" s="24"/>
      <c r="I333" s="4"/>
      <c r="J333" s="4"/>
      <c r="K333" s="4"/>
      <c r="L333" s="4"/>
    </row>
    <row r="334" spans="4:12" s="3" customFormat="1" x14ac:dyDescent="0.2">
      <c r="D334" s="4"/>
      <c r="E334" s="4"/>
      <c r="F334" s="24"/>
      <c r="G334" s="24"/>
      <c r="H334" s="24"/>
      <c r="I334" s="4"/>
      <c r="J334" s="4"/>
      <c r="K334" s="4"/>
      <c r="L334" s="4"/>
    </row>
    <row r="335" spans="4:12" s="3" customFormat="1" x14ac:dyDescent="0.2">
      <c r="D335" s="4"/>
      <c r="E335" s="4"/>
      <c r="F335" s="24"/>
      <c r="G335" s="24"/>
      <c r="H335" s="24"/>
      <c r="I335" s="4"/>
      <c r="J335" s="4"/>
      <c r="K335" s="4"/>
      <c r="L335" s="4"/>
    </row>
    <row r="336" spans="4:12" s="3" customFormat="1" x14ac:dyDescent="0.2">
      <c r="D336" s="4"/>
      <c r="E336" s="4"/>
      <c r="F336" s="24"/>
      <c r="G336" s="24"/>
      <c r="H336" s="24"/>
      <c r="I336" s="4"/>
      <c r="J336" s="4"/>
      <c r="K336" s="4"/>
      <c r="L336" s="4"/>
    </row>
    <row r="337" spans="4:12" s="3" customFormat="1" x14ac:dyDescent="0.2">
      <c r="D337" s="4"/>
      <c r="E337" s="4"/>
      <c r="F337" s="24"/>
      <c r="G337" s="24"/>
      <c r="H337" s="24"/>
      <c r="I337" s="4"/>
      <c r="J337" s="4"/>
      <c r="K337" s="4"/>
      <c r="L337" s="4"/>
    </row>
    <row r="338" spans="4:12" s="3" customFormat="1" x14ac:dyDescent="0.2">
      <c r="D338" s="4"/>
      <c r="E338" s="4"/>
      <c r="F338" s="24"/>
      <c r="G338" s="24"/>
      <c r="H338" s="24"/>
      <c r="I338" s="4"/>
      <c r="J338" s="4"/>
      <c r="K338" s="4"/>
      <c r="L338" s="4"/>
    </row>
    <row r="339" spans="4:12" s="3" customFormat="1" x14ac:dyDescent="0.2">
      <c r="D339" s="4"/>
      <c r="E339" s="4"/>
      <c r="F339" s="24"/>
      <c r="G339" s="24"/>
      <c r="H339" s="24"/>
      <c r="I339" s="4"/>
      <c r="J339" s="4"/>
      <c r="K339" s="4"/>
      <c r="L339" s="4"/>
    </row>
    <row r="340" spans="4:12" s="3" customFormat="1" x14ac:dyDescent="0.2">
      <c r="D340" s="4"/>
      <c r="E340" s="4"/>
      <c r="F340" s="24"/>
      <c r="G340" s="24"/>
      <c r="H340" s="24"/>
      <c r="I340" s="4"/>
      <c r="J340" s="4"/>
      <c r="K340" s="4"/>
      <c r="L340" s="4"/>
    </row>
    <row r="341" spans="4:12" s="3" customFormat="1" x14ac:dyDescent="0.2">
      <c r="D341" s="4"/>
      <c r="E341" s="4"/>
      <c r="F341" s="24"/>
      <c r="G341" s="24"/>
      <c r="H341" s="24"/>
      <c r="I341" s="4"/>
      <c r="J341" s="4"/>
      <c r="K341" s="4"/>
      <c r="L341" s="4"/>
    </row>
    <row r="342" spans="4:12" s="3" customFormat="1" x14ac:dyDescent="0.2">
      <c r="D342" s="4"/>
      <c r="E342" s="4"/>
      <c r="F342" s="24"/>
      <c r="G342" s="24"/>
      <c r="H342" s="24"/>
      <c r="I342" s="4"/>
      <c r="J342" s="4"/>
      <c r="K342" s="4"/>
      <c r="L342" s="4"/>
    </row>
    <row r="343" spans="4:12" s="3" customFormat="1" x14ac:dyDescent="0.2">
      <c r="D343" s="4"/>
      <c r="E343" s="4"/>
      <c r="F343" s="24"/>
      <c r="G343" s="24"/>
      <c r="H343" s="24"/>
      <c r="I343" s="4"/>
      <c r="J343" s="4"/>
      <c r="K343" s="4"/>
      <c r="L343" s="4"/>
    </row>
    <row r="344" spans="4:12" s="3" customFormat="1" x14ac:dyDescent="0.2">
      <c r="D344" s="4"/>
      <c r="E344" s="4"/>
      <c r="F344" s="24"/>
      <c r="G344" s="24"/>
      <c r="H344" s="24"/>
      <c r="I344" s="4"/>
      <c r="J344" s="4"/>
      <c r="K344" s="4"/>
      <c r="L344" s="4"/>
    </row>
    <row r="345" spans="4:12" s="3" customFormat="1" x14ac:dyDescent="0.2">
      <c r="D345" s="4"/>
      <c r="E345" s="4"/>
      <c r="F345" s="24"/>
      <c r="G345" s="24"/>
      <c r="H345" s="24"/>
      <c r="I345" s="4"/>
      <c r="J345" s="4"/>
      <c r="K345" s="4"/>
      <c r="L345" s="4"/>
    </row>
    <row r="346" spans="4:12" s="3" customFormat="1" x14ac:dyDescent="0.2">
      <c r="D346" s="4"/>
      <c r="E346" s="4"/>
      <c r="F346" s="24"/>
      <c r="G346" s="24"/>
      <c r="H346" s="24"/>
      <c r="I346" s="4"/>
      <c r="J346" s="4"/>
      <c r="K346" s="4"/>
      <c r="L346" s="4"/>
    </row>
    <row r="347" spans="4:12" s="3" customFormat="1" x14ac:dyDescent="0.2">
      <c r="D347" s="4"/>
      <c r="E347" s="4"/>
      <c r="F347" s="24"/>
      <c r="G347" s="24"/>
      <c r="H347" s="24"/>
      <c r="I347" s="4"/>
      <c r="J347" s="4"/>
      <c r="K347" s="4"/>
      <c r="L347" s="4"/>
    </row>
    <row r="348" spans="4:12" s="3" customFormat="1" x14ac:dyDescent="0.2">
      <c r="D348" s="4"/>
      <c r="E348" s="4"/>
      <c r="F348" s="24"/>
      <c r="G348" s="24"/>
      <c r="H348" s="24"/>
      <c r="I348" s="4"/>
      <c r="J348" s="4"/>
      <c r="K348" s="4"/>
      <c r="L348" s="4"/>
    </row>
    <row r="349" spans="4:12" s="3" customFormat="1" x14ac:dyDescent="0.2">
      <c r="D349" s="4"/>
      <c r="E349" s="4"/>
      <c r="F349" s="24"/>
      <c r="G349" s="24"/>
      <c r="H349" s="24"/>
      <c r="I349" s="4"/>
      <c r="J349" s="4"/>
      <c r="K349" s="4"/>
      <c r="L349" s="4"/>
    </row>
    <row r="350" spans="4:12" s="3" customFormat="1" x14ac:dyDescent="0.2">
      <c r="D350" s="4"/>
      <c r="E350" s="4"/>
      <c r="F350" s="24"/>
      <c r="G350" s="24"/>
      <c r="H350" s="24"/>
      <c r="I350" s="4"/>
      <c r="J350" s="4"/>
      <c r="K350" s="4"/>
      <c r="L350" s="4"/>
    </row>
    <row r="351" spans="4:12" s="3" customFormat="1" x14ac:dyDescent="0.2">
      <c r="D351" s="4"/>
      <c r="E351" s="4"/>
      <c r="F351" s="24"/>
      <c r="G351" s="24"/>
      <c r="H351" s="24"/>
      <c r="I351" s="4"/>
      <c r="J351" s="4"/>
      <c r="K351" s="4"/>
      <c r="L351" s="4"/>
    </row>
    <row r="352" spans="4:12" s="3" customFormat="1" x14ac:dyDescent="0.2">
      <c r="D352" s="4"/>
      <c r="E352" s="4"/>
      <c r="F352" s="24"/>
      <c r="G352" s="24"/>
      <c r="H352" s="24"/>
      <c r="I352" s="4"/>
      <c r="J352" s="4"/>
      <c r="K352" s="4"/>
      <c r="L352" s="4"/>
    </row>
    <row r="353" spans="4:12" s="3" customFormat="1" x14ac:dyDescent="0.2">
      <c r="D353" s="4"/>
      <c r="E353" s="4"/>
      <c r="F353" s="24"/>
      <c r="G353" s="24"/>
      <c r="H353" s="24"/>
      <c r="I353" s="4"/>
      <c r="J353" s="4"/>
      <c r="K353" s="4"/>
      <c r="L353" s="4"/>
    </row>
    <row r="354" spans="4:12" s="3" customFormat="1" x14ac:dyDescent="0.2">
      <c r="D354" s="4"/>
      <c r="E354" s="4"/>
      <c r="F354" s="24"/>
      <c r="G354" s="24"/>
      <c r="H354" s="24"/>
      <c r="I354" s="4"/>
      <c r="J354" s="4"/>
      <c r="K354" s="4"/>
      <c r="L354" s="4"/>
    </row>
    <row r="355" spans="4:12" s="3" customFormat="1" x14ac:dyDescent="0.2">
      <c r="D355" s="4"/>
      <c r="E355" s="4"/>
      <c r="F355" s="24"/>
      <c r="G355" s="24"/>
      <c r="H355" s="24"/>
      <c r="I355" s="4"/>
      <c r="J355" s="4"/>
      <c r="K355" s="4"/>
      <c r="L355" s="4"/>
    </row>
    <row r="356" spans="4:12" s="3" customFormat="1" x14ac:dyDescent="0.2">
      <c r="D356" s="4"/>
      <c r="E356" s="4"/>
      <c r="F356" s="24"/>
      <c r="G356" s="24"/>
      <c r="H356" s="24"/>
      <c r="I356" s="4"/>
      <c r="J356" s="4"/>
      <c r="K356" s="4"/>
      <c r="L356" s="4"/>
    </row>
    <row r="357" spans="4:12" s="3" customFormat="1" x14ac:dyDescent="0.2">
      <c r="D357" s="4"/>
      <c r="E357" s="4"/>
      <c r="F357" s="24"/>
      <c r="G357" s="24"/>
      <c r="H357" s="24"/>
      <c r="I357" s="4"/>
      <c r="J357" s="4"/>
      <c r="K357" s="4"/>
      <c r="L357" s="4"/>
    </row>
    <row r="358" spans="4:12" s="3" customFormat="1" x14ac:dyDescent="0.2">
      <c r="D358" s="4"/>
      <c r="E358" s="4"/>
      <c r="F358" s="24"/>
      <c r="G358" s="24"/>
      <c r="H358" s="24"/>
      <c r="I358" s="4"/>
      <c r="J358" s="4"/>
      <c r="K358" s="4"/>
      <c r="L358" s="4"/>
    </row>
    <row r="359" spans="4:12" s="3" customFormat="1" x14ac:dyDescent="0.2">
      <c r="D359" s="4"/>
      <c r="E359" s="4"/>
      <c r="F359" s="24"/>
      <c r="G359" s="24"/>
      <c r="H359" s="24"/>
      <c r="I359" s="4"/>
      <c r="J359" s="4"/>
      <c r="K359" s="4"/>
      <c r="L359" s="4"/>
    </row>
    <row r="360" spans="4:12" s="3" customFormat="1" x14ac:dyDescent="0.2">
      <c r="D360" s="4"/>
      <c r="E360" s="4"/>
      <c r="F360" s="24"/>
      <c r="G360" s="24"/>
      <c r="H360" s="24"/>
      <c r="I360" s="4"/>
      <c r="J360" s="4"/>
      <c r="K360" s="4"/>
      <c r="L360" s="4"/>
    </row>
    <row r="361" spans="4:12" s="3" customFormat="1" x14ac:dyDescent="0.2">
      <c r="D361" s="4"/>
      <c r="E361" s="4"/>
      <c r="F361" s="24"/>
      <c r="G361" s="24"/>
      <c r="H361" s="24"/>
      <c r="I361" s="4"/>
      <c r="J361" s="4"/>
      <c r="K361" s="4"/>
      <c r="L361" s="4"/>
    </row>
    <row r="362" spans="4:12" s="3" customFormat="1" x14ac:dyDescent="0.2">
      <c r="D362" s="4"/>
      <c r="E362" s="4"/>
      <c r="F362" s="24"/>
      <c r="G362" s="24"/>
      <c r="H362" s="24"/>
      <c r="I362" s="4"/>
      <c r="J362" s="4"/>
      <c r="K362" s="4"/>
      <c r="L362" s="4"/>
    </row>
    <row r="363" spans="4:12" s="3" customFormat="1" x14ac:dyDescent="0.2">
      <c r="D363" s="4"/>
      <c r="E363" s="4"/>
      <c r="F363" s="24"/>
      <c r="G363" s="24"/>
      <c r="H363" s="24"/>
      <c r="I363" s="4"/>
      <c r="J363" s="4"/>
      <c r="K363" s="4"/>
      <c r="L363" s="4"/>
    </row>
    <row r="364" spans="4:12" s="3" customFormat="1" x14ac:dyDescent="0.2">
      <c r="D364" s="4"/>
      <c r="E364" s="4"/>
      <c r="F364" s="24"/>
      <c r="G364" s="24"/>
      <c r="H364" s="24"/>
      <c r="I364" s="4"/>
      <c r="J364" s="4"/>
      <c r="K364" s="4"/>
      <c r="L364" s="4"/>
    </row>
    <row r="365" spans="4:12" s="3" customFormat="1" x14ac:dyDescent="0.2">
      <c r="D365" s="4"/>
      <c r="E365" s="4"/>
      <c r="F365" s="24"/>
      <c r="G365" s="24"/>
      <c r="H365" s="24"/>
      <c r="I365" s="4"/>
      <c r="J365" s="4"/>
      <c r="K365" s="4"/>
      <c r="L365" s="4"/>
    </row>
    <row r="366" spans="4:12" s="3" customFormat="1" x14ac:dyDescent="0.2">
      <c r="D366" s="4"/>
      <c r="E366" s="4"/>
      <c r="F366" s="24"/>
      <c r="G366" s="24"/>
      <c r="H366" s="24"/>
      <c r="I366" s="4"/>
      <c r="J366" s="4"/>
      <c r="K366" s="4"/>
      <c r="L366" s="4"/>
    </row>
    <row r="367" spans="4:12" s="3" customFormat="1" x14ac:dyDescent="0.2">
      <c r="D367" s="4"/>
      <c r="E367" s="4"/>
      <c r="F367" s="24"/>
      <c r="G367" s="24"/>
      <c r="H367" s="24"/>
      <c r="I367" s="4"/>
      <c r="J367" s="4"/>
      <c r="K367" s="4"/>
      <c r="L367" s="4"/>
    </row>
    <row r="368" spans="4:12" s="3" customFormat="1" x14ac:dyDescent="0.2">
      <c r="D368" s="4"/>
      <c r="E368" s="4"/>
      <c r="F368" s="24"/>
      <c r="G368" s="24"/>
      <c r="H368" s="24"/>
      <c r="I368" s="4"/>
      <c r="J368" s="4"/>
      <c r="K368" s="4"/>
      <c r="L368" s="4"/>
    </row>
    <row r="369" spans="4:12" s="3" customFormat="1" x14ac:dyDescent="0.2">
      <c r="D369" s="4"/>
      <c r="E369" s="4"/>
      <c r="F369" s="24"/>
      <c r="G369" s="24"/>
      <c r="H369" s="24"/>
      <c r="I369" s="4"/>
      <c r="J369" s="4"/>
      <c r="K369" s="4"/>
      <c r="L369" s="4"/>
    </row>
    <row r="370" spans="4:12" s="3" customFormat="1" x14ac:dyDescent="0.2">
      <c r="D370" s="4"/>
      <c r="E370" s="4"/>
      <c r="F370" s="24"/>
      <c r="G370" s="24"/>
      <c r="H370" s="24"/>
      <c r="I370" s="4"/>
      <c r="J370" s="4"/>
      <c r="K370" s="4"/>
      <c r="L370" s="4"/>
    </row>
    <row r="371" spans="4:12" s="3" customFormat="1" x14ac:dyDescent="0.2">
      <c r="D371" s="4"/>
      <c r="E371" s="4"/>
      <c r="F371" s="24"/>
      <c r="G371" s="24"/>
      <c r="H371" s="24"/>
      <c r="I371" s="4"/>
      <c r="J371" s="4"/>
      <c r="K371" s="4"/>
      <c r="L371" s="4"/>
    </row>
    <row r="372" spans="4:12" s="3" customFormat="1" x14ac:dyDescent="0.2">
      <c r="D372" s="4"/>
      <c r="E372" s="4"/>
      <c r="F372" s="24"/>
      <c r="G372" s="24"/>
      <c r="H372" s="24"/>
      <c r="I372" s="4"/>
      <c r="J372" s="4"/>
      <c r="K372" s="4"/>
      <c r="L372" s="4"/>
    </row>
    <row r="373" spans="4:12" s="3" customFormat="1" x14ac:dyDescent="0.2">
      <c r="D373" s="4"/>
      <c r="E373" s="4"/>
      <c r="F373" s="24"/>
      <c r="G373" s="24"/>
      <c r="H373" s="24"/>
      <c r="I373" s="4"/>
      <c r="J373" s="4"/>
      <c r="K373" s="4"/>
      <c r="L373" s="4"/>
    </row>
    <row r="374" spans="4:12" s="3" customFormat="1" x14ac:dyDescent="0.2">
      <c r="D374" s="4"/>
      <c r="E374" s="4"/>
      <c r="F374" s="24"/>
      <c r="G374" s="24"/>
      <c r="H374" s="24"/>
      <c r="I374" s="4"/>
      <c r="J374" s="4"/>
      <c r="K374" s="4"/>
      <c r="L374" s="4"/>
    </row>
    <row r="375" spans="4:12" s="3" customFormat="1" x14ac:dyDescent="0.2">
      <c r="D375" s="4"/>
      <c r="E375" s="4"/>
      <c r="F375" s="24"/>
      <c r="G375" s="24"/>
      <c r="H375" s="24"/>
      <c r="I375" s="4"/>
      <c r="J375" s="4"/>
      <c r="K375" s="4"/>
      <c r="L375" s="4"/>
    </row>
    <row r="376" spans="4:12" s="3" customFormat="1" x14ac:dyDescent="0.2">
      <c r="D376" s="4"/>
      <c r="E376" s="4"/>
      <c r="F376" s="24"/>
      <c r="G376" s="24"/>
      <c r="H376" s="24"/>
      <c r="I376" s="4"/>
      <c r="J376" s="4"/>
      <c r="K376" s="4"/>
      <c r="L376" s="4"/>
    </row>
    <row r="377" spans="4:12" s="3" customFormat="1" x14ac:dyDescent="0.2">
      <c r="D377" s="4"/>
      <c r="E377" s="4"/>
      <c r="F377" s="24"/>
      <c r="G377" s="24"/>
      <c r="H377" s="24"/>
      <c r="I377" s="4"/>
      <c r="J377" s="4"/>
      <c r="K377" s="4"/>
      <c r="L377" s="4"/>
    </row>
    <row r="378" spans="4:12" s="3" customFormat="1" x14ac:dyDescent="0.2">
      <c r="D378" s="4"/>
      <c r="E378" s="4"/>
      <c r="F378" s="24"/>
      <c r="G378" s="24"/>
      <c r="H378" s="24"/>
      <c r="I378" s="4"/>
      <c r="J378" s="4"/>
      <c r="K378" s="4"/>
      <c r="L378" s="4"/>
    </row>
  </sheetData>
  <mergeCells count="3">
    <mergeCell ref="B3:L3"/>
    <mergeCell ref="F12:H12"/>
    <mergeCell ref="I12:K12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345"/>
  <sheetViews>
    <sheetView showGridLines="0" workbookViewId="0"/>
  </sheetViews>
  <sheetFormatPr defaultRowHeight="12.75" x14ac:dyDescent="0.2"/>
  <cols>
    <col min="1" max="1" width="3.42578125" customWidth="1"/>
    <col min="2" max="2" width="1.7109375" customWidth="1"/>
    <col min="3" max="3" width="2.140625" customWidth="1"/>
    <col min="4" max="4" width="5.140625" customWidth="1"/>
    <col min="5" max="5" width="7" style="2" customWidth="1"/>
    <col min="6" max="6" width="10.42578125" style="2" customWidth="1"/>
    <col min="7" max="7" width="8.42578125" style="21" customWidth="1"/>
    <col min="8" max="8" width="12.28515625" style="101" customWidth="1"/>
    <col min="9" max="9" width="1.42578125" style="21" customWidth="1"/>
    <col min="10" max="10" width="17.5703125" style="104" customWidth="1"/>
    <col min="11" max="11" width="14.85546875" style="104" customWidth="1"/>
    <col min="12" max="12" width="2" style="2" customWidth="1"/>
    <col min="13" max="13" width="1.85546875" customWidth="1"/>
  </cols>
  <sheetData>
    <row r="1" spans="2:13" ht="13.5" thickBot="1" x14ac:dyDescent="0.25"/>
    <row r="2" spans="2:13" ht="9.75" customHeight="1" thickTop="1" x14ac:dyDescent="0.2">
      <c r="B2" s="116"/>
      <c r="C2" s="117"/>
      <c r="D2" s="117"/>
      <c r="E2" s="118"/>
      <c r="F2" s="118"/>
      <c r="G2" s="119"/>
      <c r="H2" s="120"/>
      <c r="I2" s="119"/>
      <c r="J2" s="121"/>
      <c r="K2" s="121"/>
      <c r="L2" s="118"/>
      <c r="M2" s="122"/>
    </row>
    <row r="3" spans="2:13" ht="9.75" customHeight="1" x14ac:dyDescent="0.2">
      <c r="B3" s="123"/>
      <c r="C3" s="224"/>
      <c r="D3" s="225"/>
      <c r="E3" s="226"/>
      <c r="F3" s="226"/>
      <c r="G3" s="227"/>
      <c r="H3" s="221"/>
      <c r="I3" s="227"/>
      <c r="J3" s="222"/>
      <c r="K3" s="222"/>
      <c r="L3" s="198"/>
      <c r="M3" s="124"/>
    </row>
    <row r="4" spans="2:13" s="3" customFormat="1" ht="18.75" customHeight="1" x14ac:dyDescent="0.25">
      <c r="B4" s="125"/>
      <c r="C4" s="199"/>
      <c r="D4" s="200" t="str">
        <f>+VLOOKUP(Architect!B16,Architect!B3:C15,2)</f>
        <v>G/A Architects &amp; Designers</v>
      </c>
      <c r="E4" s="228"/>
      <c r="F4" s="228"/>
      <c r="G4" s="228"/>
      <c r="H4" s="229"/>
      <c r="I4" s="228"/>
      <c r="J4" s="230"/>
      <c r="K4" s="230"/>
      <c r="L4" s="231"/>
      <c r="M4" s="126"/>
    </row>
    <row r="5" spans="2:13" s="3" customFormat="1" ht="20.25" x14ac:dyDescent="0.3">
      <c r="B5" s="125"/>
      <c r="C5" s="199"/>
      <c r="D5" s="232" t="s">
        <v>55</v>
      </c>
      <c r="E5" s="228"/>
      <c r="F5" s="228"/>
      <c r="G5" s="228"/>
      <c r="H5" s="229"/>
      <c r="I5" s="233" t="s">
        <v>57</v>
      </c>
      <c r="J5" s="230"/>
      <c r="K5" s="230"/>
      <c r="L5" s="231"/>
      <c r="M5" s="126"/>
    </row>
    <row r="6" spans="2:13" s="3" customFormat="1" ht="12.75" customHeight="1" x14ac:dyDescent="0.25">
      <c r="B6" s="125"/>
      <c r="C6" s="234"/>
      <c r="D6" s="235" t="s">
        <v>56</v>
      </c>
      <c r="E6" s="236"/>
      <c r="F6" s="236"/>
      <c r="G6" s="236"/>
      <c r="H6" s="237"/>
      <c r="I6" s="236"/>
      <c r="J6" s="238"/>
      <c r="K6" s="238"/>
      <c r="L6" s="239"/>
      <c r="M6" s="126"/>
    </row>
    <row r="7" spans="2:13" s="3" customFormat="1" ht="12.75" customHeight="1" x14ac:dyDescent="0.2">
      <c r="B7" s="125"/>
      <c r="C7" s="95"/>
      <c r="D7" s="6"/>
      <c r="E7" s="6"/>
      <c r="F7" s="6"/>
      <c r="G7" s="6"/>
      <c r="H7" s="6"/>
      <c r="I7" s="6"/>
      <c r="J7" s="6"/>
      <c r="K7" s="103"/>
      <c r="L7" s="95"/>
      <c r="M7" s="126"/>
    </row>
    <row r="8" spans="2:13" s="3" customFormat="1" ht="12.75" customHeight="1" x14ac:dyDescent="0.2">
      <c r="B8" s="125"/>
      <c r="C8" s="95"/>
      <c r="D8" s="14" t="s">
        <v>58</v>
      </c>
      <c r="E8" s="9" t="str">
        <f>+'Cover Page'!D9</f>
        <v>Project Innovations Incorporation</v>
      </c>
      <c r="F8" s="97"/>
      <c r="G8" s="97"/>
      <c r="H8" s="100" t="s">
        <v>64</v>
      </c>
      <c r="I8" s="97"/>
      <c r="J8" s="102" t="str">
        <f>+'Cover Page'!D11</f>
        <v>Highland Development Corporation</v>
      </c>
      <c r="K8" s="103"/>
      <c r="L8" s="95"/>
      <c r="M8" s="126"/>
    </row>
    <row r="9" spans="2:13" s="3" customFormat="1" ht="12.75" customHeight="1" x14ac:dyDescent="0.2">
      <c r="B9" s="125"/>
      <c r="C9" s="95"/>
      <c r="D9" s="96"/>
      <c r="E9" s="9" t="s">
        <v>59</v>
      </c>
      <c r="F9" s="97"/>
      <c r="G9" s="97"/>
      <c r="H9" s="100" t="s">
        <v>61</v>
      </c>
      <c r="I9" s="97"/>
      <c r="J9" s="53" t="str">
        <f>+'Cover Page'!D13</f>
        <v>2012-69</v>
      </c>
      <c r="K9" s="103"/>
      <c r="L9" s="95"/>
      <c r="M9" s="126"/>
    </row>
    <row r="10" spans="2:13" s="3" customFormat="1" ht="12.75" customHeight="1" x14ac:dyDescent="0.2">
      <c r="B10" s="125"/>
      <c r="C10" s="95"/>
      <c r="D10" s="96"/>
      <c r="E10" s="9" t="s">
        <v>60</v>
      </c>
      <c r="F10" s="97"/>
      <c r="G10" s="97"/>
      <c r="H10" s="100" t="s">
        <v>62</v>
      </c>
      <c r="I10" s="97"/>
      <c r="J10" s="108">
        <f>+'Prog Bill 4'!D10</f>
        <v>36370</v>
      </c>
      <c r="K10" s="103"/>
      <c r="L10" s="95"/>
      <c r="M10" s="126"/>
    </row>
    <row r="11" spans="2:13" s="3" customFormat="1" ht="12.75" customHeight="1" x14ac:dyDescent="0.2">
      <c r="B11" s="125"/>
      <c r="C11" s="95"/>
      <c r="D11" s="96"/>
      <c r="E11" s="97"/>
      <c r="F11" s="97"/>
      <c r="G11" s="97"/>
      <c r="H11" s="100" t="s">
        <v>63</v>
      </c>
      <c r="I11" s="97"/>
      <c r="J11" s="53">
        <v>4</v>
      </c>
      <c r="K11" s="103"/>
      <c r="L11" s="95"/>
      <c r="M11" s="126"/>
    </row>
    <row r="12" spans="2:13" s="3" customFormat="1" ht="12.75" customHeight="1" x14ac:dyDescent="0.2">
      <c r="B12" s="125"/>
      <c r="C12" s="109"/>
      <c r="D12" s="110"/>
      <c r="E12" s="111"/>
      <c r="F12" s="111"/>
      <c r="G12" s="111"/>
      <c r="H12" s="112"/>
      <c r="I12" s="111"/>
      <c r="J12" s="113"/>
      <c r="K12" s="114"/>
      <c r="L12" s="109"/>
      <c r="M12" s="126"/>
    </row>
    <row r="13" spans="2:13" s="3" customFormat="1" ht="12.75" customHeight="1" x14ac:dyDescent="0.2">
      <c r="B13" s="125"/>
      <c r="C13" s="263"/>
      <c r="D13" s="242"/>
      <c r="E13" s="242"/>
      <c r="F13" s="242"/>
      <c r="G13" s="243"/>
      <c r="H13" s="242"/>
      <c r="I13" s="244"/>
      <c r="J13" s="244"/>
      <c r="K13" s="264"/>
      <c r="L13" s="265"/>
      <c r="M13" s="126"/>
    </row>
    <row r="14" spans="2:13" s="3" customFormat="1" ht="12.75" customHeight="1" x14ac:dyDescent="0.2">
      <c r="B14" s="125"/>
      <c r="C14" s="246"/>
      <c r="D14" s="247" t="s">
        <v>107</v>
      </c>
      <c r="E14" s="248"/>
      <c r="F14" s="248"/>
      <c r="G14" s="249"/>
      <c r="H14" s="250"/>
      <c r="I14" s="249"/>
      <c r="J14" s="251"/>
      <c r="K14" s="251"/>
      <c r="L14" s="252"/>
      <c r="M14" s="126"/>
    </row>
    <row r="15" spans="2:13" s="3" customFormat="1" ht="12.75" customHeight="1" x14ac:dyDescent="0.2">
      <c r="B15" s="125"/>
      <c r="C15" s="246"/>
      <c r="D15" s="408" t="str">
        <f>+'Cover Page'!D11</f>
        <v>Highland Development Corporation</v>
      </c>
      <c r="E15" s="408"/>
      <c r="F15" s="408"/>
      <c r="G15" s="408"/>
      <c r="H15" s="408"/>
      <c r="I15" s="408"/>
      <c r="J15" s="408"/>
      <c r="K15" s="408"/>
      <c r="L15" s="252"/>
      <c r="M15" s="126"/>
    </row>
    <row r="16" spans="2:13" s="3" customFormat="1" ht="12.75" customHeight="1" x14ac:dyDescent="0.2">
      <c r="B16" s="125"/>
      <c r="C16" s="246"/>
      <c r="D16" s="409" t="s">
        <v>108</v>
      </c>
      <c r="E16" s="409"/>
      <c r="F16" s="409"/>
      <c r="G16" s="409"/>
      <c r="H16" s="409"/>
      <c r="I16" s="409"/>
      <c r="J16" s="409"/>
      <c r="K16" s="409"/>
      <c r="L16" s="252"/>
      <c r="M16" s="126"/>
    </row>
    <row r="17" spans="2:13" s="3" customFormat="1" ht="12.75" customHeight="1" x14ac:dyDescent="0.2">
      <c r="B17" s="125"/>
      <c r="C17" s="246"/>
      <c r="D17" s="407" t="str">
        <f>+'Cover Page'!D9</f>
        <v>Project Innovations Incorporation</v>
      </c>
      <c r="E17" s="407"/>
      <c r="F17" s="407"/>
      <c r="G17" s="407"/>
      <c r="H17" s="407"/>
      <c r="I17" s="407"/>
      <c r="J17" s="407"/>
      <c r="K17" s="407"/>
      <c r="L17" s="252"/>
      <c r="M17" s="126"/>
    </row>
    <row r="18" spans="2:13" s="3" customFormat="1" ht="12.75" customHeight="1" x14ac:dyDescent="0.2">
      <c r="B18" s="125"/>
      <c r="C18" s="246"/>
      <c r="D18" s="266"/>
      <c r="E18" s="248"/>
      <c r="F18" s="253"/>
      <c r="G18" s="249"/>
      <c r="H18" s="254" t="s">
        <v>109</v>
      </c>
      <c r="I18" s="249"/>
      <c r="J18" s="255">
        <f>+K37</f>
        <v>305800.04879999976</v>
      </c>
      <c r="K18" s="253" t="s">
        <v>110</v>
      </c>
      <c r="L18" s="252"/>
      <c r="M18" s="126"/>
    </row>
    <row r="19" spans="2:13" s="3" customFormat="1" ht="12.75" customHeight="1" x14ac:dyDescent="0.2">
      <c r="B19" s="125"/>
      <c r="C19" s="256"/>
      <c r="D19" s="257"/>
      <c r="E19" s="257"/>
      <c r="F19" s="258"/>
      <c r="G19" s="259"/>
      <c r="H19" s="260"/>
      <c r="I19" s="259"/>
      <c r="J19" s="261"/>
      <c r="K19" s="258"/>
      <c r="L19" s="262"/>
      <c r="M19" s="126"/>
    </row>
    <row r="20" spans="2:13" s="3" customFormat="1" x14ac:dyDescent="0.2">
      <c r="B20" s="125"/>
      <c r="C20" s="61"/>
      <c r="D20" s="6"/>
      <c r="E20" s="7"/>
      <c r="F20" s="128"/>
      <c r="G20" s="128"/>
      <c r="H20" s="127"/>
      <c r="I20" s="128"/>
      <c r="J20" s="45"/>
      <c r="K20" s="45"/>
      <c r="L20" s="105"/>
      <c r="M20" s="126"/>
    </row>
    <row r="21" spans="2:13" s="3" customFormat="1" x14ac:dyDescent="0.2">
      <c r="B21" s="125"/>
      <c r="C21" s="61"/>
      <c r="D21" s="6"/>
      <c r="E21" s="129" t="s">
        <v>65</v>
      </c>
      <c r="F21" s="128"/>
      <c r="G21" s="128"/>
      <c r="H21" s="127"/>
      <c r="I21" s="128"/>
      <c r="J21" s="45"/>
      <c r="K21" s="45"/>
      <c r="L21" s="105"/>
      <c r="M21" s="126"/>
    </row>
    <row r="22" spans="2:13" s="3" customFormat="1" x14ac:dyDescent="0.2">
      <c r="B22" s="125"/>
      <c r="C22" s="61"/>
      <c r="D22" s="6"/>
      <c r="E22" s="7"/>
      <c r="F22" s="128"/>
      <c r="G22" s="128"/>
      <c r="H22" s="127"/>
      <c r="I22" s="128"/>
      <c r="J22" s="45"/>
      <c r="K22" s="45"/>
      <c r="L22" s="105"/>
      <c r="M22" s="126"/>
    </row>
    <row r="23" spans="2:13" s="3" customFormat="1" x14ac:dyDescent="0.2">
      <c r="B23" s="125"/>
      <c r="C23" s="61"/>
      <c r="D23" s="6"/>
      <c r="E23" s="7" t="s">
        <v>66</v>
      </c>
      <c r="F23" s="128"/>
      <c r="G23" s="128"/>
      <c r="H23" s="7">
        <f>+'Summary of Estimate'!E24</f>
        <v>1754249.08</v>
      </c>
      <c r="I23" s="128"/>
      <c r="J23" s="45"/>
      <c r="K23" s="45"/>
      <c r="L23" s="105"/>
      <c r="M23" s="126"/>
    </row>
    <row r="24" spans="2:13" s="3" customFormat="1" ht="13.5" thickBot="1" x14ac:dyDescent="0.25">
      <c r="B24" s="125"/>
      <c r="C24" s="61"/>
      <c r="D24" s="6"/>
      <c r="E24" s="7" t="s">
        <v>67</v>
      </c>
      <c r="F24" s="128"/>
      <c r="G24" s="128"/>
      <c r="H24" s="12">
        <f>+'Prog Bill 4'!E31</f>
        <v>104391</v>
      </c>
      <c r="I24" s="128"/>
      <c r="J24" s="45"/>
      <c r="K24" s="45"/>
      <c r="L24" s="105"/>
      <c r="M24" s="126"/>
    </row>
    <row r="25" spans="2:13" s="3" customFormat="1" x14ac:dyDescent="0.2">
      <c r="B25" s="125"/>
      <c r="C25" s="61"/>
      <c r="D25" s="6"/>
      <c r="E25" s="7" t="s">
        <v>68</v>
      </c>
      <c r="F25" s="128"/>
      <c r="G25" s="128"/>
      <c r="H25" s="7">
        <f>SUM(H23:H24)</f>
        <v>1858640.08</v>
      </c>
      <c r="I25" s="128"/>
      <c r="J25" s="45"/>
      <c r="K25" s="45"/>
      <c r="L25" s="105"/>
      <c r="M25" s="126"/>
    </row>
    <row r="26" spans="2:13" s="3" customFormat="1" x14ac:dyDescent="0.2">
      <c r="B26" s="125"/>
      <c r="C26" s="61"/>
      <c r="D26" s="6"/>
      <c r="E26" s="7"/>
      <c r="F26" s="128"/>
      <c r="G26" s="128"/>
      <c r="H26" s="127"/>
      <c r="I26" s="128"/>
      <c r="J26" s="45"/>
      <c r="K26" s="45"/>
      <c r="L26" s="105"/>
      <c r="M26" s="126"/>
    </row>
    <row r="27" spans="2:13" s="3" customFormat="1" x14ac:dyDescent="0.2">
      <c r="B27" s="125"/>
      <c r="C27" s="61"/>
      <c r="D27" s="6"/>
      <c r="E27" s="7"/>
      <c r="F27" s="128"/>
      <c r="G27" s="128"/>
      <c r="H27" s="100" t="s">
        <v>69</v>
      </c>
      <c r="I27" s="128"/>
      <c r="J27" s="6"/>
      <c r="K27" s="45">
        <f>+H25</f>
        <v>1858640.08</v>
      </c>
      <c r="L27" s="105"/>
      <c r="M27" s="126"/>
    </row>
    <row r="28" spans="2:13" s="3" customFormat="1" ht="13.5" thickBot="1" x14ac:dyDescent="0.25">
      <c r="B28" s="125"/>
      <c r="C28" s="61"/>
      <c r="D28" s="6"/>
      <c r="E28" s="7"/>
      <c r="F28" s="128"/>
      <c r="G28" s="128"/>
      <c r="H28" s="100" t="s">
        <v>70</v>
      </c>
      <c r="I28" s="128"/>
      <c r="J28" s="6"/>
      <c r="K28" s="47">
        <v>0</v>
      </c>
      <c r="L28" s="105"/>
      <c r="M28" s="126"/>
    </row>
    <row r="29" spans="2:13" s="3" customFormat="1" x14ac:dyDescent="0.2">
      <c r="B29" s="125"/>
      <c r="C29" s="61"/>
      <c r="D29" s="6"/>
      <c r="E29" s="7"/>
      <c r="F29" s="128"/>
      <c r="G29" s="128"/>
      <c r="H29" s="100" t="s">
        <v>71</v>
      </c>
      <c r="I29" s="128"/>
      <c r="J29" s="6"/>
      <c r="K29" s="45">
        <f>+K27-K28</f>
        <v>1858640.08</v>
      </c>
      <c r="L29" s="105"/>
      <c r="M29" s="126"/>
    </row>
    <row r="30" spans="2:13" s="3" customFormat="1" x14ac:dyDescent="0.2">
      <c r="B30" s="125"/>
      <c r="C30" s="61"/>
      <c r="D30" s="6"/>
      <c r="E30" s="7"/>
      <c r="F30" s="128"/>
      <c r="G30" s="128"/>
      <c r="H30" s="45"/>
      <c r="I30" s="45"/>
      <c r="J30" s="45"/>
      <c r="K30" s="45"/>
      <c r="L30" s="105"/>
      <c r="M30" s="126"/>
    </row>
    <row r="31" spans="2:13" s="3" customFormat="1" x14ac:dyDescent="0.2">
      <c r="B31" s="125"/>
      <c r="C31" s="61"/>
      <c r="D31" s="6"/>
      <c r="E31" s="7" t="s">
        <v>72</v>
      </c>
      <c r="F31" s="128"/>
      <c r="G31" s="128"/>
      <c r="H31" s="45">
        <f>+'Prog Bill 4'!I33</f>
        <v>1261080.4819999998</v>
      </c>
      <c r="I31" s="45"/>
      <c r="J31" s="45"/>
      <c r="K31" s="45"/>
      <c r="L31" s="105"/>
      <c r="M31" s="126"/>
    </row>
    <row r="32" spans="2:13" s="3" customFormat="1" ht="13.5" thickBot="1" x14ac:dyDescent="0.25">
      <c r="B32" s="125"/>
      <c r="C32" s="61"/>
      <c r="D32" s="6"/>
      <c r="E32" s="7" t="s">
        <v>73</v>
      </c>
      <c r="F32" s="128"/>
      <c r="G32" s="128"/>
      <c r="H32" s="47">
        <f>+'Prog Bill 4'!I35</f>
        <v>126108.04819999999</v>
      </c>
      <c r="I32" s="45"/>
      <c r="J32" s="45"/>
      <c r="K32" s="45"/>
      <c r="L32" s="105"/>
      <c r="M32" s="126"/>
    </row>
    <row r="33" spans="2:13" s="3" customFormat="1" x14ac:dyDescent="0.2">
      <c r="B33" s="125"/>
      <c r="C33" s="61"/>
      <c r="D33" s="6"/>
      <c r="E33" s="7"/>
      <c r="F33" s="128"/>
      <c r="G33" s="128"/>
      <c r="H33" s="45">
        <f>+H31-H32</f>
        <v>1134972.4337999998</v>
      </c>
      <c r="I33" s="45"/>
      <c r="J33" s="45"/>
      <c r="K33" s="45"/>
      <c r="L33" s="105"/>
      <c r="M33" s="126"/>
    </row>
    <row r="34" spans="2:13" s="3" customFormat="1" ht="13.5" thickBot="1" x14ac:dyDescent="0.25">
      <c r="B34" s="125"/>
      <c r="C34" s="61"/>
      <c r="D34" s="6"/>
      <c r="E34" s="7" t="s">
        <v>74</v>
      </c>
      <c r="F34" s="128"/>
      <c r="G34" s="128"/>
      <c r="H34" s="47">
        <v>0</v>
      </c>
      <c r="I34" s="45"/>
      <c r="J34" s="45"/>
      <c r="K34" s="45"/>
      <c r="L34" s="105"/>
      <c r="M34" s="126"/>
    </row>
    <row r="35" spans="2:13" s="3" customFormat="1" x14ac:dyDescent="0.2">
      <c r="B35" s="125"/>
      <c r="C35" s="61"/>
      <c r="D35" s="6"/>
      <c r="E35" s="7"/>
      <c r="F35" s="128"/>
      <c r="G35" s="128"/>
      <c r="H35" s="45">
        <f>SUM(H33:H34)</f>
        <v>1134972.4337999998</v>
      </c>
      <c r="I35" s="45"/>
      <c r="J35" s="45"/>
      <c r="K35" s="45"/>
      <c r="L35" s="105"/>
      <c r="M35" s="126"/>
    </row>
    <row r="36" spans="2:13" s="3" customFormat="1" ht="13.5" thickBot="1" x14ac:dyDescent="0.25">
      <c r="B36" s="125"/>
      <c r="C36" s="61"/>
      <c r="D36" s="6"/>
      <c r="E36" s="7" t="s">
        <v>75</v>
      </c>
      <c r="F36" s="128"/>
      <c r="G36" s="128"/>
      <c r="H36" s="47">
        <f>+'Prog Bill 4'!I37</f>
        <v>829172.38500000001</v>
      </c>
      <c r="I36" s="45"/>
      <c r="J36" s="45"/>
      <c r="K36" s="47"/>
      <c r="L36" s="105"/>
      <c r="M36" s="126"/>
    </row>
    <row r="37" spans="2:13" s="3" customFormat="1" x14ac:dyDescent="0.2">
      <c r="B37" s="125"/>
      <c r="C37" s="61"/>
      <c r="D37" s="6"/>
      <c r="E37" s="7" t="s">
        <v>76</v>
      </c>
      <c r="F37" s="128"/>
      <c r="G37" s="128"/>
      <c r="H37" s="45">
        <f>+H35-H36</f>
        <v>305800.04879999976</v>
      </c>
      <c r="I37" s="45"/>
      <c r="J37" s="45"/>
      <c r="K37" s="115">
        <f>+H37</f>
        <v>305800.04879999976</v>
      </c>
      <c r="L37" s="105"/>
      <c r="M37" s="126"/>
    </row>
    <row r="38" spans="2:13" s="3" customFormat="1" x14ac:dyDescent="0.2">
      <c r="B38" s="125"/>
      <c r="C38" s="61"/>
      <c r="D38" s="6"/>
      <c r="E38" s="7"/>
      <c r="F38" s="128"/>
      <c r="G38" s="128"/>
      <c r="H38" s="45"/>
      <c r="I38" s="45"/>
      <c r="J38" s="45"/>
      <c r="K38" s="45"/>
      <c r="L38" s="105"/>
      <c r="M38" s="126"/>
    </row>
    <row r="39" spans="2:13" s="3" customFormat="1" x14ac:dyDescent="0.2">
      <c r="B39" s="125"/>
      <c r="C39" s="61"/>
      <c r="E39" s="220" t="s">
        <v>111</v>
      </c>
      <c r="F39" s="128" t="str">
        <f>+'Cover Page'!D16</f>
        <v>Karen Jackson</v>
      </c>
      <c r="G39" s="6"/>
      <c r="H39" s="45"/>
      <c r="I39" s="45"/>
      <c r="J39" s="6"/>
      <c r="K39" s="45"/>
      <c r="L39" s="105"/>
      <c r="M39" s="126"/>
    </row>
    <row r="40" spans="2:13" s="3" customFormat="1" x14ac:dyDescent="0.2">
      <c r="B40" s="125"/>
      <c r="C40" s="61"/>
      <c r="E40" s="15" t="s">
        <v>112</v>
      </c>
      <c r="F40" s="7" t="s">
        <v>113</v>
      </c>
      <c r="G40" s="128"/>
      <c r="H40" s="45"/>
      <c r="I40" s="45"/>
      <c r="J40" s="45"/>
      <c r="K40" s="45"/>
      <c r="L40" s="105"/>
      <c r="M40" s="126"/>
    </row>
    <row r="41" spans="2:13" s="3" customFormat="1" x14ac:dyDescent="0.2">
      <c r="B41" s="125"/>
      <c r="C41" s="67"/>
      <c r="D41" s="68"/>
      <c r="E41" s="70"/>
      <c r="F41" s="106"/>
      <c r="G41" s="106"/>
      <c r="H41" s="79"/>
      <c r="I41" s="79"/>
      <c r="J41" s="79"/>
      <c r="K41" s="79"/>
      <c r="L41" s="107"/>
      <c r="M41" s="126"/>
    </row>
    <row r="42" spans="2:13" s="3" customFormat="1" ht="7.5" customHeight="1" thickBot="1" x14ac:dyDescent="0.25">
      <c r="B42" s="130"/>
      <c r="C42" s="131"/>
      <c r="D42" s="131"/>
      <c r="E42" s="132"/>
      <c r="F42" s="133"/>
      <c r="G42" s="133"/>
      <c r="H42" s="134"/>
      <c r="I42" s="134"/>
      <c r="J42" s="134"/>
      <c r="K42" s="134"/>
      <c r="L42" s="133"/>
      <c r="M42" s="135"/>
    </row>
    <row r="43" spans="2:13" s="3" customFormat="1" ht="13.5" thickTop="1" x14ac:dyDescent="0.2">
      <c r="E43" s="4"/>
      <c r="F43" s="99"/>
      <c r="G43" s="99"/>
      <c r="H43" s="49"/>
      <c r="I43" s="49"/>
      <c r="J43" s="49"/>
      <c r="K43" s="49"/>
      <c r="L43" s="99"/>
    </row>
    <row r="44" spans="2:13" s="3" customFormat="1" ht="26.25" customHeight="1" x14ac:dyDescent="0.2">
      <c r="E44" s="4"/>
      <c r="F44" s="99"/>
      <c r="G44" s="99"/>
      <c r="H44" s="49"/>
      <c r="I44" s="49"/>
      <c r="J44" s="49"/>
      <c r="K44" s="49"/>
      <c r="L44" s="99"/>
    </row>
    <row r="45" spans="2:13" s="3" customFormat="1" x14ac:dyDescent="0.2">
      <c r="E45" s="4"/>
      <c r="F45" s="99"/>
      <c r="G45" s="99"/>
      <c r="H45" s="49"/>
      <c r="I45" s="49"/>
      <c r="J45" s="49"/>
      <c r="K45" s="49"/>
      <c r="L45" s="99"/>
    </row>
    <row r="46" spans="2:13" s="3" customFormat="1" x14ac:dyDescent="0.2">
      <c r="E46" s="4"/>
      <c r="F46" s="99"/>
      <c r="G46" s="99"/>
      <c r="H46" s="49"/>
      <c r="I46" s="49"/>
      <c r="J46" s="49"/>
      <c r="K46" s="49"/>
      <c r="L46" s="99"/>
    </row>
    <row r="47" spans="2:13" s="3" customFormat="1" x14ac:dyDescent="0.2">
      <c r="E47" s="4"/>
      <c r="F47" s="99"/>
      <c r="G47" s="99"/>
      <c r="H47" s="49"/>
      <c r="I47" s="49"/>
      <c r="J47" s="49"/>
      <c r="K47" s="49"/>
      <c r="L47" s="99"/>
    </row>
    <row r="48" spans="2:13" s="3" customFormat="1" x14ac:dyDescent="0.2">
      <c r="E48" s="4"/>
      <c r="F48" s="4"/>
      <c r="G48" s="24"/>
      <c r="H48" s="49"/>
      <c r="I48" s="49"/>
      <c r="J48" s="49"/>
      <c r="K48" s="49"/>
      <c r="L48" s="4"/>
    </row>
    <row r="49" spans="5:12" s="3" customFormat="1" x14ac:dyDescent="0.2">
      <c r="E49" s="4"/>
      <c r="F49" s="4"/>
      <c r="G49" s="24"/>
      <c r="H49" s="49"/>
      <c r="I49" s="49"/>
      <c r="J49" s="49"/>
      <c r="K49" s="49"/>
      <c r="L49" s="4"/>
    </row>
    <row r="50" spans="5:12" s="3" customFormat="1" x14ac:dyDescent="0.2">
      <c r="E50" s="4"/>
      <c r="F50" s="4"/>
      <c r="G50" s="24"/>
      <c r="H50" s="49"/>
      <c r="I50" s="49"/>
      <c r="J50" s="49"/>
      <c r="K50" s="49"/>
      <c r="L50" s="4"/>
    </row>
    <row r="51" spans="5:12" s="3" customFormat="1" x14ac:dyDescent="0.2">
      <c r="E51" s="4"/>
      <c r="F51" s="4"/>
      <c r="G51" s="24"/>
      <c r="H51" s="49"/>
      <c r="I51" s="49"/>
      <c r="J51" s="49"/>
      <c r="K51" s="49"/>
      <c r="L51" s="4"/>
    </row>
    <row r="52" spans="5:12" s="3" customFormat="1" x14ac:dyDescent="0.2">
      <c r="E52" s="4"/>
      <c r="F52" s="4"/>
      <c r="G52" s="24"/>
      <c r="H52" s="49"/>
      <c r="I52" s="49"/>
      <c r="J52" s="49"/>
      <c r="K52" s="49"/>
      <c r="L52" s="4"/>
    </row>
    <row r="53" spans="5:12" s="3" customFormat="1" x14ac:dyDescent="0.2">
      <c r="E53" s="4"/>
      <c r="F53" s="4"/>
      <c r="G53" s="24"/>
      <c r="H53" s="49"/>
      <c r="I53" s="49"/>
      <c r="J53" s="49"/>
      <c r="K53" s="49"/>
      <c r="L53" s="4"/>
    </row>
    <row r="54" spans="5:12" s="3" customFormat="1" x14ac:dyDescent="0.2">
      <c r="E54" s="4"/>
      <c r="F54" s="4"/>
      <c r="G54" s="24"/>
      <c r="H54" s="98"/>
      <c r="I54" s="24"/>
      <c r="J54" s="49"/>
      <c r="K54" s="49"/>
      <c r="L54" s="4"/>
    </row>
    <row r="55" spans="5:12" s="3" customFormat="1" x14ac:dyDescent="0.2">
      <c r="E55" s="4"/>
      <c r="F55" s="4"/>
      <c r="G55" s="24"/>
      <c r="H55" s="98"/>
      <c r="I55" s="24"/>
      <c r="J55" s="49"/>
      <c r="K55" s="49"/>
      <c r="L55" s="4"/>
    </row>
    <row r="56" spans="5:12" s="3" customFormat="1" x14ac:dyDescent="0.2">
      <c r="E56" s="4"/>
      <c r="F56" s="4"/>
      <c r="G56" s="24"/>
      <c r="H56" s="98"/>
      <c r="I56" s="24"/>
      <c r="J56" s="49"/>
      <c r="K56" s="49"/>
      <c r="L56" s="4"/>
    </row>
    <row r="57" spans="5:12" s="3" customFormat="1" x14ac:dyDescent="0.2">
      <c r="E57" s="4"/>
      <c r="F57" s="4"/>
      <c r="G57" s="24"/>
      <c r="H57" s="98"/>
      <c r="I57" s="24"/>
      <c r="J57" s="49"/>
      <c r="K57" s="49"/>
      <c r="L57" s="4"/>
    </row>
    <row r="58" spans="5:12" s="3" customFormat="1" x14ac:dyDescent="0.2">
      <c r="E58" s="4"/>
      <c r="F58" s="4"/>
      <c r="G58" s="24"/>
      <c r="H58" s="98"/>
      <c r="I58" s="24"/>
      <c r="J58" s="49"/>
      <c r="K58" s="49"/>
      <c r="L58" s="4"/>
    </row>
    <row r="59" spans="5:12" s="3" customFormat="1" x14ac:dyDescent="0.2">
      <c r="E59" s="4"/>
      <c r="F59" s="4"/>
      <c r="G59" s="24"/>
      <c r="H59" s="98"/>
      <c r="I59" s="24"/>
      <c r="J59" s="49"/>
      <c r="K59" s="49"/>
      <c r="L59" s="4"/>
    </row>
    <row r="60" spans="5:12" s="3" customFormat="1" x14ac:dyDescent="0.2">
      <c r="E60" s="4"/>
      <c r="F60" s="4"/>
      <c r="G60" s="24"/>
      <c r="H60" s="98"/>
      <c r="I60" s="24"/>
      <c r="J60" s="49"/>
      <c r="K60" s="49"/>
      <c r="L60" s="4"/>
    </row>
    <row r="61" spans="5:12" s="3" customFormat="1" x14ac:dyDescent="0.2">
      <c r="E61" s="4"/>
      <c r="F61" s="4"/>
      <c r="G61" s="24"/>
      <c r="H61" s="98"/>
      <c r="I61" s="24"/>
      <c r="J61" s="49"/>
      <c r="K61" s="49"/>
      <c r="L61" s="4"/>
    </row>
    <row r="62" spans="5:12" s="3" customFormat="1" x14ac:dyDescent="0.2">
      <c r="E62" s="4"/>
      <c r="F62" s="4"/>
      <c r="G62" s="24"/>
      <c r="H62" s="98"/>
      <c r="I62" s="24"/>
      <c r="J62" s="49"/>
      <c r="K62" s="49"/>
      <c r="L62" s="4"/>
    </row>
    <row r="63" spans="5:12" s="3" customFormat="1" x14ac:dyDescent="0.2">
      <c r="E63" s="4"/>
      <c r="F63" s="4"/>
      <c r="G63" s="24"/>
      <c r="H63" s="98"/>
      <c r="I63" s="24"/>
      <c r="J63" s="49"/>
      <c r="K63" s="49"/>
      <c r="L63" s="4"/>
    </row>
    <row r="64" spans="5:12" s="3" customFormat="1" x14ac:dyDescent="0.2">
      <c r="E64" s="4"/>
      <c r="F64" s="4"/>
      <c r="G64" s="24"/>
      <c r="H64" s="98"/>
      <c r="I64" s="24"/>
      <c r="J64" s="49"/>
      <c r="K64" s="49"/>
      <c r="L64" s="4"/>
    </row>
    <row r="65" spans="5:12" s="3" customFormat="1" x14ac:dyDescent="0.2">
      <c r="E65" s="4"/>
      <c r="F65" s="4"/>
      <c r="G65" s="24"/>
      <c r="H65" s="98"/>
      <c r="I65" s="24"/>
      <c r="J65" s="49"/>
      <c r="K65" s="49"/>
      <c r="L65" s="4"/>
    </row>
    <row r="66" spans="5:12" s="3" customFormat="1" x14ac:dyDescent="0.2">
      <c r="E66" s="4"/>
      <c r="F66" s="4"/>
      <c r="G66" s="24"/>
      <c r="H66" s="98"/>
      <c r="I66" s="24"/>
      <c r="J66" s="49"/>
      <c r="K66" s="49"/>
      <c r="L66" s="4"/>
    </row>
    <row r="67" spans="5:12" s="3" customFormat="1" x14ac:dyDescent="0.2">
      <c r="E67" s="4"/>
      <c r="F67" s="4"/>
      <c r="G67" s="24"/>
      <c r="H67" s="98"/>
      <c r="I67" s="24"/>
      <c r="J67" s="49"/>
      <c r="K67" s="49"/>
      <c r="L67" s="4"/>
    </row>
    <row r="68" spans="5:12" s="3" customFormat="1" x14ac:dyDescent="0.2">
      <c r="E68" s="4"/>
      <c r="F68" s="4"/>
      <c r="G68" s="24"/>
      <c r="H68" s="98"/>
      <c r="I68" s="24"/>
      <c r="J68" s="49"/>
      <c r="K68" s="49"/>
      <c r="L68" s="4"/>
    </row>
    <row r="69" spans="5:12" s="3" customFormat="1" x14ac:dyDescent="0.2">
      <c r="E69" s="4"/>
      <c r="F69" s="4"/>
      <c r="G69" s="24"/>
      <c r="H69" s="98"/>
      <c r="I69" s="24"/>
      <c r="J69" s="49"/>
      <c r="K69" s="49"/>
      <c r="L69" s="4"/>
    </row>
    <row r="70" spans="5:12" s="3" customFormat="1" x14ac:dyDescent="0.2">
      <c r="E70" s="4"/>
      <c r="F70" s="4"/>
      <c r="G70" s="24"/>
      <c r="H70" s="98"/>
      <c r="I70" s="24"/>
      <c r="J70" s="49"/>
      <c r="K70" s="49"/>
      <c r="L70" s="4"/>
    </row>
    <row r="71" spans="5:12" s="3" customFormat="1" x14ac:dyDescent="0.2">
      <c r="E71" s="4"/>
      <c r="F71" s="4"/>
      <c r="G71" s="24"/>
      <c r="H71" s="98"/>
      <c r="I71" s="24"/>
      <c r="J71" s="49"/>
      <c r="K71" s="49"/>
      <c r="L71" s="4"/>
    </row>
    <row r="72" spans="5:12" s="3" customFormat="1" x14ac:dyDescent="0.2">
      <c r="E72" s="4"/>
      <c r="F72" s="4"/>
      <c r="G72" s="24"/>
      <c r="H72" s="98"/>
      <c r="I72" s="24"/>
      <c r="J72" s="49"/>
      <c r="K72" s="49"/>
      <c r="L72" s="4"/>
    </row>
    <row r="73" spans="5:12" s="3" customFormat="1" x14ac:dyDescent="0.2">
      <c r="E73" s="4"/>
      <c r="F73" s="4"/>
      <c r="G73" s="24"/>
      <c r="H73" s="98"/>
      <c r="I73" s="24"/>
      <c r="J73" s="49"/>
      <c r="K73" s="49"/>
      <c r="L73" s="4"/>
    </row>
    <row r="74" spans="5:12" s="3" customFormat="1" x14ac:dyDescent="0.2">
      <c r="E74" s="4"/>
      <c r="F74" s="4"/>
      <c r="G74" s="24"/>
      <c r="H74" s="98"/>
      <c r="I74" s="24"/>
      <c r="J74" s="49"/>
      <c r="K74" s="49"/>
      <c r="L74" s="4"/>
    </row>
    <row r="75" spans="5:12" s="3" customFormat="1" x14ac:dyDescent="0.2">
      <c r="E75" s="4"/>
      <c r="F75" s="4"/>
      <c r="G75" s="24"/>
      <c r="H75" s="98"/>
      <c r="I75" s="24"/>
      <c r="J75" s="49"/>
      <c r="K75" s="49"/>
      <c r="L75" s="4"/>
    </row>
    <row r="76" spans="5:12" s="3" customFormat="1" x14ac:dyDescent="0.2">
      <c r="E76" s="4"/>
      <c r="F76" s="4"/>
      <c r="G76" s="24"/>
      <c r="H76" s="98"/>
      <c r="I76" s="24"/>
      <c r="J76" s="49"/>
      <c r="K76" s="49"/>
      <c r="L76" s="4"/>
    </row>
    <row r="77" spans="5:12" s="3" customFormat="1" x14ac:dyDescent="0.2">
      <c r="E77" s="4"/>
      <c r="F77" s="4"/>
      <c r="G77" s="24"/>
      <c r="H77" s="98"/>
      <c r="I77" s="24"/>
      <c r="J77" s="49"/>
      <c r="K77" s="49"/>
      <c r="L77" s="4"/>
    </row>
    <row r="78" spans="5:12" s="3" customFormat="1" x14ac:dyDescent="0.2">
      <c r="E78" s="4"/>
      <c r="F78" s="4"/>
      <c r="G78" s="24"/>
      <c r="H78" s="98"/>
      <c r="I78" s="24"/>
      <c r="J78" s="49"/>
      <c r="K78" s="49"/>
      <c r="L78" s="4"/>
    </row>
    <row r="79" spans="5:12" s="3" customFormat="1" x14ac:dyDescent="0.2">
      <c r="E79" s="4"/>
      <c r="F79" s="4"/>
      <c r="G79" s="24"/>
      <c r="H79" s="98"/>
      <c r="I79" s="24"/>
      <c r="J79" s="49"/>
      <c r="K79" s="49"/>
      <c r="L79" s="4"/>
    </row>
    <row r="80" spans="5:12" s="3" customFormat="1" x14ac:dyDescent="0.2">
      <c r="E80" s="4"/>
      <c r="F80" s="4"/>
      <c r="G80" s="24"/>
      <c r="H80" s="98"/>
      <c r="I80" s="24"/>
      <c r="J80" s="49"/>
      <c r="K80" s="49"/>
      <c r="L80" s="4"/>
    </row>
    <row r="81" spans="5:12" s="3" customFormat="1" x14ac:dyDescent="0.2">
      <c r="E81" s="4"/>
      <c r="F81" s="4"/>
      <c r="G81" s="24"/>
      <c r="H81" s="98"/>
      <c r="I81" s="24"/>
      <c r="J81" s="49"/>
      <c r="K81" s="49"/>
      <c r="L81" s="4"/>
    </row>
    <row r="82" spans="5:12" s="3" customFormat="1" x14ac:dyDescent="0.2">
      <c r="E82" s="4"/>
      <c r="F82" s="4"/>
      <c r="G82" s="24"/>
      <c r="H82" s="98"/>
      <c r="I82" s="24"/>
      <c r="J82" s="49"/>
      <c r="K82" s="49"/>
      <c r="L82" s="4"/>
    </row>
    <row r="83" spans="5:12" s="3" customFormat="1" x14ac:dyDescent="0.2">
      <c r="E83" s="4"/>
      <c r="F83" s="4"/>
      <c r="G83" s="24"/>
      <c r="H83" s="98"/>
      <c r="I83" s="24"/>
      <c r="J83" s="49"/>
      <c r="K83" s="49"/>
      <c r="L83" s="4"/>
    </row>
    <row r="84" spans="5:12" s="3" customFormat="1" x14ac:dyDescent="0.2">
      <c r="E84" s="4"/>
      <c r="F84" s="4"/>
      <c r="G84" s="24"/>
      <c r="H84" s="98"/>
      <c r="I84" s="24"/>
      <c r="J84" s="49"/>
      <c r="K84" s="49"/>
      <c r="L84" s="4"/>
    </row>
    <row r="85" spans="5:12" s="3" customFormat="1" x14ac:dyDescent="0.2">
      <c r="E85" s="4"/>
      <c r="F85" s="4"/>
      <c r="G85" s="24"/>
      <c r="H85" s="98"/>
      <c r="I85" s="24"/>
      <c r="J85" s="49"/>
      <c r="K85" s="49"/>
      <c r="L85" s="4"/>
    </row>
    <row r="86" spans="5:12" s="3" customFormat="1" x14ac:dyDescent="0.2">
      <c r="E86" s="4"/>
      <c r="F86" s="4"/>
      <c r="G86" s="24"/>
      <c r="H86" s="98"/>
      <c r="I86" s="24"/>
      <c r="J86" s="49"/>
      <c r="K86" s="49"/>
      <c r="L86" s="4"/>
    </row>
    <row r="87" spans="5:12" s="3" customFormat="1" x14ac:dyDescent="0.2">
      <c r="E87" s="4"/>
      <c r="F87" s="4"/>
      <c r="G87" s="24"/>
      <c r="H87" s="98"/>
      <c r="I87" s="24"/>
      <c r="J87" s="49"/>
      <c r="K87" s="49"/>
      <c r="L87" s="4"/>
    </row>
    <row r="88" spans="5:12" s="3" customFormat="1" x14ac:dyDescent="0.2">
      <c r="E88" s="4"/>
      <c r="F88" s="4"/>
      <c r="G88" s="24"/>
      <c r="H88" s="98"/>
      <c r="I88" s="24"/>
      <c r="J88" s="49"/>
      <c r="K88" s="49"/>
      <c r="L88" s="4"/>
    </row>
    <row r="89" spans="5:12" s="3" customFormat="1" x14ac:dyDescent="0.2">
      <c r="E89" s="4"/>
      <c r="F89" s="4"/>
      <c r="G89" s="24"/>
      <c r="H89" s="98"/>
      <c r="I89" s="24"/>
      <c r="J89" s="49"/>
      <c r="K89" s="49"/>
      <c r="L89" s="4"/>
    </row>
    <row r="90" spans="5:12" s="3" customFormat="1" x14ac:dyDescent="0.2">
      <c r="E90" s="4"/>
      <c r="F90" s="4"/>
      <c r="G90" s="24"/>
      <c r="H90" s="98"/>
      <c r="I90" s="24"/>
      <c r="J90" s="49"/>
      <c r="K90" s="49"/>
      <c r="L90" s="4"/>
    </row>
    <row r="91" spans="5:12" s="3" customFormat="1" x14ac:dyDescent="0.2">
      <c r="E91" s="4"/>
      <c r="F91" s="4"/>
      <c r="G91" s="24"/>
      <c r="H91" s="98"/>
      <c r="I91" s="24"/>
      <c r="J91" s="49"/>
      <c r="K91" s="49"/>
      <c r="L91" s="4"/>
    </row>
    <row r="92" spans="5:12" s="3" customFormat="1" x14ac:dyDescent="0.2">
      <c r="E92" s="4"/>
      <c r="F92" s="4"/>
      <c r="G92" s="24"/>
      <c r="H92" s="98"/>
      <c r="I92" s="24"/>
      <c r="J92" s="49"/>
      <c r="K92" s="49"/>
      <c r="L92" s="4"/>
    </row>
    <row r="93" spans="5:12" s="3" customFormat="1" x14ac:dyDescent="0.2">
      <c r="E93" s="4"/>
      <c r="F93" s="4"/>
      <c r="G93" s="24"/>
      <c r="H93" s="98"/>
      <c r="I93" s="24"/>
      <c r="J93" s="49"/>
      <c r="K93" s="49"/>
      <c r="L93" s="4"/>
    </row>
    <row r="94" spans="5:12" s="3" customFormat="1" x14ac:dyDescent="0.2">
      <c r="E94" s="4"/>
      <c r="F94" s="4"/>
      <c r="G94" s="24"/>
      <c r="H94" s="98"/>
      <c r="I94" s="24"/>
      <c r="J94" s="49"/>
      <c r="K94" s="49"/>
      <c r="L94" s="4"/>
    </row>
    <row r="95" spans="5:12" s="3" customFormat="1" x14ac:dyDescent="0.2">
      <c r="E95" s="4"/>
      <c r="F95" s="4"/>
      <c r="G95" s="24"/>
      <c r="H95" s="98"/>
      <c r="I95" s="24"/>
      <c r="J95" s="49"/>
      <c r="K95" s="49"/>
      <c r="L95" s="4"/>
    </row>
    <row r="96" spans="5:12" s="3" customFormat="1" x14ac:dyDescent="0.2">
      <c r="E96" s="4"/>
      <c r="F96" s="4"/>
      <c r="G96" s="24"/>
      <c r="H96" s="98"/>
      <c r="I96" s="24"/>
      <c r="J96" s="49"/>
      <c r="K96" s="49"/>
      <c r="L96" s="4"/>
    </row>
    <row r="97" spans="5:12" s="3" customFormat="1" x14ac:dyDescent="0.2">
      <c r="E97" s="4"/>
      <c r="F97" s="4"/>
      <c r="G97" s="24"/>
      <c r="H97" s="98"/>
      <c r="I97" s="24"/>
      <c r="J97" s="49"/>
      <c r="K97" s="49"/>
      <c r="L97" s="4"/>
    </row>
    <row r="98" spans="5:12" s="3" customFormat="1" x14ac:dyDescent="0.2">
      <c r="E98" s="4"/>
      <c r="F98" s="4"/>
      <c r="G98" s="24"/>
      <c r="H98" s="98"/>
      <c r="I98" s="24"/>
      <c r="J98" s="49"/>
      <c r="K98" s="49"/>
      <c r="L98" s="4"/>
    </row>
    <row r="99" spans="5:12" s="3" customFormat="1" x14ac:dyDescent="0.2">
      <c r="E99" s="4"/>
      <c r="F99" s="4"/>
      <c r="G99" s="24"/>
      <c r="H99" s="98"/>
      <c r="I99" s="24"/>
      <c r="J99" s="49"/>
      <c r="K99" s="49"/>
      <c r="L99" s="4"/>
    </row>
    <row r="100" spans="5:12" s="3" customFormat="1" x14ac:dyDescent="0.2">
      <c r="E100" s="4"/>
      <c r="F100" s="4"/>
      <c r="G100" s="24"/>
      <c r="H100" s="98"/>
      <c r="I100" s="24"/>
      <c r="J100" s="49"/>
      <c r="K100" s="49"/>
      <c r="L100" s="4"/>
    </row>
    <row r="101" spans="5:12" s="3" customFormat="1" x14ac:dyDescent="0.2">
      <c r="E101" s="4"/>
      <c r="F101" s="4"/>
      <c r="G101" s="24"/>
      <c r="H101" s="98"/>
      <c r="I101" s="24"/>
      <c r="J101" s="49"/>
      <c r="K101" s="49"/>
      <c r="L101" s="4"/>
    </row>
    <row r="102" spans="5:12" s="3" customFormat="1" x14ac:dyDescent="0.2">
      <c r="E102" s="4"/>
      <c r="F102" s="4"/>
      <c r="G102" s="24"/>
      <c r="H102" s="98"/>
      <c r="I102" s="24"/>
      <c r="J102" s="49"/>
      <c r="K102" s="49"/>
      <c r="L102" s="4"/>
    </row>
    <row r="103" spans="5:12" s="3" customFormat="1" x14ac:dyDescent="0.2">
      <c r="E103" s="4"/>
      <c r="F103" s="4"/>
      <c r="G103" s="24"/>
      <c r="H103" s="98"/>
      <c r="I103" s="24"/>
      <c r="J103" s="49"/>
      <c r="K103" s="49"/>
      <c r="L103" s="4"/>
    </row>
    <row r="104" spans="5:12" s="3" customFormat="1" x14ac:dyDescent="0.2">
      <c r="E104" s="4"/>
      <c r="F104" s="4"/>
      <c r="G104" s="24"/>
      <c r="H104" s="98"/>
      <c r="I104" s="24"/>
      <c r="J104" s="49"/>
      <c r="K104" s="49"/>
      <c r="L104" s="4"/>
    </row>
    <row r="105" spans="5:12" s="3" customFormat="1" x14ac:dyDescent="0.2">
      <c r="E105" s="4"/>
      <c r="F105" s="4"/>
      <c r="G105" s="24"/>
      <c r="H105" s="98"/>
      <c r="I105" s="24"/>
      <c r="J105" s="49"/>
      <c r="K105" s="49"/>
      <c r="L105" s="4"/>
    </row>
    <row r="106" spans="5:12" s="3" customFormat="1" x14ac:dyDescent="0.2">
      <c r="E106" s="4"/>
      <c r="F106" s="4"/>
      <c r="G106" s="24"/>
      <c r="H106" s="98"/>
      <c r="I106" s="24"/>
      <c r="J106" s="49"/>
      <c r="K106" s="49"/>
      <c r="L106" s="4"/>
    </row>
    <row r="107" spans="5:12" s="3" customFormat="1" x14ac:dyDescent="0.2">
      <c r="E107" s="4"/>
      <c r="F107" s="4"/>
      <c r="G107" s="24"/>
      <c r="H107" s="98"/>
      <c r="I107" s="24"/>
      <c r="J107" s="49"/>
      <c r="K107" s="49"/>
      <c r="L107" s="4"/>
    </row>
    <row r="108" spans="5:12" s="3" customFormat="1" x14ac:dyDescent="0.2">
      <c r="E108" s="4"/>
      <c r="F108" s="4"/>
      <c r="G108" s="24"/>
      <c r="H108" s="98"/>
      <c r="I108" s="24"/>
      <c r="J108" s="49"/>
      <c r="K108" s="49"/>
      <c r="L108" s="4"/>
    </row>
    <row r="109" spans="5:12" s="3" customFormat="1" x14ac:dyDescent="0.2">
      <c r="E109" s="4"/>
      <c r="F109" s="4"/>
      <c r="G109" s="24"/>
      <c r="H109" s="98"/>
      <c r="I109" s="24"/>
      <c r="J109" s="49"/>
      <c r="K109" s="49"/>
      <c r="L109" s="4"/>
    </row>
    <row r="110" spans="5:12" s="3" customFormat="1" x14ac:dyDescent="0.2">
      <c r="E110" s="4"/>
      <c r="F110" s="4"/>
      <c r="G110" s="24"/>
      <c r="H110" s="98"/>
      <c r="I110" s="24"/>
      <c r="J110" s="49"/>
      <c r="K110" s="49"/>
      <c r="L110" s="4"/>
    </row>
    <row r="111" spans="5:12" s="3" customFormat="1" x14ac:dyDescent="0.2">
      <c r="E111" s="4"/>
      <c r="F111" s="4"/>
      <c r="G111" s="24"/>
      <c r="H111" s="98"/>
      <c r="I111" s="24"/>
      <c r="J111" s="49"/>
      <c r="K111" s="49"/>
      <c r="L111" s="4"/>
    </row>
    <row r="112" spans="5:12" s="3" customFormat="1" x14ac:dyDescent="0.2">
      <c r="E112" s="4"/>
      <c r="F112" s="4"/>
      <c r="G112" s="24"/>
      <c r="H112" s="98"/>
      <c r="I112" s="24"/>
      <c r="J112" s="49"/>
      <c r="K112" s="49"/>
      <c r="L112" s="4"/>
    </row>
    <row r="113" spans="5:12" s="3" customFormat="1" x14ac:dyDescent="0.2">
      <c r="E113" s="4"/>
      <c r="F113" s="4"/>
      <c r="G113" s="24"/>
      <c r="H113" s="98"/>
      <c r="I113" s="24"/>
      <c r="J113" s="49"/>
      <c r="K113" s="49"/>
      <c r="L113" s="4"/>
    </row>
    <row r="114" spans="5:12" s="3" customFormat="1" x14ac:dyDescent="0.2">
      <c r="E114" s="4"/>
      <c r="F114" s="4"/>
      <c r="G114" s="24"/>
      <c r="H114" s="98"/>
      <c r="I114" s="24"/>
      <c r="J114" s="49"/>
      <c r="K114" s="49"/>
      <c r="L114" s="4"/>
    </row>
    <row r="115" spans="5:12" s="3" customFormat="1" x14ac:dyDescent="0.2">
      <c r="E115" s="4"/>
      <c r="F115" s="4"/>
      <c r="G115" s="24"/>
      <c r="H115" s="98"/>
      <c r="I115" s="24"/>
      <c r="J115" s="49"/>
      <c r="K115" s="49"/>
      <c r="L115" s="4"/>
    </row>
    <row r="116" spans="5:12" s="3" customFormat="1" x14ac:dyDescent="0.2">
      <c r="E116" s="4"/>
      <c r="F116" s="4"/>
      <c r="G116" s="24"/>
      <c r="H116" s="98"/>
      <c r="I116" s="24"/>
      <c r="J116" s="49"/>
      <c r="K116" s="49"/>
      <c r="L116" s="4"/>
    </row>
    <row r="117" spans="5:12" s="3" customFormat="1" x14ac:dyDescent="0.2">
      <c r="E117" s="4"/>
      <c r="F117" s="4"/>
      <c r="G117" s="24"/>
      <c r="H117" s="98"/>
      <c r="I117" s="24"/>
      <c r="J117" s="49"/>
      <c r="K117" s="49"/>
      <c r="L117" s="4"/>
    </row>
    <row r="118" spans="5:12" s="3" customFormat="1" x14ac:dyDescent="0.2">
      <c r="E118" s="4"/>
      <c r="F118" s="4"/>
      <c r="G118" s="24"/>
      <c r="H118" s="98"/>
      <c r="I118" s="24"/>
      <c r="J118" s="49"/>
      <c r="K118" s="49"/>
      <c r="L118" s="4"/>
    </row>
    <row r="119" spans="5:12" s="3" customFormat="1" x14ac:dyDescent="0.2">
      <c r="E119" s="4"/>
      <c r="F119" s="4"/>
      <c r="G119" s="24"/>
      <c r="H119" s="98"/>
      <c r="I119" s="24"/>
      <c r="J119" s="49"/>
      <c r="K119" s="49"/>
      <c r="L119" s="4"/>
    </row>
    <row r="120" spans="5:12" s="3" customFormat="1" x14ac:dyDescent="0.2">
      <c r="E120" s="4"/>
      <c r="F120" s="4"/>
      <c r="G120" s="24"/>
      <c r="H120" s="98"/>
      <c r="I120" s="24"/>
      <c r="J120" s="49"/>
      <c r="K120" s="49"/>
      <c r="L120" s="4"/>
    </row>
    <row r="121" spans="5:12" s="3" customFormat="1" x14ac:dyDescent="0.2">
      <c r="E121" s="4"/>
      <c r="F121" s="4"/>
      <c r="G121" s="24"/>
      <c r="H121" s="98"/>
      <c r="I121" s="24"/>
      <c r="J121" s="49"/>
      <c r="K121" s="49"/>
      <c r="L121" s="4"/>
    </row>
    <row r="122" spans="5:12" s="3" customFormat="1" x14ac:dyDescent="0.2">
      <c r="E122" s="4"/>
      <c r="F122" s="4"/>
      <c r="G122" s="24"/>
      <c r="H122" s="98"/>
      <c r="I122" s="24"/>
      <c r="J122" s="49"/>
      <c r="K122" s="49"/>
      <c r="L122" s="4"/>
    </row>
    <row r="123" spans="5:12" s="3" customFormat="1" x14ac:dyDescent="0.2">
      <c r="E123" s="4"/>
      <c r="F123" s="4"/>
      <c r="G123" s="24"/>
      <c r="H123" s="98"/>
      <c r="I123" s="24"/>
      <c r="J123" s="49"/>
      <c r="K123" s="49"/>
      <c r="L123" s="4"/>
    </row>
    <row r="124" spans="5:12" s="3" customFormat="1" x14ac:dyDescent="0.2">
      <c r="E124" s="4"/>
      <c r="F124" s="4"/>
      <c r="G124" s="24"/>
      <c r="H124" s="98"/>
      <c r="I124" s="24"/>
      <c r="J124" s="49"/>
      <c r="K124" s="49"/>
      <c r="L124" s="4"/>
    </row>
    <row r="125" spans="5:12" s="3" customFormat="1" x14ac:dyDescent="0.2">
      <c r="E125" s="4"/>
      <c r="F125" s="4"/>
      <c r="G125" s="24"/>
      <c r="H125" s="98"/>
      <c r="I125" s="24"/>
      <c r="J125" s="49"/>
      <c r="K125" s="49"/>
      <c r="L125" s="4"/>
    </row>
    <row r="126" spans="5:12" s="3" customFormat="1" x14ac:dyDescent="0.2">
      <c r="E126" s="4"/>
      <c r="F126" s="4"/>
      <c r="G126" s="24"/>
      <c r="H126" s="98"/>
      <c r="I126" s="24"/>
      <c r="J126" s="49"/>
      <c r="K126" s="49"/>
      <c r="L126" s="4"/>
    </row>
    <row r="127" spans="5:12" s="3" customFormat="1" x14ac:dyDescent="0.2">
      <c r="E127" s="4"/>
      <c r="F127" s="4"/>
      <c r="G127" s="24"/>
      <c r="H127" s="98"/>
      <c r="I127" s="24"/>
      <c r="J127" s="49"/>
      <c r="K127" s="49"/>
      <c r="L127" s="4"/>
    </row>
    <row r="128" spans="5:12" s="3" customFormat="1" x14ac:dyDescent="0.2">
      <c r="E128" s="4"/>
      <c r="F128" s="4"/>
      <c r="G128" s="24"/>
      <c r="H128" s="98"/>
      <c r="I128" s="24"/>
      <c r="J128" s="49"/>
      <c r="K128" s="49"/>
      <c r="L128" s="4"/>
    </row>
    <row r="129" spans="5:12" s="3" customFormat="1" x14ac:dyDescent="0.2">
      <c r="E129" s="4"/>
      <c r="F129" s="4"/>
      <c r="G129" s="24"/>
      <c r="H129" s="98"/>
      <c r="I129" s="24"/>
      <c r="J129" s="49"/>
      <c r="K129" s="49"/>
      <c r="L129" s="4"/>
    </row>
    <row r="130" spans="5:12" s="3" customFormat="1" x14ac:dyDescent="0.2">
      <c r="E130" s="4"/>
      <c r="F130" s="4"/>
      <c r="G130" s="24"/>
      <c r="H130" s="98"/>
      <c r="I130" s="24"/>
      <c r="J130" s="49"/>
      <c r="K130" s="49"/>
      <c r="L130" s="4"/>
    </row>
    <row r="131" spans="5:12" s="3" customFormat="1" x14ac:dyDescent="0.2">
      <c r="E131" s="4"/>
      <c r="F131" s="4"/>
      <c r="G131" s="24"/>
      <c r="H131" s="98"/>
      <c r="I131" s="24"/>
      <c r="J131" s="49"/>
      <c r="K131" s="49"/>
      <c r="L131" s="4"/>
    </row>
    <row r="132" spans="5:12" s="3" customFormat="1" x14ac:dyDescent="0.2">
      <c r="E132" s="4"/>
      <c r="F132" s="4"/>
      <c r="G132" s="24"/>
      <c r="H132" s="98"/>
      <c r="I132" s="24"/>
      <c r="J132" s="49"/>
      <c r="K132" s="49"/>
      <c r="L132" s="4"/>
    </row>
    <row r="133" spans="5:12" s="3" customFormat="1" x14ac:dyDescent="0.2">
      <c r="E133" s="4"/>
      <c r="F133" s="4"/>
      <c r="G133" s="24"/>
      <c r="H133" s="98"/>
      <c r="I133" s="24"/>
      <c r="J133" s="49"/>
      <c r="K133" s="49"/>
      <c r="L133" s="4"/>
    </row>
    <row r="134" spans="5:12" s="3" customFormat="1" x14ac:dyDescent="0.2">
      <c r="E134" s="4"/>
      <c r="F134" s="4"/>
      <c r="G134" s="24"/>
      <c r="H134" s="98"/>
      <c r="I134" s="24"/>
      <c r="J134" s="49"/>
      <c r="K134" s="49"/>
      <c r="L134" s="4"/>
    </row>
    <row r="135" spans="5:12" s="3" customFormat="1" x14ac:dyDescent="0.2">
      <c r="E135" s="4"/>
      <c r="F135" s="4"/>
      <c r="G135" s="24"/>
      <c r="H135" s="98"/>
      <c r="I135" s="24"/>
      <c r="J135" s="49"/>
      <c r="K135" s="49"/>
      <c r="L135" s="4"/>
    </row>
    <row r="136" spans="5:12" s="3" customFormat="1" x14ac:dyDescent="0.2">
      <c r="E136" s="4"/>
      <c r="F136" s="4"/>
      <c r="G136" s="24"/>
      <c r="H136" s="98"/>
      <c r="I136" s="24"/>
      <c r="J136" s="49"/>
      <c r="K136" s="49"/>
      <c r="L136" s="4"/>
    </row>
    <row r="137" spans="5:12" s="3" customFormat="1" x14ac:dyDescent="0.2">
      <c r="E137" s="4"/>
      <c r="F137" s="4"/>
      <c r="G137" s="24"/>
      <c r="H137" s="98"/>
      <c r="I137" s="24"/>
      <c r="J137" s="49"/>
      <c r="K137" s="49"/>
      <c r="L137" s="4"/>
    </row>
    <row r="138" spans="5:12" s="3" customFormat="1" x14ac:dyDescent="0.2">
      <c r="E138" s="4"/>
      <c r="F138" s="4"/>
      <c r="G138" s="24"/>
      <c r="H138" s="98"/>
      <c r="I138" s="24"/>
      <c r="J138" s="49"/>
      <c r="K138" s="49"/>
      <c r="L138" s="4"/>
    </row>
    <row r="139" spans="5:12" s="3" customFormat="1" x14ac:dyDescent="0.2">
      <c r="E139" s="4"/>
      <c r="F139" s="4"/>
      <c r="G139" s="24"/>
      <c r="H139" s="98"/>
      <c r="I139" s="24"/>
      <c r="J139" s="49"/>
      <c r="K139" s="49"/>
      <c r="L139" s="4"/>
    </row>
    <row r="140" spans="5:12" s="3" customFormat="1" x14ac:dyDescent="0.2">
      <c r="E140" s="4"/>
      <c r="F140" s="4"/>
      <c r="G140" s="24"/>
      <c r="H140" s="98"/>
      <c r="I140" s="24"/>
      <c r="J140" s="49"/>
      <c r="K140" s="49"/>
      <c r="L140" s="4"/>
    </row>
    <row r="141" spans="5:12" s="3" customFormat="1" x14ac:dyDescent="0.2">
      <c r="E141" s="4"/>
      <c r="F141" s="4"/>
      <c r="G141" s="24"/>
      <c r="H141" s="98"/>
      <c r="I141" s="24"/>
      <c r="J141" s="49"/>
      <c r="K141" s="49"/>
      <c r="L141" s="4"/>
    </row>
    <row r="142" spans="5:12" s="3" customFormat="1" x14ac:dyDescent="0.2">
      <c r="E142" s="4"/>
      <c r="F142" s="4"/>
      <c r="G142" s="24"/>
      <c r="H142" s="98"/>
      <c r="I142" s="24"/>
      <c r="J142" s="49"/>
      <c r="K142" s="49"/>
      <c r="L142" s="4"/>
    </row>
    <row r="143" spans="5:12" s="3" customFormat="1" x14ac:dyDescent="0.2">
      <c r="E143" s="4"/>
      <c r="F143" s="4"/>
      <c r="G143" s="24"/>
      <c r="H143" s="98"/>
      <c r="I143" s="24"/>
      <c r="J143" s="49"/>
      <c r="K143" s="49"/>
      <c r="L143" s="4"/>
    </row>
    <row r="144" spans="5:12" s="3" customFormat="1" x14ac:dyDescent="0.2">
      <c r="E144" s="4"/>
      <c r="F144" s="4"/>
      <c r="G144" s="24"/>
      <c r="H144" s="98"/>
      <c r="I144" s="24"/>
      <c r="J144" s="49"/>
      <c r="K144" s="49"/>
      <c r="L144" s="4"/>
    </row>
    <row r="145" spans="5:12" s="3" customFormat="1" x14ac:dyDescent="0.2">
      <c r="E145" s="4"/>
      <c r="F145" s="4"/>
      <c r="G145" s="24"/>
      <c r="H145" s="98"/>
      <c r="I145" s="24"/>
      <c r="J145" s="49"/>
      <c r="K145" s="49"/>
      <c r="L145" s="4"/>
    </row>
    <row r="146" spans="5:12" s="3" customFormat="1" x14ac:dyDescent="0.2">
      <c r="E146" s="4"/>
      <c r="F146" s="4"/>
      <c r="G146" s="24"/>
      <c r="H146" s="98"/>
      <c r="I146" s="24"/>
      <c r="J146" s="49"/>
      <c r="K146" s="49"/>
      <c r="L146" s="4"/>
    </row>
    <row r="147" spans="5:12" s="3" customFormat="1" x14ac:dyDescent="0.2">
      <c r="E147" s="4"/>
      <c r="F147" s="4"/>
      <c r="G147" s="24"/>
      <c r="H147" s="98"/>
      <c r="I147" s="24"/>
      <c r="J147" s="49"/>
      <c r="K147" s="49"/>
      <c r="L147" s="4"/>
    </row>
    <row r="148" spans="5:12" s="3" customFormat="1" x14ac:dyDescent="0.2">
      <c r="E148" s="4"/>
      <c r="F148" s="4"/>
      <c r="G148" s="24"/>
      <c r="H148" s="98"/>
      <c r="I148" s="24"/>
      <c r="J148" s="49"/>
      <c r="K148" s="49"/>
      <c r="L148" s="4"/>
    </row>
    <row r="149" spans="5:12" s="3" customFormat="1" x14ac:dyDescent="0.2">
      <c r="E149" s="4"/>
      <c r="F149" s="4"/>
      <c r="G149" s="24"/>
      <c r="H149" s="98"/>
      <c r="I149" s="24"/>
      <c r="J149" s="49"/>
      <c r="K149" s="49"/>
      <c r="L149" s="4"/>
    </row>
    <row r="150" spans="5:12" s="3" customFormat="1" x14ac:dyDescent="0.2">
      <c r="E150" s="4"/>
      <c r="F150" s="4"/>
      <c r="G150" s="24"/>
      <c r="H150" s="98"/>
      <c r="I150" s="24"/>
      <c r="J150" s="49"/>
      <c r="K150" s="49"/>
      <c r="L150" s="4"/>
    </row>
    <row r="151" spans="5:12" s="3" customFormat="1" x14ac:dyDescent="0.2">
      <c r="E151" s="4"/>
      <c r="F151" s="4"/>
      <c r="G151" s="24"/>
      <c r="H151" s="98"/>
      <c r="I151" s="24"/>
      <c r="J151" s="49"/>
      <c r="K151" s="49"/>
      <c r="L151" s="4"/>
    </row>
    <row r="152" spans="5:12" s="3" customFormat="1" x14ac:dyDescent="0.2">
      <c r="E152" s="4"/>
      <c r="F152" s="4"/>
      <c r="G152" s="24"/>
      <c r="H152" s="98"/>
      <c r="I152" s="24"/>
      <c r="J152" s="49"/>
      <c r="K152" s="49"/>
      <c r="L152" s="4"/>
    </row>
    <row r="153" spans="5:12" s="3" customFormat="1" x14ac:dyDescent="0.2">
      <c r="E153" s="4"/>
      <c r="F153" s="4"/>
      <c r="G153" s="24"/>
      <c r="H153" s="98"/>
      <c r="I153" s="24"/>
      <c r="J153" s="49"/>
      <c r="K153" s="49"/>
      <c r="L153" s="4"/>
    </row>
    <row r="154" spans="5:12" s="3" customFormat="1" x14ac:dyDescent="0.2">
      <c r="E154" s="4"/>
      <c r="F154" s="4"/>
      <c r="G154" s="24"/>
      <c r="H154" s="98"/>
      <c r="I154" s="24"/>
      <c r="J154" s="49"/>
      <c r="K154" s="49"/>
      <c r="L154" s="4"/>
    </row>
    <row r="155" spans="5:12" s="3" customFormat="1" x14ac:dyDescent="0.2">
      <c r="E155" s="4"/>
      <c r="F155" s="4"/>
      <c r="G155" s="24"/>
      <c r="H155" s="98"/>
      <c r="I155" s="24"/>
      <c r="J155" s="49"/>
      <c r="K155" s="49"/>
      <c r="L155" s="4"/>
    </row>
    <row r="156" spans="5:12" s="3" customFormat="1" x14ac:dyDescent="0.2">
      <c r="E156" s="4"/>
      <c r="F156" s="4"/>
      <c r="G156" s="24"/>
      <c r="H156" s="98"/>
      <c r="I156" s="24"/>
      <c r="J156" s="49"/>
      <c r="K156" s="49"/>
      <c r="L156" s="4"/>
    </row>
    <row r="157" spans="5:12" s="3" customFormat="1" x14ac:dyDescent="0.2">
      <c r="E157" s="4"/>
      <c r="F157" s="4"/>
      <c r="G157" s="24"/>
      <c r="H157" s="98"/>
      <c r="I157" s="24"/>
      <c r="J157" s="49"/>
      <c r="K157" s="49"/>
      <c r="L157" s="4"/>
    </row>
    <row r="158" spans="5:12" s="3" customFormat="1" x14ac:dyDescent="0.2">
      <c r="E158" s="4"/>
      <c r="F158" s="4"/>
      <c r="G158" s="24"/>
      <c r="H158" s="98"/>
      <c r="I158" s="24"/>
      <c r="J158" s="49"/>
      <c r="K158" s="49"/>
      <c r="L158" s="4"/>
    </row>
    <row r="159" spans="5:12" s="3" customFormat="1" x14ac:dyDescent="0.2">
      <c r="E159" s="4"/>
      <c r="F159" s="4"/>
      <c r="G159" s="24"/>
      <c r="H159" s="98"/>
      <c r="I159" s="24"/>
      <c r="J159" s="49"/>
      <c r="K159" s="49"/>
      <c r="L159" s="4"/>
    </row>
    <row r="160" spans="5:12" s="3" customFormat="1" x14ac:dyDescent="0.2">
      <c r="E160" s="4"/>
      <c r="F160" s="4"/>
      <c r="G160" s="24"/>
      <c r="H160" s="98"/>
      <c r="I160" s="24"/>
      <c r="J160" s="49"/>
      <c r="K160" s="49"/>
      <c r="L160" s="4"/>
    </row>
    <row r="161" spans="5:12" s="3" customFormat="1" x14ac:dyDescent="0.2">
      <c r="E161" s="4"/>
      <c r="F161" s="4"/>
      <c r="G161" s="24"/>
      <c r="H161" s="98"/>
      <c r="I161" s="24"/>
      <c r="J161" s="49"/>
      <c r="K161" s="49"/>
      <c r="L161" s="4"/>
    </row>
    <row r="162" spans="5:12" s="3" customFormat="1" x14ac:dyDescent="0.2">
      <c r="E162" s="4"/>
      <c r="F162" s="4"/>
      <c r="G162" s="24"/>
      <c r="H162" s="98"/>
      <c r="I162" s="24"/>
      <c r="J162" s="49"/>
      <c r="K162" s="49"/>
      <c r="L162" s="4"/>
    </row>
    <row r="163" spans="5:12" s="3" customFormat="1" x14ac:dyDescent="0.2">
      <c r="E163" s="4"/>
      <c r="F163" s="4"/>
      <c r="G163" s="24"/>
      <c r="H163" s="98"/>
      <c r="I163" s="24"/>
      <c r="J163" s="49"/>
      <c r="K163" s="49"/>
      <c r="L163" s="4"/>
    </row>
    <row r="164" spans="5:12" s="3" customFormat="1" x14ac:dyDescent="0.2">
      <c r="E164" s="4"/>
      <c r="F164" s="4"/>
      <c r="G164" s="24"/>
      <c r="H164" s="98"/>
      <c r="I164" s="24"/>
      <c r="J164" s="49"/>
      <c r="K164" s="49"/>
      <c r="L164" s="4"/>
    </row>
    <row r="165" spans="5:12" s="3" customFormat="1" x14ac:dyDescent="0.2">
      <c r="E165" s="4"/>
      <c r="F165" s="4"/>
      <c r="G165" s="24"/>
      <c r="H165" s="98"/>
      <c r="I165" s="24"/>
      <c r="J165" s="49"/>
      <c r="K165" s="49"/>
      <c r="L165" s="4"/>
    </row>
    <row r="166" spans="5:12" s="3" customFormat="1" x14ac:dyDescent="0.2">
      <c r="E166" s="4"/>
      <c r="F166" s="4"/>
      <c r="G166" s="24"/>
      <c r="H166" s="98"/>
      <c r="I166" s="24"/>
      <c r="J166" s="49"/>
      <c r="K166" s="49"/>
      <c r="L166" s="4"/>
    </row>
    <row r="167" spans="5:12" s="3" customFormat="1" x14ac:dyDescent="0.2">
      <c r="E167" s="4"/>
      <c r="F167" s="4"/>
      <c r="G167" s="24"/>
      <c r="H167" s="98"/>
      <c r="I167" s="24"/>
      <c r="J167" s="49"/>
      <c r="K167" s="49"/>
      <c r="L167" s="4"/>
    </row>
    <row r="168" spans="5:12" s="3" customFormat="1" x14ac:dyDescent="0.2">
      <c r="E168" s="4"/>
      <c r="F168" s="4"/>
      <c r="G168" s="24"/>
      <c r="H168" s="98"/>
      <c r="I168" s="24"/>
      <c r="J168" s="49"/>
      <c r="K168" s="49"/>
      <c r="L168" s="4"/>
    </row>
    <row r="169" spans="5:12" s="3" customFormat="1" x14ac:dyDescent="0.2">
      <c r="E169" s="4"/>
      <c r="F169" s="4"/>
      <c r="G169" s="24"/>
      <c r="H169" s="98"/>
      <c r="I169" s="24"/>
      <c r="J169" s="49"/>
      <c r="K169" s="49"/>
      <c r="L169" s="4"/>
    </row>
    <row r="170" spans="5:12" s="3" customFormat="1" x14ac:dyDescent="0.2">
      <c r="E170" s="4"/>
      <c r="F170" s="4"/>
      <c r="G170" s="24"/>
      <c r="H170" s="98"/>
      <c r="I170" s="24"/>
      <c r="J170" s="49"/>
      <c r="K170" s="49"/>
      <c r="L170" s="4"/>
    </row>
    <row r="171" spans="5:12" s="3" customFormat="1" x14ac:dyDescent="0.2">
      <c r="E171" s="4"/>
      <c r="F171" s="4"/>
      <c r="G171" s="24"/>
      <c r="H171" s="98"/>
      <c r="I171" s="24"/>
      <c r="J171" s="49"/>
      <c r="K171" s="49"/>
      <c r="L171" s="4"/>
    </row>
    <row r="172" spans="5:12" s="3" customFormat="1" x14ac:dyDescent="0.2">
      <c r="E172" s="4"/>
      <c r="F172" s="4"/>
      <c r="G172" s="24"/>
      <c r="H172" s="98"/>
      <c r="I172" s="24"/>
      <c r="J172" s="49"/>
      <c r="K172" s="49"/>
      <c r="L172" s="4"/>
    </row>
    <row r="173" spans="5:12" s="3" customFormat="1" x14ac:dyDescent="0.2">
      <c r="E173" s="4"/>
      <c r="F173" s="4"/>
      <c r="G173" s="24"/>
      <c r="H173" s="98"/>
      <c r="I173" s="24"/>
      <c r="J173" s="49"/>
      <c r="K173" s="49"/>
      <c r="L173" s="4"/>
    </row>
    <row r="174" spans="5:12" s="3" customFormat="1" x14ac:dyDescent="0.2">
      <c r="E174" s="4"/>
      <c r="F174" s="4"/>
      <c r="G174" s="24"/>
      <c r="H174" s="98"/>
      <c r="I174" s="24"/>
      <c r="J174" s="49"/>
      <c r="K174" s="49"/>
      <c r="L174" s="4"/>
    </row>
    <row r="175" spans="5:12" s="3" customFormat="1" x14ac:dyDescent="0.2">
      <c r="E175" s="4"/>
      <c r="F175" s="4"/>
      <c r="G175" s="24"/>
      <c r="H175" s="98"/>
      <c r="I175" s="24"/>
      <c r="J175" s="49"/>
      <c r="K175" s="49"/>
      <c r="L175" s="4"/>
    </row>
    <row r="176" spans="5:12" s="3" customFormat="1" x14ac:dyDescent="0.2">
      <c r="E176" s="4"/>
      <c r="F176" s="4"/>
      <c r="G176" s="24"/>
      <c r="H176" s="98"/>
      <c r="I176" s="24"/>
      <c r="J176" s="49"/>
      <c r="K176" s="49"/>
      <c r="L176" s="4"/>
    </row>
    <row r="177" spans="5:12" s="3" customFormat="1" x14ac:dyDescent="0.2">
      <c r="E177" s="4"/>
      <c r="F177" s="4"/>
      <c r="G177" s="24"/>
      <c r="H177" s="98"/>
      <c r="I177" s="24"/>
      <c r="J177" s="49"/>
      <c r="K177" s="49"/>
      <c r="L177" s="4"/>
    </row>
    <row r="178" spans="5:12" s="3" customFormat="1" x14ac:dyDescent="0.2">
      <c r="E178" s="4"/>
      <c r="F178" s="4"/>
      <c r="G178" s="24"/>
      <c r="H178" s="98"/>
      <c r="I178" s="24"/>
      <c r="J178" s="49"/>
      <c r="K178" s="49"/>
      <c r="L178" s="4"/>
    </row>
    <row r="179" spans="5:12" s="3" customFormat="1" x14ac:dyDescent="0.2">
      <c r="E179" s="4"/>
      <c r="F179" s="4"/>
      <c r="G179" s="24"/>
      <c r="H179" s="98"/>
      <c r="I179" s="24"/>
      <c r="J179" s="49"/>
      <c r="K179" s="49"/>
      <c r="L179" s="4"/>
    </row>
    <row r="180" spans="5:12" s="3" customFormat="1" x14ac:dyDescent="0.2">
      <c r="E180" s="4"/>
      <c r="F180" s="4"/>
      <c r="G180" s="24"/>
      <c r="H180" s="98"/>
      <c r="I180" s="24"/>
      <c r="J180" s="49"/>
      <c r="K180" s="49"/>
      <c r="L180" s="4"/>
    </row>
    <row r="181" spans="5:12" s="3" customFormat="1" x14ac:dyDescent="0.2">
      <c r="E181" s="4"/>
      <c r="F181" s="4"/>
      <c r="G181" s="24"/>
      <c r="H181" s="98"/>
      <c r="I181" s="24"/>
      <c r="J181" s="49"/>
      <c r="K181" s="49"/>
      <c r="L181" s="4"/>
    </row>
    <row r="182" spans="5:12" s="3" customFormat="1" x14ac:dyDescent="0.2">
      <c r="E182" s="4"/>
      <c r="F182" s="4"/>
      <c r="G182" s="24"/>
      <c r="H182" s="98"/>
      <c r="I182" s="24"/>
      <c r="J182" s="49"/>
      <c r="K182" s="49"/>
      <c r="L182" s="4"/>
    </row>
    <row r="183" spans="5:12" s="3" customFormat="1" x14ac:dyDescent="0.2">
      <c r="E183" s="4"/>
      <c r="F183" s="4"/>
      <c r="G183" s="24"/>
      <c r="H183" s="98"/>
      <c r="I183" s="24"/>
      <c r="J183" s="49"/>
      <c r="K183" s="49"/>
      <c r="L183" s="4"/>
    </row>
    <row r="184" spans="5:12" s="3" customFormat="1" x14ac:dyDescent="0.2">
      <c r="E184" s="4"/>
      <c r="F184" s="4"/>
      <c r="G184" s="24"/>
      <c r="H184" s="98"/>
      <c r="I184" s="24"/>
      <c r="J184" s="49"/>
      <c r="K184" s="49"/>
      <c r="L184" s="4"/>
    </row>
    <row r="185" spans="5:12" s="3" customFormat="1" x14ac:dyDescent="0.2">
      <c r="E185" s="4"/>
      <c r="F185" s="4"/>
      <c r="G185" s="24"/>
      <c r="H185" s="98"/>
      <c r="I185" s="24"/>
      <c r="J185" s="49"/>
      <c r="K185" s="49"/>
      <c r="L185" s="4"/>
    </row>
    <row r="186" spans="5:12" s="3" customFormat="1" x14ac:dyDescent="0.2">
      <c r="E186" s="4"/>
      <c r="F186" s="4"/>
      <c r="G186" s="24"/>
      <c r="H186" s="98"/>
      <c r="I186" s="24"/>
      <c r="J186" s="49"/>
      <c r="K186" s="49"/>
      <c r="L186" s="4"/>
    </row>
    <row r="187" spans="5:12" s="3" customFormat="1" x14ac:dyDescent="0.2">
      <c r="E187" s="4"/>
      <c r="F187" s="4"/>
      <c r="G187" s="24"/>
      <c r="H187" s="98"/>
      <c r="I187" s="24"/>
      <c r="J187" s="49"/>
      <c r="K187" s="49"/>
      <c r="L187" s="4"/>
    </row>
    <row r="188" spans="5:12" s="3" customFormat="1" x14ac:dyDescent="0.2">
      <c r="E188" s="4"/>
      <c r="F188" s="4"/>
      <c r="G188" s="24"/>
      <c r="H188" s="98"/>
      <c r="I188" s="24"/>
      <c r="J188" s="49"/>
      <c r="K188" s="49"/>
      <c r="L188" s="4"/>
    </row>
    <row r="189" spans="5:12" s="3" customFormat="1" x14ac:dyDescent="0.2">
      <c r="E189" s="4"/>
      <c r="F189" s="4"/>
      <c r="G189" s="24"/>
      <c r="H189" s="98"/>
      <c r="I189" s="24"/>
      <c r="J189" s="49"/>
      <c r="K189" s="49"/>
      <c r="L189" s="4"/>
    </row>
    <row r="190" spans="5:12" s="3" customFormat="1" x14ac:dyDescent="0.2">
      <c r="E190" s="4"/>
      <c r="F190" s="4"/>
      <c r="G190" s="24"/>
      <c r="H190" s="98"/>
      <c r="I190" s="24"/>
      <c r="J190" s="49"/>
      <c r="K190" s="49"/>
      <c r="L190" s="4"/>
    </row>
    <row r="191" spans="5:12" s="3" customFormat="1" x14ac:dyDescent="0.2">
      <c r="E191" s="4"/>
      <c r="F191" s="4"/>
      <c r="G191" s="24"/>
      <c r="H191" s="98"/>
      <c r="I191" s="24"/>
      <c r="J191" s="49"/>
      <c r="K191" s="49"/>
      <c r="L191" s="4"/>
    </row>
    <row r="192" spans="5:12" s="3" customFormat="1" x14ac:dyDescent="0.2">
      <c r="E192" s="4"/>
      <c r="F192" s="4"/>
      <c r="G192" s="24"/>
      <c r="H192" s="98"/>
      <c r="I192" s="24"/>
      <c r="J192" s="49"/>
      <c r="K192" s="49"/>
      <c r="L192" s="4"/>
    </row>
    <row r="193" spans="5:12" s="3" customFormat="1" x14ac:dyDescent="0.2">
      <c r="E193" s="4"/>
      <c r="F193" s="4"/>
      <c r="G193" s="24"/>
      <c r="H193" s="98"/>
      <c r="I193" s="24"/>
      <c r="J193" s="49"/>
      <c r="K193" s="49"/>
      <c r="L193" s="4"/>
    </row>
    <row r="194" spans="5:12" s="3" customFormat="1" x14ac:dyDescent="0.2">
      <c r="E194" s="4"/>
      <c r="F194" s="4"/>
      <c r="G194" s="24"/>
      <c r="H194" s="98"/>
      <c r="I194" s="24"/>
      <c r="J194" s="49"/>
      <c r="K194" s="49"/>
      <c r="L194" s="4"/>
    </row>
    <row r="195" spans="5:12" s="3" customFormat="1" x14ac:dyDescent="0.2">
      <c r="E195" s="4"/>
      <c r="F195" s="4"/>
      <c r="G195" s="24"/>
      <c r="H195" s="98"/>
      <c r="I195" s="24"/>
      <c r="J195" s="49"/>
      <c r="K195" s="49"/>
      <c r="L195" s="4"/>
    </row>
    <row r="196" spans="5:12" s="3" customFormat="1" x14ac:dyDescent="0.2">
      <c r="E196" s="4"/>
      <c r="F196" s="4"/>
      <c r="G196" s="24"/>
      <c r="H196" s="98"/>
      <c r="I196" s="24"/>
      <c r="J196" s="49"/>
      <c r="K196" s="49"/>
      <c r="L196" s="4"/>
    </row>
    <row r="197" spans="5:12" s="3" customFormat="1" x14ac:dyDescent="0.2">
      <c r="E197" s="4"/>
      <c r="F197" s="4"/>
      <c r="G197" s="24"/>
      <c r="H197" s="98"/>
      <c r="I197" s="24"/>
      <c r="J197" s="49"/>
      <c r="K197" s="49"/>
      <c r="L197" s="4"/>
    </row>
    <row r="198" spans="5:12" s="3" customFormat="1" x14ac:dyDescent="0.2">
      <c r="E198" s="4"/>
      <c r="F198" s="4"/>
      <c r="G198" s="24"/>
      <c r="H198" s="98"/>
      <c r="I198" s="24"/>
      <c r="J198" s="49"/>
      <c r="K198" s="49"/>
      <c r="L198" s="4"/>
    </row>
    <row r="199" spans="5:12" s="3" customFormat="1" x14ac:dyDescent="0.2">
      <c r="E199" s="4"/>
      <c r="F199" s="4"/>
      <c r="G199" s="24"/>
      <c r="H199" s="98"/>
      <c r="I199" s="24"/>
      <c r="J199" s="49"/>
      <c r="K199" s="49"/>
      <c r="L199" s="4"/>
    </row>
    <row r="200" spans="5:12" s="3" customFormat="1" x14ac:dyDescent="0.2">
      <c r="E200" s="4"/>
      <c r="F200" s="4"/>
      <c r="G200" s="24"/>
      <c r="H200" s="98"/>
      <c r="I200" s="24"/>
      <c r="J200" s="49"/>
      <c r="K200" s="49"/>
      <c r="L200" s="4"/>
    </row>
    <row r="201" spans="5:12" s="3" customFormat="1" x14ac:dyDescent="0.2">
      <c r="E201" s="4"/>
      <c r="F201" s="4"/>
      <c r="G201" s="24"/>
      <c r="H201" s="98"/>
      <c r="I201" s="24"/>
      <c r="J201" s="49"/>
      <c r="K201" s="49"/>
      <c r="L201" s="4"/>
    </row>
    <row r="202" spans="5:12" s="3" customFormat="1" x14ac:dyDescent="0.2">
      <c r="E202" s="4"/>
      <c r="F202" s="4"/>
      <c r="G202" s="24"/>
      <c r="H202" s="98"/>
      <c r="I202" s="24"/>
      <c r="J202" s="49"/>
      <c r="K202" s="49"/>
      <c r="L202" s="4"/>
    </row>
    <row r="203" spans="5:12" s="3" customFormat="1" x14ac:dyDescent="0.2">
      <c r="E203" s="4"/>
      <c r="F203" s="4"/>
      <c r="G203" s="24"/>
      <c r="H203" s="98"/>
      <c r="I203" s="24"/>
      <c r="J203" s="49"/>
      <c r="K203" s="49"/>
      <c r="L203" s="4"/>
    </row>
    <row r="204" spans="5:12" s="3" customFormat="1" x14ac:dyDescent="0.2">
      <c r="E204" s="4"/>
      <c r="F204" s="4"/>
      <c r="G204" s="24"/>
      <c r="H204" s="98"/>
      <c r="I204" s="24"/>
      <c r="J204" s="49"/>
      <c r="K204" s="49"/>
      <c r="L204" s="4"/>
    </row>
    <row r="205" spans="5:12" s="3" customFormat="1" x14ac:dyDescent="0.2">
      <c r="E205" s="4"/>
      <c r="F205" s="4"/>
      <c r="G205" s="24"/>
      <c r="H205" s="98"/>
      <c r="I205" s="24"/>
      <c r="J205" s="49"/>
      <c r="K205" s="49"/>
      <c r="L205" s="4"/>
    </row>
    <row r="206" spans="5:12" s="3" customFormat="1" x14ac:dyDescent="0.2">
      <c r="E206" s="4"/>
      <c r="F206" s="4"/>
      <c r="G206" s="24"/>
      <c r="H206" s="98"/>
      <c r="I206" s="24"/>
      <c r="J206" s="49"/>
      <c r="K206" s="49"/>
      <c r="L206" s="4"/>
    </row>
    <row r="207" spans="5:12" s="3" customFormat="1" x14ac:dyDescent="0.2">
      <c r="E207" s="4"/>
      <c r="F207" s="4"/>
      <c r="G207" s="24"/>
      <c r="H207" s="98"/>
      <c r="I207" s="24"/>
      <c r="J207" s="49"/>
      <c r="K207" s="49"/>
      <c r="L207" s="4"/>
    </row>
    <row r="208" spans="5:12" s="3" customFormat="1" x14ac:dyDescent="0.2">
      <c r="E208" s="4"/>
      <c r="F208" s="4"/>
      <c r="G208" s="24"/>
      <c r="H208" s="98"/>
      <c r="I208" s="24"/>
      <c r="J208" s="49"/>
      <c r="K208" s="49"/>
      <c r="L208" s="4"/>
    </row>
    <row r="209" spans="5:12" s="3" customFormat="1" x14ac:dyDescent="0.2">
      <c r="E209" s="4"/>
      <c r="F209" s="4"/>
      <c r="G209" s="24"/>
      <c r="H209" s="98"/>
      <c r="I209" s="24"/>
      <c r="J209" s="49"/>
      <c r="K209" s="49"/>
      <c r="L209" s="4"/>
    </row>
    <row r="210" spans="5:12" s="3" customFormat="1" x14ac:dyDescent="0.2">
      <c r="E210" s="4"/>
      <c r="F210" s="4"/>
      <c r="G210" s="24"/>
      <c r="H210" s="98"/>
      <c r="I210" s="24"/>
      <c r="J210" s="49"/>
      <c r="K210" s="49"/>
      <c r="L210" s="4"/>
    </row>
    <row r="211" spans="5:12" s="3" customFormat="1" x14ac:dyDescent="0.2">
      <c r="E211" s="4"/>
      <c r="F211" s="4"/>
      <c r="G211" s="24"/>
      <c r="H211" s="98"/>
      <c r="I211" s="24"/>
      <c r="J211" s="49"/>
      <c r="K211" s="49"/>
      <c r="L211" s="4"/>
    </row>
    <row r="212" spans="5:12" s="3" customFormat="1" x14ac:dyDescent="0.2">
      <c r="E212" s="4"/>
      <c r="F212" s="4"/>
      <c r="G212" s="24"/>
      <c r="H212" s="98"/>
      <c r="I212" s="24"/>
      <c r="J212" s="49"/>
      <c r="K212" s="49"/>
      <c r="L212" s="4"/>
    </row>
    <row r="213" spans="5:12" s="3" customFormat="1" x14ac:dyDescent="0.2">
      <c r="E213" s="4"/>
      <c r="F213" s="4"/>
      <c r="G213" s="24"/>
      <c r="H213" s="98"/>
      <c r="I213" s="24"/>
      <c r="J213" s="49"/>
      <c r="K213" s="49"/>
      <c r="L213" s="4"/>
    </row>
    <row r="214" spans="5:12" s="3" customFormat="1" x14ac:dyDescent="0.2">
      <c r="E214" s="4"/>
      <c r="F214" s="4"/>
      <c r="G214" s="24"/>
      <c r="H214" s="98"/>
      <c r="I214" s="24"/>
      <c r="J214" s="49"/>
      <c r="K214" s="49"/>
      <c r="L214" s="4"/>
    </row>
    <row r="215" spans="5:12" s="3" customFormat="1" x14ac:dyDescent="0.2">
      <c r="E215" s="4"/>
      <c r="F215" s="4"/>
      <c r="G215" s="24"/>
      <c r="H215" s="98"/>
      <c r="I215" s="24"/>
      <c r="J215" s="49"/>
      <c r="K215" s="49"/>
      <c r="L215" s="4"/>
    </row>
    <row r="216" spans="5:12" s="3" customFormat="1" x14ac:dyDescent="0.2">
      <c r="E216" s="4"/>
      <c r="F216" s="4"/>
      <c r="G216" s="24"/>
      <c r="H216" s="98"/>
      <c r="I216" s="24"/>
      <c r="J216" s="49"/>
      <c r="K216" s="49"/>
      <c r="L216" s="4"/>
    </row>
    <row r="217" spans="5:12" s="3" customFormat="1" x14ac:dyDescent="0.2">
      <c r="E217" s="4"/>
      <c r="F217" s="4"/>
      <c r="G217" s="24"/>
      <c r="H217" s="98"/>
      <c r="I217" s="24"/>
      <c r="J217" s="49"/>
      <c r="K217" s="49"/>
      <c r="L217" s="4"/>
    </row>
    <row r="218" spans="5:12" s="3" customFormat="1" x14ac:dyDescent="0.2">
      <c r="E218" s="4"/>
      <c r="F218" s="4"/>
      <c r="G218" s="24"/>
      <c r="H218" s="98"/>
      <c r="I218" s="24"/>
      <c r="J218" s="49"/>
      <c r="K218" s="49"/>
      <c r="L218" s="4"/>
    </row>
    <row r="219" spans="5:12" s="3" customFormat="1" x14ac:dyDescent="0.2">
      <c r="E219" s="4"/>
      <c r="F219" s="4"/>
      <c r="G219" s="24"/>
      <c r="H219" s="98"/>
      <c r="I219" s="24"/>
      <c r="J219" s="49"/>
      <c r="K219" s="49"/>
      <c r="L219" s="4"/>
    </row>
    <row r="220" spans="5:12" s="3" customFormat="1" x14ac:dyDescent="0.2">
      <c r="E220" s="4"/>
      <c r="F220" s="4"/>
      <c r="G220" s="24"/>
      <c r="H220" s="98"/>
      <c r="I220" s="24"/>
      <c r="J220" s="49"/>
      <c r="K220" s="49"/>
      <c r="L220" s="4"/>
    </row>
    <row r="221" spans="5:12" s="3" customFormat="1" x14ac:dyDescent="0.2">
      <c r="E221" s="4"/>
      <c r="F221" s="4"/>
      <c r="G221" s="24"/>
      <c r="H221" s="98"/>
      <c r="I221" s="24"/>
      <c r="J221" s="49"/>
      <c r="K221" s="49"/>
      <c r="L221" s="4"/>
    </row>
    <row r="222" spans="5:12" s="3" customFormat="1" x14ac:dyDescent="0.2">
      <c r="E222" s="4"/>
      <c r="F222" s="4"/>
      <c r="G222" s="24"/>
      <c r="H222" s="98"/>
      <c r="I222" s="24"/>
      <c r="J222" s="49"/>
      <c r="K222" s="49"/>
      <c r="L222" s="4"/>
    </row>
    <row r="223" spans="5:12" s="3" customFormat="1" x14ac:dyDescent="0.2">
      <c r="E223" s="4"/>
      <c r="F223" s="4"/>
      <c r="G223" s="24"/>
      <c r="H223" s="98"/>
      <c r="I223" s="24"/>
      <c r="J223" s="49"/>
      <c r="K223" s="49"/>
      <c r="L223" s="4"/>
    </row>
    <row r="224" spans="5:12" s="3" customFormat="1" x14ac:dyDescent="0.2">
      <c r="E224" s="4"/>
      <c r="F224" s="4"/>
      <c r="G224" s="24"/>
      <c r="H224" s="98"/>
      <c r="I224" s="24"/>
      <c r="J224" s="49"/>
      <c r="K224" s="49"/>
      <c r="L224" s="4"/>
    </row>
    <row r="225" spans="5:12" s="3" customFormat="1" x14ac:dyDescent="0.2">
      <c r="E225" s="4"/>
      <c r="F225" s="4"/>
      <c r="G225" s="24"/>
      <c r="H225" s="98"/>
      <c r="I225" s="24"/>
      <c r="J225" s="49"/>
      <c r="K225" s="49"/>
      <c r="L225" s="4"/>
    </row>
    <row r="226" spans="5:12" s="3" customFormat="1" x14ac:dyDescent="0.2">
      <c r="E226" s="4"/>
      <c r="F226" s="4"/>
      <c r="G226" s="24"/>
      <c r="H226" s="98"/>
      <c r="I226" s="24"/>
      <c r="J226" s="49"/>
      <c r="K226" s="49"/>
      <c r="L226" s="4"/>
    </row>
    <row r="227" spans="5:12" s="3" customFormat="1" x14ac:dyDescent="0.2">
      <c r="E227" s="4"/>
      <c r="F227" s="4"/>
      <c r="G227" s="24"/>
      <c r="H227" s="98"/>
      <c r="I227" s="24"/>
      <c r="J227" s="49"/>
      <c r="K227" s="49"/>
      <c r="L227" s="4"/>
    </row>
    <row r="228" spans="5:12" s="3" customFormat="1" x14ac:dyDescent="0.2">
      <c r="E228" s="4"/>
      <c r="F228" s="4"/>
      <c r="G228" s="24"/>
      <c r="H228" s="98"/>
      <c r="I228" s="24"/>
      <c r="J228" s="49"/>
      <c r="K228" s="49"/>
      <c r="L228" s="4"/>
    </row>
    <row r="229" spans="5:12" s="3" customFormat="1" x14ac:dyDescent="0.2">
      <c r="E229" s="4"/>
      <c r="F229" s="4"/>
      <c r="G229" s="24"/>
      <c r="H229" s="98"/>
      <c r="I229" s="24"/>
      <c r="J229" s="49"/>
      <c r="K229" s="49"/>
      <c r="L229" s="4"/>
    </row>
    <row r="230" spans="5:12" s="3" customFormat="1" x14ac:dyDescent="0.2">
      <c r="E230" s="4"/>
      <c r="F230" s="4"/>
      <c r="G230" s="24"/>
      <c r="H230" s="98"/>
      <c r="I230" s="24"/>
      <c r="J230" s="49"/>
      <c r="K230" s="49"/>
      <c r="L230" s="4"/>
    </row>
    <row r="231" spans="5:12" s="3" customFormat="1" x14ac:dyDescent="0.2">
      <c r="E231" s="4"/>
      <c r="F231" s="4"/>
      <c r="G231" s="24"/>
      <c r="H231" s="98"/>
      <c r="I231" s="24"/>
      <c r="J231" s="49"/>
      <c r="K231" s="49"/>
      <c r="L231" s="4"/>
    </row>
    <row r="232" spans="5:12" s="3" customFormat="1" x14ac:dyDescent="0.2">
      <c r="E232" s="4"/>
      <c r="F232" s="4"/>
      <c r="G232" s="24"/>
      <c r="H232" s="98"/>
      <c r="I232" s="24"/>
      <c r="J232" s="49"/>
      <c r="K232" s="49"/>
      <c r="L232" s="4"/>
    </row>
    <row r="233" spans="5:12" s="3" customFormat="1" x14ac:dyDescent="0.2">
      <c r="E233" s="4"/>
      <c r="F233" s="4"/>
      <c r="G233" s="24"/>
      <c r="H233" s="98"/>
      <c r="I233" s="24"/>
      <c r="J233" s="49"/>
      <c r="K233" s="49"/>
      <c r="L233" s="4"/>
    </row>
    <row r="234" spans="5:12" s="3" customFormat="1" x14ac:dyDescent="0.2">
      <c r="E234" s="4"/>
      <c r="F234" s="4"/>
      <c r="G234" s="24"/>
      <c r="H234" s="98"/>
      <c r="I234" s="24"/>
      <c r="J234" s="49"/>
      <c r="K234" s="49"/>
      <c r="L234" s="4"/>
    </row>
    <row r="235" spans="5:12" s="3" customFormat="1" x14ac:dyDescent="0.2">
      <c r="E235" s="4"/>
      <c r="F235" s="4"/>
      <c r="G235" s="24"/>
      <c r="H235" s="98"/>
      <c r="I235" s="24"/>
      <c r="J235" s="49"/>
      <c r="K235" s="49"/>
      <c r="L235" s="4"/>
    </row>
    <row r="236" spans="5:12" s="3" customFormat="1" x14ac:dyDescent="0.2">
      <c r="E236" s="4"/>
      <c r="F236" s="4"/>
      <c r="G236" s="24"/>
      <c r="H236" s="98"/>
      <c r="I236" s="24"/>
      <c r="J236" s="49"/>
      <c r="K236" s="49"/>
      <c r="L236" s="4"/>
    </row>
    <row r="237" spans="5:12" s="3" customFormat="1" x14ac:dyDescent="0.2">
      <c r="E237" s="4"/>
      <c r="F237" s="4"/>
      <c r="G237" s="24"/>
      <c r="H237" s="98"/>
      <c r="I237" s="24"/>
      <c r="J237" s="49"/>
      <c r="K237" s="49"/>
      <c r="L237" s="4"/>
    </row>
    <row r="238" spans="5:12" s="3" customFormat="1" x14ac:dyDescent="0.2">
      <c r="E238" s="4"/>
      <c r="F238" s="4"/>
      <c r="G238" s="24"/>
      <c r="H238" s="98"/>
      <c r="I238" s="24"/>
      <c r="J238" s="49"/>
      <c r="K238" s="49"/>
      <c r="L238" s="4"/>
    </row>
    <row r="239" spans="5:12" s="3" customFormat="1" x14ac:dyDescent="0.2">
      <c r="E239" s="4"/>
      <c r="F239" s="4"/>
      <c r="G239" s="24"/>
      <c r="H239" s="98"/>
      <c r="I239" s="24"/>
      <c r="J239" s="49"/>
      <c r="K239" s="49"/>
      <c r="L239" s="4"/>
    </row>
    <row r="240" spans="5:12" s="3" customFormat="1" x14ac:dyDescent="0.2">
      <c r="E240" s="4"/>
      <c r="F240" s="4"/>
      <c r="G240" s="24"/>
      <c r="H240" s="98"/>
      <c r="I240" s="24"/>
      <c r="J240" s="49"/>
      <c r="K240" s="49"/>
      <c r="L240" s="4"/>
    </row>
    <row r="241" spans="5:12" s="3" customFormat="1" x14ac:dyDescent="0.2">
      <c r="E241" s="4"/>
      <c r="F241" s="4"/>
      <c r="G241" s="24"/>
      <c r="H241" s="98"/>
      <c r="I241" s="24"/>
      <c r="J241" s="49"/>
      <c r="K241" s="49"/>
      <c r="L241" s="4"/>
    </row>
    <row r="242" spans="5:12" s="3" customFormat="1" x14ac:dyDescent="0.2">
      <c r="E242" s="4"/>
      <c r="F242" s="4"/>
      <c r="G242" s="24"/>
      <c r="H242" s="98"/>
      <c r="I242" s="24"/>
      <c r="J242" s="49"/>
      <c r="K242" s="49"/>
      <c r="L242" s="4"/>
    </row>
    <row r="243" spans="5:12" s="3" customFormat="1" x14ac:dyDescent="0.2">
      <c r="E243" s="4"/>
      <c r="F243" s="4"/>
      <c r="G243" s="24"/>
      <c r="H243" s="98"/>
      <c r="I243" s="24"/>
      <c r="J243" s="49"/>
      <c r="K243" s="49"/>
      <c r="L243" s="4"/>
    </row>
    <row r="244" spans="5:12" s="3" customFormat="1" x14ac:dyDescent="0.2">
      <c r="E244" s="4"/>
      <c r="F244" s="4"/>
      <c r="G244" s="24"/>
      <c r="H244" s="98"/>
      <c r="I244" s="24"/>
      <c r="J244" s="49"/>
      <c r="K244" s="49"/>
      <c r="L244" s="4"/>
    </row>
    <row r="245" spans="5:12" s="3" customFormat="1" x14ac:dyDescent="0.2">
      <c r="E245" s="4"/>
      <c r="F245" s="4"/>
      <c r="G245" s="24"/>
      <c r="H245" s="98"/>
      <c r="I245" s="24"/>
      <c r="J245" s="49"/>
      <c r="K245" s="49"/>
      <c r="L245" s="4"/>
    </row>
    <row r="246" spans="5:12" s="3" customFormat="1" x14ac:dyDescent="0.2">
      <c r="E246" s="4"/>
      <c r="F246" s="4"/>
      <c r="G246" s="24"/>
      <c r="H246" s="98"/>
      <c r="I246" s="24"/>
      <c r="J246" s="49"/>
      <c r="K246" s="49"/>
      <c r="L246" s="4"/>
    </row>
    <row r="247" spans="5:12" s="3" customFormat="1" x14ac:dyDescent="0.2">
      <c r="E247" s="4"/>
      <c r="F247" s="4"/>
      <c r="G247" s="24"/>
      <c r="H247" s="98"/>
      <c r="I247" s="24"/>
      <c r="J247" s="49"/>
      <c r="K247" s="49"/>
      <c r="L247" s="4"/>
    </row>
    <row r="248" spans="5:12" s="3" customFormat="1" x14ac:dyDescent="0.2">
      <c r="E248" s="4"/>
      <c r="F248" s="4"/>
      <c r="G248" s="24"/>
      <c r="H248" s="98"/>
      <c r="I248" s="24"/>
      <c r="J248" s="49"/>
      <c r="K248" s="49"/>
      <c r="L248" s="4"/>
    </row>
    <row r="249" spans="5:12" s="3" customFormat="1" x14ac:dyDescent="0.2">
      <c r="E249" s="4"/>
      <c r="F249" s="4"/>
      <c r="G249" s="24"/>
      <c r="H249" s="98"/>
      <c r="I249" s="24"/>
      <c r="J249" s="49"/>
      <c r="K249" s="49"/>
      <c r="L249" s="4"/>
    </row>
    <row r="250" spans="5:12" s="3" customFormat="1" x14ac:dyDescent="0.2">
      <c r="E250" s="4"/>
      <c r="F250" s="4"/>
      <c r="G250" s="24"/>
      <c r="H250" s="98"/>
      <c r="I250" s="24"/>
      <c r="J250" s="49"/>
      <c r="K250" s="49"/>
      <c r="L250" s="4"/>
    </row>
    <row r="251" spans="5:12" s="3" customFormat="1" x14ac:dyDescent="0.2">
      <c r="E251" s="4"/>
      <c r="F251" s="4"/>
      <c r="G251" s="24"/>
      <c r="H251" s="98"/>
      <c r="I251" s="24"/>
      <c r="J251" s="49"/>
      <c r="K251" s="49"/>
      <c r="L251" s="4"/>
    </row>
    <row r="252" spans="5:12" s="3" customFormat="1" x14ac:dyDescent="0.2">
      <c r="E252" s="4"/>
      <c r="F252" s="4"/>
      <c r="G252" s="24"/>
      <c r="H252" s="98"/>
      <c r="I252" s="24"/>
      <c r="J252" s="49"/>
      <c r="K252" s="49"/>
      <c r="L252" s="4"/>
    </row>
    <row r="253" spans="5:12" s="3" customFormat="1" x14ac:dyDescent="0.2">
      <c r="E253" s="4"/>
      <c r="F253" s="4"/>
      <c r="G253" s="24"/>
      <c r="H253" s="98"/>
      <c r="I253" s="24"/>
      <c r="J253" s="49"/>
      <c r="K253" s="49"/>
      <c r="L253" s="4"/>
    </row>
    <row r="254" spans="5:12" s="3" customFormat="1" x14ac:dyDescent="0.2">
      <c r="E254" s="4"/>
      <c r="F254" s="4"/>
      <c r="G254" s="24"/>
      <c r="H254" s="98"/>
      <c r="I254" s="24"/>
      <c r="J254" s="49"/>
      <c r="K254" s="49"/>
      <c r="L254" s="4"/>
    </row>
    <row r="255" spans="5:12" s="3" customFormat="1" x14ac:dyDescent="0.2">
      <c r="E255" s="4"/>
      <c r="F255" s="4"/>
      <c r="G255" s="24"/>
      <c r="H255" s="98"/>
      <c r="I255" s="24"/>
      <c r="J255" s="49"/>
      <c r="K255" s="49"/>
      <c r="L255" s="4"/>
    </row>
    <row r="256" spans="5:12" s="3" customFormat="1" x14ac:dyDescent="0.2">
      <c r="E256" s="4"/>
      <c r="F256" s="4"/>
      <c r="G256" s="24"/>
      <c r="H256" s="98"/>
      <c r="I256" s="24"/>
      <c r="J256" s="49"/>
      <c r="K256" s="49"/>
      <c r="L256" s="4"/>
    </row>
    <row r="257" spans="5:12" s="3" customFormat="1" x14ac:dyDescent="0.2">
      <c r="E257" s="4"/>
      <c r="F257" s="4"/>
      <c r="G257" s="24"/>
      <c r="H257" s="98"/>
      <c r="I257" s="24"/>
      <c r="J257" s="49"/>
      <c r="K257" s="49"/>
      <c r="L257" s="4"/>
    </row>
    <row r="258" spans="5:12" s="3" customFormat="1" x14ac:dyDescent="0.2">
      <c r="E258" s="4"/>
      <c r="F258" s="4"/>
      <c r="G258" s="24"/>
      <c r="H258" s="98"/>
      <c r="I258" s="24"/>
      <c r="J258" s="49"/>
      <c r="K258" s="49"/>
      <c r="L258" s="4"/>
    </row>
    <row r="259" spans="5:12" s="3" customFormat="1" x14ac:dyDescent="0.2">
      <c r="E259" s="4"/>
      <c r="F259" s="4"/>
      <c r="G259" s="24"/>
      <c r="H259" s="98"/>
      <c r="I259" s="24"/>
      <c r="J259" s="49"/>
      <c r="K259" s="49"/>
      <c r="L259" s="4"/>
    </row>
    <row r="260" spans="5:12" s="3" customFormat="1" x14ac:dyDescent="0.2">
      <c r="E260" s="4"/>
      <c r="F260" s="4"/>
      <c r="G260" s="24"/>
      <c r="H260" s="98"/>
      <c r="I260" s="24"/>
      <c r="J260" s="49"/>
      <c r="K260" s="49"/>
      <c r="L260" s="4"/>
    </row>
    <row r="261" spans="5:12" s="3" customFormat="1" x14ac:dyDescent="0.2">
      <c r="E261" s="4"/>
      <c r="F261" s="4"/>
      <c r="G261" s="24"/>
      <c r="H261" s="98"/>
      <c r="I261" s="24"/>
      <c r="J261" s="49"/>
      <c r="K261" s="49"/>
      <c r="L261" s="4"/>
    </row>
    <row r="262" spans="5:12" s="3" customFormat="1" x14ac:dyDescent="0.2">
      <c r="E262" s="4"/>
      <c r="F262" s="4"/>
      <c r="G262" s="24"/>
      <c r="H262" s="98"/>
      <c r="I262" s="24"/>
      <c r="J262" s="49"/>
      <c r="K262" s="49"/>
      <c r="L262" s="4"/>
    </row>
    <row r="263" spans="5:12" s="3" customFormat="1" x14ac:dyDescent="0.2">
      <c r="E263" s="4"/>
      <c r="F263" s="4"/>
      <c r="G263" s="24"/>
      <c r="H263" s="98"/>
      <c r="I263" s="24"/>
      <c r="J263" s="49"/>
      <c r="K263" s="49"/>
      <c r="L263" s="4"/>
    </row>
    <row r="264" spans="5:12" s="3" customFormat="1" x14ac:dyDescent="0.2">
      <c r="E264" s="4"/>
      <c r="F264" s="4"/>
      <c r="G264" s="24"/>
      <c r="H264" s="98"/>
      <c r="I264" s="24"/>
      <c r="J264" s="49"/>
      <c r="K264" s="49"/>
      <c r="L264" s="4"/>
    </row>
    <row r="265" spans="5:12" s="3" customFormat="1" x14ac:dyDescent="0.2">
      <c r="E265" s="4"/>
      <c r="F265" s="4"/>
      <c r="G265" s="24"/>
      <c r="H265" s="98"/>
      <c r="I265" s="24"/>
      <c r="J265" s="49"/>
      <c r="K265" s="49"/>
      <c r="L265" s="4"/>
    </row>
    <row r="266" spans="5:12" s="3" customFormat="1" x14ac:dyDescent="0.2">
      <c r="E266" s="4"/>
      <c r="F266" s="4"/>
      <c r="G266" s="24"/>
      <c r="H266" s="98"/>
      <c r="I266" s="24"/>
      <c r="J266" s="49"/>
      <c r="K266" s="49"/>
      <c r="L266" s="4"/>
    </row>
    <row r="267" spans="5:12" s="3" customFormat="1" x14ac:dyDescent="0.2">
      <c r="E267" s="4"/>
      <c r="F267" s="4"/>
      <c r="G267" s="24"/>
      <c r="H267" s="98"/>
      <c r="I267" s="24"/>
      <c r="J267" s="49"/>
      <c r="K267" s="49"/>
      <c r="L267" s="4"/>
    </row>
    <row r="268" spans="5:12" s="3" customFormat="1" x14ac:dyDescent="0.2">
      <c r="E268" s="4"/>
      <c r="F268" s="4"/>
      <c r="G268" s="24"/>
      <c r="H268" s="98"/>
      <c r="I268" s="24"/>
      <c r="J268" s="49"/>
      <c r="K268" s="49"/>
      <c r="L268" s="4"/>
    </row>
    <row r="269" spans="5:12" s="3" customFormat="1" x14ac:dyDescent="0.2">
      <c r="E269" s="4"/>
      <c r="F269" s="4"/>
      <c r="G269" s="24"/>
      <c r="H269" s="98"/>
      <c r="I269" s="24"/>
      <c r="J269" s="49"/>
      <c r="K269" s="49"/>
      <c r="L269" s="4"/>
    </row>
    <row r="270" spans="5:12" s="3" customFormat="1" x14ac:dyDescent="0.2">
      <c r="E270" s="4"/>
      <c r="F270" s="4"/>
      <c r="G270" s="24"/>
      <c r="H270" s="98"/>
      <c r="I270" s="24"/>
      <c r="J270" s="49"/>
      <c r="K270" s="49"/>
      <c r="L270" s="4"/>
    </row>
    <row r="271" spans="5:12" s="3" customFormat="1" x14ac:dyDescent="0.2">
      <c r="E271" s="4"/>
      <c r="F271" s="4"/>
      <c r="G271" s="24"/>
      <c r="H271" s="98"/>
      <c r="I271" s="24"/>
      <c r="J271" s="49"/>
      <c r="K271" s="49"/>
      <c r="L271" s="4"/>
    </row>
    <row r="272" spans="5:12" s="3" customFormat="1" x14ac:dyDescent="0.2">
      <c r="E272" s="4"/>
      <c r="F272" s="4"/>
      <c r="G272" s="24"/>
      <c r="H272" s="98"/>
      <c r="I272" s="24"/>
      <c r="J272" s="49"/>
      <c r="K272" s="49"/>
      <c r="L272" s="4"/>
    </row>
    <row r="273" spans="5:12" s="3" customFormat="1" x14ac:dyDescent="0.2">
      <c r="E273" s="4"/>
      <c r="F273" s="4"/>
      <c r="G273" s="24"/>
      <c r="H273" s="98"/>
      <c r="I273" s="24"/>
      <c r="J273" s="49"/>
      <c r="K273" s="49"/>
      <c r="L273" s="4"/>
    </row>
    <row r="274" spans="5:12" s="3" customFormat="1" x14ac:dyDescent="0.2">
      <c r="E274" s="4"/>
      <c r="F274" s="4"/>
      <c r="G274" s="24"/>
      <c r="H274" s="98"/>
      <c r="I274" s="24"/>
      <c r="J274" s="49"/>
      <c r="K274" s="49"/>
      <c r="L274" s="4"/>
    </row>
    <row r="275" spans="5:12" s="3" customFormat="1" x14ac:dyDescent="0.2">
      <c r="E275" s="4"/>
      <c r="F275" s="4"/>
      <c r="G275" s="24"/>
      <c r="H275" s="98"/>
      <c r="I275" s="24"/>
      <c r="J275" s="49"/>
      <c r="K275" s="49"/>
      <c r="L275" s="4"/>
    </row>
    <row r="276" spans="5:12" s="3" customFormat="1" x14ac:dyDescent="0.2">
      <c r="E276" s="4"/>
      <c r="F276" s="4"/>
      <c r="G276" s="24"/>
      <c r="H276" s="98"/>
      <c r="I276" s="24"/>
      <c r="J276" s="49"/>
      <c r="K276" s="49"/>
      <c r="L276" s="4"/>
    </row>
    <row r="277" spans="5:12" s="3" customFormat="1" x14ac:dyDescent="0.2">
      <c r="E277" s="4"/>
      <c r="F277" s="4"/>
      <c r="G277" s="24"/>
      <c r="H277" s="98"/>
      <c r="I277" s="24"/>
      <c r="J277" s="49"/>
      <c r="K277" s="49"/>
      <c r="L277" s="4"/>
    </row>
    <row r="278" spans="5:12" s="3" customFormat="1" x14ac:dyDescent="0.2">
      <c r="E278" s="4"/>
      <c r="F278" s="4"/>
      <c r="G278" s="24"/>
      <c r="H278" s="98"/>
      <c r="I278" s="24"/>
      <c r="J278" s="49"/>
      <c r="K278" s="49"/>
      <c r="L278" s="4"/>
    </row>
    <row r="279" spans="5:12" s="3" customFormat="1" x14ac:dyDescent="0.2">
      <c r="E279" s="4"/>
      <c r="F279" s="4"/>
      <c r="G279" s="24"/>
      <c r="H279" s="98"/>
      <c r="I279" s="24"/>
      <c r="J279" s="49"/>
      <c r="K279" s="49"/>
      <c r="L279" s="4"/>
    </row>
    <row r="280" spans="5:12" s="3" customFormat="1" x14ac:dyDescent="0.2">
      <c r="E280" s="4"/>
      <c r="F280" s="4"/>
      <c r="G280" s="24"/>
      <c r="H280" s="98"/>
      <c r="I280" s="24"/>
      <c r="J280" s="49"/>
      <c r="K280" s="49"/>
      <c r="L280" s="4"/>
    </row>
    <row r="281" spans="5:12" s="3" customFormat="1" x14ac:dyDescent="0.2">
      <c r="E281" s="4"/>
      <c r="F281" s="4"/>
      <c r="G281" s="24"/>
      <c r="H281" s="98"/>
      <c r="I281" s="24"/>
      <c r="J281" s="49"/>
      <c r="K281" s="49"/>
      <c r="L281" s="4"/>
    </row>
    <row r="282" spans="5:12" s="3" customFormat="1" x14ac:dyDescent="0.2">
      <c r="E282" s="4"/>
      <c r="F282" s="4"/>
      <c r="G282" s="24"/>
      <c r="H282" s="98"/>
      <c r="I282" s="24"/>
      <c r="J282" s="49"/>
      <c r="K282" s="49"/>
      <c r="L282" s="4"/>
    </row>
    <row r="283" spans="5:12" s="3" customFormat="1" x14ac:dyDescent="0.2">
      <c r="E283" s="4"/>
      <c r="F283" s="4"/>
      <c r="G283" s="24"/>
      <c r="H283" s="98"/>
      <c r="I283" s="24"/>
      <c r="J283" s="49"/>
      <c r="K283" s="49"/>
      <c r="L283" s="4"/>
    </row>
    <row r="284" spans="5:12" s="3" customFormat="1" x14ac:dyDescent="0.2">
      <c r="E284" s="4"/>
      <c r="F284" s="4"/>
      <c r="G284" s="24"/>
      <c r="H284" s="98"/>
      <c r="I284" s="24"/>
      <c r="J284" s="49"/>
      <c r="K284" s="49"/>
      <c r="L284" s="4"/>
    </row>
    <row r="285" spans="5:12" s="3" customFormat="1" x14ac:dyDescent="0.2">
      <c r="E285" s="4"/>
      <c r="F285" s="4"/>
      <c r="G285" s="24"/>
      <c r="H285" s="98"/>
      <c r="I285" s="24"/>
      <c r="J285" s="49"/>
      <c r="K285" s="49"/>
      <c r="L285" s="4"/>
    </row>
    <row r="286" spans="5:12" s="3" customFormat="1" x14ac:dyDescent="0.2">
      <c r="E286" s="4"/>
      <c r="F286" s="4"/>
      <c r="G286" s="24"/>
      <c r="H286" s="98"/>
      <c r="I286" s="24"/>
      <c r="J286" s="49"/>
      <c r="K286" s="49"/>
      <c r="L286" s="4"/>
    </row>
    <row r="287" spans="5:12" s="3" customFormat="1" x14ac:dyDescent="0.2">
      <c r="E287" s="4"/>
      <c r="F287" s="4"/>
      <c r="G287" s="24"/>
      <c r="H287" s="98"/>
      <c r="I287" s="24"/>
      <c r="J287" s="49"/>
      <c r="K287" s="49"/>
      <c r="L287" s="4"/>
    </row>
    <row r="288" spans="5:12" s="3" customFormat="1" x14ac:dyDescent="0.2">
      <c r="E288" s="4"/>
      <c r="F288" s="4"/>
      <c r="G288" s="24"/>
      <c r="H288" s="98"/>
      <c r="I288" s="24"/>
      <c r="J288" s="49"/>
      <c r="K288" s="49"/>
      <c r="L288" s="4"/>
    </row>
    <row r="289" spans="5:12" s="3" customFormat="1" x14ac:dyDescent="0.2">
      <c r="E289" s="4"/>
      <c r="F289" s="4"/>
      <c r="G289" s="24"/>
      <c r="H289" s="98"/>
      <c r="I289" s="24"/>
      <c r="J289" s="49"/>
      <c r="K289" s="49"/>
      <c r="L289" s="4"/>
    </row>
    <row r="290" spans="5:12" s="3" customFormat="1" x14ac:dyDescent="0.2">
      <c r="E290" s="4"/>
      <c r="F290" s="4"/>
      <c r="G290" s="24"/>
      <c r="H290" s="98"/>
      <c r="I290" s="24"/>
      <c r="J290" s="49"/>
      <c r="K290" s="49"/>
      <c r="L290" s="4"/>
    </row>
    <row r="291" spans="5:12" s="3" customFormat="1" x14ac:dyDescent="0.2">
      <c r="E291" s="4"/>
      <c r="F291" s="4"/>
      <c r="G291" s="24"/>
      <c r="H291" s="98"/>
      <c r="I291" s="24"/>
      <c r="J291" s="49"/>
      <c r="K291" s="49"/>
      <c r="L291" s="4"/>
    </row>
    <row r="292" spans="5:12" s="3" customFormat="1" x14ac:dyDescent="0.2">
      <c r="E292" s="4"/>
      <c r="F292" s="4"/>
      <c r="G292" s="24"/>
      <c r="H292" s="98"/>
      <c r="I292" s="24"/>
      <c r="J292" s="49"/>
      <c r="K292" s="49"/>
      <c r="L292" s="4"/>
    </row>
    <row r="293" spans="5:12" s="3" customFormat="1" x14ac:dyDescent="0.2">
      <c r="E293" s="4"/>
      <c r="F293" s="4"/>
      <c r="G293" s="24"/>
      <c r="H293" s="98"/>
      <c r="I293" s="24"/>
      <c r="J293" s="49"/>
      <c r="K293" s="49"/>
      <c r="L293" s="4"/>
    </row>
    <row r="294" spans="5:12" s="3" customFormat="1" x14ac:dyDescent="0.2">
      <c r="E294" s="4"/>
      <c r="F294" s="4"/>
      <c r="G294" s="24"/>
      <c r="H294" s="98"/>
      <c r="I294" s="24"/>
      <c r="J294" s="49"/>
      <c r="K294" s="49"/>
      <c r="L294" s="4"/>
    </row>
    <row r="295" spans="5:12" s="3" customFormat="1" x14ac:dyDescent="0.2">
      <c r="E295" s="4"/>
      <c r="F295" s="4"/>
      <c r="G295" s="24"/>
      <c r="H295" s="98"/>
      <c r="I295" s="24"/>
      <c r="J295" s="49"/>
      <c r="K295" s="49"/>
      <c r="L295" s="4"/>
    </row>
    <row r="296" spans="5:12" s="3" customFormat="1" x14ac:dyDescent="0.2">
      <c r="E296" s="4"/>
      <c r="F296" s="4"/>
      <c r="G296" s="24"/>
      <c r="H296" s="98"/>
      <c r="I296" s="24"/>
      <c r="J296" s="49"/>
      <c r="K296" s="49"/>
      <c r="L296" s="4"/>
    </row>
    <row r="297" spans="5:12" s="3" customFormat="1" x14ac:dyDescent="0.2">
      <c r="E297" s="4"/>
      <c r="F297" s="4"/>
      <c r="G297" s="24"/>
      <c r="H297" s="98"/>
      <c r="I297" s="24"/>
      <c r="J297" s="49"/>
      <c r="K297" s="49"/>
      <c r="L297" s="4"/>
    </row>
    <row r="298" spans="5:12" s="3" customFormat="1" x14ac:dyDescent="0.2">
      <c r="E298" s="4"/>
      <c r="F298" s="4"/>
      <c r="G298" s="24"/>
      <c r="H298" s="98"/>
      <c r="I298" s="24"/>
      <c r="J298" s="49"/>
      <c r="K298" s="49"/>
      <c r="L298" s="4"/>
    </row>
    <row r="299" spans="5:12" s="3" customFormat="1" x14ac:dyDescent="0.2">
      <c r="E299" s="4"/>
      <c r="F299" s="4"/>
      <c r="G299" s="24"/>
      <c r="H299" s="98"/>
      <c r="I299" s="24"/>
      <c r="J299" s="49"/>
      <c r="K299" s="49"/>
      <c r="L299" s="4"/>
    </row>
    <row r="300" spans="5:12" s="3" customFormat="1" x14ac:dyDescent="0.2">
      <c r="E300" s="4"/>
      <c r="F300" s="4"/>
      <c r="G300" s="24"/>
      <c r="H300" s="98"/>
      <c r="I300" s="24"/>
      <c r="J300" s="49"/>
      <c r="K300" s="49"/>
      <c r="L300" s="4"/>
    </row>
    <row r="301" spans="5:12" s="3" customFormat="1" x14ac:dyDescent="0.2">
      <c r="E301" s="4"/>
      <c r="F301" s="4"/>
      <c r="G301" s="24"/>
      <c r="H301" s="98"/>
      <c r="I301" s="24"/>
      <c r="J301" s="49"/>
      <c r="K301" s="49"/>
      <c r="L301" s="4"/>
    </row>
    <row r="302" spans="5:12" s="3" customFormat="1" x14ac:dyDescent="0.2">
      <c r="E302" s="4"/>
      <c r="F302" s="4"/>
      <c r="G302" s="24"/>
      <c r="H302" s="98"/>
      <c r="I302" s="24"/>
      <c r="J302" s="49"/>
      <c r="K302" s="49"/>
      <c r="L302" s="4"/>
    </row>
    <row r="303" spans="5:12" s="3" customFormat="1" x14ac:dyDescent="0.2">
      <c r="E303" s="4"/>
      <c r="F303" s="4"/>
      <c r="G303" s="24"/>
      <c r="H303" s="98"/>
      <c r="I303" s="24"/>
      <c r="J303" s="49"/>
      <c r="K303" s="49"/>
      <c r="L303" s="4"/>
    </row>
    <row r="304" spans="5:12" s="3" customFormat="1" x14ac:dyDescent="0.2">
      <c r="E304" s="4"/>
      <c r="F304" s="4"/>
      <c r="G304" s="24"/>
      <c r="H304" s="98"/>
      <c r="I304" s="24"/>
      <c r="J304" s="49"/>
      <c r="K304" s="49"/>
      <c r="L304" s="4"/>
    </row>
    <row r="305" spans="5:12" s="3" customFormat="1" x14ac:dyDescent="0.2">
      <c r="E305" s="4"/>
      <c r="F305" s="4"/>
      <c r="G305" s="24"/>
      <c r="H305" s="98"/>
      <c r="I305" s="24"/>
      <c r="J305" s="49"/>
      <c r="K305" s="49"/>
      <c r="L305" s="4"/>
    </row>
    <row r="306" spans="5:12" s="3" customFormat="1" x14ac:dyDescent="0.2">
      <c r="E306" s="4"/>
      <c r="F306" s="4"/>
      <c r="G306" s="24"/>
      <c r="H306" s="98"/>
      <c r="I306" s="24"/>
      <c r="J306" s="49"/>
      <c r="K306" s="49"/>
      <c r="L306" s="4"/>
    </row>
    <row r="307" spans="5:12" s="3" customFormat="1" x14ac:dyDescent="0.2">
      <c r="E307" s="4"/>
      <c r="F307" s="4"/>
      <c r="G307" s="24"/>
      <c r="H307" s="98"/>
      <c r="I307" s="24"/>
      <c r="J307" s="49"/>
      <c r="K307" s="49"/>
      <c r="L307" s="4"/>
    </row>
    <row r="308" spans="5:12" s="3" customFormat="1" x14ac:dyDescent="0.2">
      <c r="E308" s="4"/>
      <c r="F308" s="4"/>
      <c r="G308" s="24"/>
      <c r="H308" s="98"/>
      <c r="I308" s="24"/>
      <c r="J308" s="49"/>
      <c r="K308" s="49"/>
      <c r="L308" s="4"/>
    </row>
    <row r="309" spans="5:12" s="3" customFormat="1" x14ac:dyDescent="0.2">
      <c r="E309" s="4"/>
      <c r="F309" s="4"/>
      <c r="G309" s="24"/>
      <c r="H309" s="98"/>
      <c r="I309" s="24"/>
      <c r="J309" s="49"/>
      <c r="K309" s="49"/>
      <c r="L309" s="4"/>
    </row>
    <row r="310" spans="5:12" s="3" customFormat="1" x14ac:dyDescent="0.2">
      <c r="E310" s="4"/>
      <c r="F310" s="4"/>
      <c r="G310" s="24"/>
      <c r="H310" s="98"/>
      <c r="I310" s="24"/>
      <c r="J310" s="49"/>
      <c r="K310" s="49"/>
      <c r="L310" s="4"/>
    </row>
    <row r="311" spans="5:12" s="3" customFormat="1" x14ac:dyDescent="0.2">
      <c r="E311" s="4"/>
      <c r="F311" s="4"/>
      <c r="G311" s="24"/>
      <c r="H311" s="98"/>
      <c r="I311" s="24"/>
      <c r="J311" s="49"/>
      <c r="K311" s="49"/>
      <c r="L311" s="4"/>
    </row>
    <row r="312" spans="5:12" s="3" customFormat="1" x14ac:dyDescent="0.2">
      <c r="E312" s="4"/>
      <c r="F312" s="4"/>
      <c r="G312" s="24"/>
      <c r="H312" s="98"/>
      <c r="I312" s="24"/>
      <c r="J312" s="49"/>
      <c r="K312" s="49"/>
      <c r="L312" s="4"/>
    </row>
    <row r="313" spans="5:12" s="3" customFormat="1" x14ac:dyDescent="0.2">
      <c r="E313" s="4"/>
      <c r="F313" s="4"/>
      <c r="G313" s="24"/>
      <c r="H313" s="98"/>
      <c r="I313" s="24"/>
      <c r="J313" s="49"/>
      <c r="K313" s="49"/>
      <c r="L313" s="4"/>
    </row>
    <row r="314" spans="5:12" s="3" customFormat="1" x14ac:dyDescent="0.2">
      <c r="E314" s="4"/>
      <c r="F314" s="4"/>
      <c r="G314" s="24"/>
      <c r="H314" s="98"/>
      <c r="I314" s="24"/>
      <c r="J314" s="49"/>
      <c r="K314" s="49"/>
      <c r="L314" s="4"/>
    </row>
    <row r="315" spans="5:12" s="3" customFormat="1" x14ac:dyDescent="0.2">
      <c r="E315" s="4"/>
      <c r="F315" s="4"/>
      <c r="G315" s="24"/>
      <c r="H315" s="98"/>
      <c r="I315" s="24"/>
      <c r="J315" s="49"/>
      <c r="K315" s="49"/>
      <c r="L315" s="4"/>
    </row>
    <row r="316" spans="5:12" s="3" customFormat="1" x14ac:dyDescent="0.2">
      <c r="E316" s="4"/>
      <c r="F316" s="4"/>
      <c r="G316" s="24"/>
      <c r="H316" s="98"/>
      <c r="I316" s="24"/>
      <c r="J316" s="49"/>
      <c r="K316" s="49"/>
      <c r="L316" s="4"/>
    </row>
    <row r="317" spans="5:12" s="3" customFormat="1" x14ac:dyDescent="0.2">
      <c r="E317" s="4"/>
      <c r="F317" s="4"/>
      <c r="G317" s="24"/>
      <c r="H317" s="98"/>
      <c r="I317" s="24"/>
      <c r="J317" s="49"/>
      <c r="K317" s="49"/>
      <c r="L317" s="4"/>
    </row>
    <row r="318" spans="5:12" s="3" customFormat="1" x14ac:dyDescent="0.2">
      <c r="E318" s="4"/>
      <c r="F318" s="4"/>
      <c r="G318" s="24"/>
      <c r="H318" s="98"/>
      <c r="I318" s="24"/>
      <c r="J318" s="49"/>
      <c r="K318" s="49"/>
      <c r="L318" s="4"/>
    </row>
    <row r="319" spans="5:12" s="3" customFormat="1" x14ac:dyDescent="0.2">
      <c r="E319" s="4"/>
      <c r="F319" s="4"/>
      <c r="G319" s="24"/>
      <c r="H319" s="98"/>
      <c r="I319" s="24"/>
      <c r="J319" s="49"/>
      <c r="K319" s="49"/>
      <c r="L319" s="4"/>
    </row>
    <row r="320" spans="5:12" s="3" customFormat="1" x14ac:dyDescent="0.2">
      <c r="E320" s="4"/>
      <c r="F320" s="4"/>
      <c r="G320" s="24"/>
      <c r="H320" s="98"/>
      <c r="I320" s="24"/>
      <c r="J320" s="49"/>
      <c r="K320" s="49"/>
      <c r="L320" s="4"/>
    </row>
    <row r="321" spans="5:12" s="3" customFormat="1" x14ac:dyDescent="0.2">
      <c r="E321" s="4"/>
      <c r="F321" s="4"/>
      <c r="G321" s="24"/>
      <c r="H321" s="98"/>
      <c r="I321" s="24"/>
      <c r="J321" s="49"/>
      <c r="K321" s="49"/>
      <c r="L321" s="4"/>
    </row>
    <row r="322" spans="5:12" s="3" customFormat="1" x14ac:dyDescent="0.2">
      <c r="E322" s="4"/>
      <c r="F322" s="4"/>
      <c r="G322" s="24"/>
      <c r="H322" s="98"/>
      <c r="I322" s="24"/>
      <c r="J322" s="49"/>
      <c r="K322" s="49"/>
      <c r="L322" s="4"/>
    </row>
    <row r="323" spans="5:12" s="3" customFormat="1" x14ac:dyDescent="0.2">
      <c r="E323" s="4"/>
      <c r="F323" s="4"/>
      <c r="G323" s="24"/>
      <c r="H323" s="98"/>
      <c r="I323" s="24"/>
      <c r="J323" s="49"/>
      <c r="K323" s="49"/>
      <c r="L323" s="4"/>
    </row>
    <row r="324" spans="5:12" s="3" customFormat="1" x14ac:dyDescent="0.2">
      <c r="E324" s="4"/>
      <c r="F324" s="4"/>
      <c r="G324" s="24"/>
      <c r="H324" s="98"/>
      <c r="I324" s="24"/>
      <c r="J324" s="49"/>
      <c r="K324" s="49"/>
      <c r="L324" s="4"/>
    </row>
    <row r="325" spans="5:12" s="3" customFormat="1" x14ac:dyDescent="0.2">
      <c r="E325" s="4"/>
      <c r="F325" s="4"/>
      <c r="G325" s="24"/>
      <c r="H325" s="98"/>
      <c r="I325" s="24"/>
      <c r="J325" s="49"/>
      <c r="K325" s="49"/>
      <c r="L325" s="4"/>
    </row>
    <row r="326" spans="5:12" s="3" customFormat="1" x14ac:dyDescent="0.2">
      <c r="E326" s="4"/>
      <c r="F326" s="4"/>
      <c r="G326" s="24"/>
      <c r="H326" s="98"/>
      <c r="I326" s="24"/>
      <c r="J326" s="49"/>
      <c r="K326" s="49"/>
      <c r="L326" s="4"/>
    </row>
    <row r="327" spans="5:12" s="3" customFormat="1" x14ac:dyDescent="0.2">
      <c r="E327" s="4"/>
      <c r="F327" s="4"/>
      <c r="G327" s="24"/>
      <c r="H327" s="98"/>
      <c r="I327" s="24"/>
      <c r="J327" s="49"/>
      <c r="K327" s="49"/>
      <c r="L327" s="4"/>
    </row>
    <row r="328" spans="5:12" s="3" customFormat="1" x14ac:dyDescent="0.2">
      <c r="E328" s="4"/>
      <c r="F328" s="4"/>
      <c r="G328" s="24"/>
      <c r="H328" s="98"/>
      <c r="I328" s="24"/>
      <c r="J328" s="49"/>
      <c r="K328" s="49"/>
      <c r="L328" s="4"/>
    </row>
    <row r="329" spans="5:12" s="3" customFormat="1" x14ac:dyDescent="0.2">
      <c r="E329" s="4"/>
      <c r="F329" s="4"/>
      <c r="G329" s="24"/>
      <c r="H329" s="98"/>
      <c r="I329" s="24"/>
      <c r="J329" s="49"/>
      <c r="K329" s="49"/>
      <c r="L329" s="4"/>
    </row>
    <row r="330" spans="5:12" s="3" customFormat="1" x14ac:dyDescent="0.2">
      <c r="E330" s="4"/>
      <c r="F330" s="4"/>
      <c r="G330" s="24"/>
      <c r="H330" s="98"/>
      <c r="I330" s="24"/>
      <c r="J330" s="49"/>
      <c r="K330" s="49"/>
      <c r="L330" s="4"/>
    </row>
    <row r="331" spans="5:12" s="3" customFormat="1" x14ac:dyDescent="0.2">
      <c r="E331" s="4"/>
      <c r="F331" s="4"/>
      <c r="G331" s="24"/>
      <c r="H331" s="98"/>
      <c r="I331" s="24"/>
      <c r="J331" s="49"/>
      <c r="K331" s="49"/>
      <c r="L331" s="4"/>
    </row>
    <row r="332" spans="5:12" s="3" customFormat="1" x14ac:dyDescent="0.2">
      <c r="E332" s="4"/>
      <c r="F332" s="4"/>
      <c r="G332" s="24"/>
      <c r="H332" s="98"/>
      <c r="I332" s="24"/>
      <c r="J332" s="49"/>
      <c r="K332" s="49"/>
      <c r="L332" s="4"/>
    </row>
    <row r="333" spans="5:12" s="3" customFormat="1" x14ac:dyDescent="0.2">
      <c r="E333" s="4"/>
      <c r="F333" s="4"/>
      <c r="G333" s="24"/>
      <c r="H333" s="98"/>
      <c r="I333" s="24"/>
      <c r="J333" s="49"/>
      <c r="K333" s="49"/>
      <c r="L333" s="4"/>
    </row>
    <row r="334" spans="5:12" s="3" customFormat="1" x14ac:dyDescent="0.2">
      <c r="E334" s="4"/>
      <c r="F334" s="4"/>
      <c r="G334" s="24"/>
      <c r="H334" s="98"/>
      <c r="I334" s="24"/>
      <c r="J334" s="49"/>
      <c r="K334" s="49"/>
      <c r="L334" s="4"/>
    </row>
    <row r="335" spans="5:12" s="3" customFormat="1" x14ac:dyDescent="0.2">
      <c r="E335" s="4"/>
      <c r="F335" s="4"/>
      <c r="G335" s="24"/>
      <c r="H335" s="98"/>
      <c r="I335" s="24"/>
      <c r="J335" s="49"/>
      <c r="K335" s="49"/>
      <c r="L335" s="4"/>
    </row>
    <row r="336" spans="5:12" s="3" customFormat="1" x14ac:dyDescent="0.2">
      <c r="E336" s="4"/>
      <c r="F336" s="4"/>
      <c r="G336" s="24"/>
      <c r="H336" s="98"/>
      <c r="I336" s="24"/>
      <c r="J336" s="49"/>
      <c r="K336" s="49"/>
      <c r="L336" s="4"/>
    </row>
    <row r="337" spans="5:12" s="3" customFormat="1" x14ac:dyDescent="0.2">
      <c r="E337" s="4"/>
      <c r="F337" s="4"/>
      <c r="G337" s="24"/>
      <c r="H337" s="98"/>
      <c r="I337" s="24"/>
      <c r="J337" s="49"/>
      <c r="K337" s="49"/>
      <c r="L337" s="4"/>
    </row>
    <row r="338" spans="5:12" s="3" customFormat="1" x14ac:dyDescent="0.2">
      <c r="E338" s="4"/>
      <c r="F338" s="4"/>
      <c r="G338" s="24"/>
      <c r="H338" s="98"/>
      <c r="I338" s="24"/>
      <c r="J338" s="49"/>
      <c r="K338" s="49"/>
      <c r="L338" s="4"/>
    </row>
    <row r="339" spans="5:12" s="3" customFormat="1" x14ac:dyDescent="0.2">
      <c r="E339" s="4"/>
      <c r="F339" s="4"/>
      <c r="G339" s="24"/>
      <c r="H339" s="98"/>
      <c r="I339" s="24"/>
      <c r="J339" s="49"/>
      <c r="K339" s="49"/>
      <c r="L339" s="4"/>
    </row>
    <row r="340" spans="5:12" s="3" customFormat="1" x14ac:dyDescent="0.2">
      <c r="E340" s="4"/>
      <c r="F340" s="4"/>
      <c r="G340" s="24"/>
      <c r="H340" s="98"/>
      <c r="I340" s="24"/>
      <c r="J340" s="49"/>
      <c r="K340" s="49"/>
      <c r="L340" s="4"/>
    </row>
    <row r="341" spans="5:12" s="3" customFormat="1" x14ac:dyDescent="0.2">
      <c r="E341" s="4"/>
      <c r="F341" s="4"/>
      <c r="G341" s="24"/>
      <c r="H341" s="98"/>
      <c r="I341" s="24"/>
      <c r="J341" s="49"/>
      <c r="K341" s="49"/>
      <c r="L341" s="4"/>
    </row>
    <row r="342" spans="5:12" s="3" customFormat="1" x14ac:dyDescent="0.2">
      <c r="E342" s="4"/>
      <c r="F342" s="4"/>
      <c r="G342" s="24"/>
      <c r="H342" s="98"/>
      <c r="I342" s="24"/>
      <c r="J342" s="49"/>
      <c r="K342" s="49"/>
      <c r="L342" s="4"/>
    </row>
    <row r="343" spans="5:12" s="3" customFormat="1" x14ac:dyDescent="0.2">
      <c r="E343" s="4"/>
      <c r="F343" s="4"/>
      <c r="G343" s="24"/>
      <c r="H343" s="98"/>
      <c r="I343" s="24"/>
      <c r="J343" s="49"/>
      <c r="K343" s="49"/>
      <c r="L343" s="4"/>
    </row>
    <row r="344" spans="5:12" s="3" customFormat="1" x14ac:dyDescent="0.2">
      <c r="E344" s="4"/>
      <c r="F344" s="4"/>
      <c r="G344" s="24"/>
      <c r="H344" s="98"/>
      <c r="I344" s="24"/>
      <c r="J344" s="49"/>
      <c r="K344" s="49"/>
      <c r="L344" s="4"/>
    </row>
    <row r="345" spans="5:12" s="3" customFormat="1" x14ac:dyDescent="0.2">
      <c r="E345" s="4"/>
      <c r="F345" s="4"/>
      <c r="G345" s="24"/>
      <c r="H345" s="98"/>
      <c r="I345" s="24"/>
      <c r="J345" s="49"/>
      <c r="K345" s="49"/>
      <c r="L345" s="4"/>
    </row>
  </sheetData>
  <mergeCells count="3">
    <mergeCell ref="D15:K15"/>
    <mergeCell ref="D16:K16"/>
    <mergeCell ref="D17:K17"/>
  </mergeCell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O378"/>
  <sheetViews>
    <sheetView showGridLines="0" zoomScaleNormal="100" workbookViewId="0">
      <selection activeCell="G14" sqref="G14"/>
    </sheetView>
  </sheetViews>
  <sheetFormatPr defaultRowHeight="12.75" x14ac:dyDescent="0.2"/>
  <cols>
    <col min="1" max="2" width="1.7109375" customWidth="1"/>
    <col min="3" max="3" width="12.7109375" customWidth="1"/>
    <col min="4" max="4" width="15.7109375" style="2" customWidth="1"/>
    <col min="5" max="5" width="12.7109375" style="2" customWidth="1"/>
    <col min="6" max="8" width="12.7109375" style="21" customWidth="1"/>
    <col min="9" max="11" width="12.7109375" style="2" customWidth="1"/>
    <col min="12" max="12" width="1.7109375" style="2" customWidth="1"/>
    <col min="13" max="13" width="10" customWidth="1"/>
  </cols>
  <sheetData>
    <row r="1" spans="2:13" ht="13.15" customHeight="1" x14ac:dyDescent="0.2"/>
    <row r="2" spans="2:13" ht="13.15" customHeight="1" x14ac:dyDescent="0.2">
      <c r="B2" s="54"/>
      <c r="C2" s="55"/>
      <c r="D2" s="56"/>
      <c r="E2" s="56"/>
      <c r="F2" s="57"/>
      <c r="G2" s="57"/>
      <c r="H2" s="57"/>
      <c r="I2" s="56"/>
      <c r="J2" s="56"/>
      <c r="K2" s="56"/>
      <c r="L2" s="58"/>
      <c r="M2" s="44"/>
    </row>
    <row r="3" spans="2:13" s="3" customFormat="1" ht="12.75" customHeight="1" x14ac:dyDescent="0.25">
      <c r="B3" s="399" t="str">
        <f>+'Cover Page'!D9</f>
        <v>Project Innovations Incorporation</v>
      </c>
      <c r="C3" s="400"/>
      <c r="D3" s="400"/>
      <c r="E3" s="400"/>
      <c r="F3" s="400"/>
      <c r="G3" s="400"/>
      <c r="H3" s="400"/>
      <c r="I3" s="400"/>
      <c r="J3" s="400"/>
      <c r="K3" s="400"/>
      <c r="L3" s="401"/>
      <c r="M3" s="6"/>
    </row>
    <row r="4" spans="2:13" s="3" customFormat="1" ht="6" customHeight="1" x14ac:dyDescent="0.25">
      <c r="B4" s="59"/>
      <c r="C4" s="52"/>
      <c r="D4" s="52"/>
      <c r="E4" s="52"/>
      <c r="F4" s="52"/>
      <c r="G4" s="52"/>
      <c r="H4" s="52"/>
      <c r="I4" s="52"/>
      <c r="J4" s="52"/>
      <c r="K4" s="52"/>
      <c r="L4" s="60"/>
      <c r="M4" s="6"/>
    </row>
    <row r="5" spans="2:13" s="3" customFormat="1" x14ac:dyDescent="0.2">
      <c r="B5" s="61"/>
      <c r="D5" s="7"/>
      <c r="E5" s="7"/>
      <c r="F5" s="267" t="s">
        <v>116</v>
      </c>
      <c r="G5" s="315">
        <f>+D10</f>
        <v>36400</v>
      </c>
      <c r="H5" s="22"/>
      <c r="I5" s="7"/>
      <c r="J5" s="7"/>
      <c r="K5" s="7"/>
      <c r="L5" s="62"/>
      <c r="M5" s="6"/>
    </row>
    <row r="6" spans="2:13" s="3" customFormat="1" ht="6" customHeight="1" x14ac:dyDescent="0.2">
      <c r="B6" s="61"/>
      <c r="C6" s="6"/>
      <c r="D6" s="7"/>
      <c r="E6" s="7"/>
      <c r="F6" s="22"/>
      <c r="G6" s="22"/>
      <c r="H6" s="22"/>
      <c r="I6" s="7"/>
      <c r="J6" s="7"/>
      <c r="K6" s="7"/>
      <c r="L6" s="62"/>
      <c r="M6" s="6"/>
    </row>
    <row r="7" spans="2:13" s="3" customFormat="1" x14ac:dyDescent="0.2">
      <c r="B7" s="61"/>
      <c r="C7" s="267" t="s">
        <v>3</v>
      </c>
      <c r="D7" s="72" t="str">
        <f>+'Cover Page'!D12</f>
        <v>Bells Aerobic and Fitness Center</v>
      </c>
      <c r="F7" s="6"/>
      <c r="G7" s="22"/>
      <c r="H7" s="22"/>
      <c r="I7" s="7"/>
      <c r="J7" s="7"/>
      <c r="K7" s="7"/>
      <c r="L7" s="62"/>
      <c r="M7" s="6"/>
    </row>
    <row r="8" spans="2:13" s="3" customFormat="1" x14ac:dyDescent="0.2">
      <c r="B8" s="61"/>
      <c r="C8" s="267" t="s">
        <v>1</v>
      </c>
      <c r="D8" s="72" t="str">
        <f>+'Cover Page'!D13</f>
        <v>2012-69</v>
      </c>
      <c r="F8" s="6"/>
      <c r="G8" s="22"/>
      <c r="H8" s="22"/>
      <c r="I8" s="7"/>
      <c r="J8" s="7"/>
      <c r="K8" s="7"/>
      <c r="L8" s="62"/>
      <c r="M8" s="6"/>
    </row>
    <row r="9" spans="2:13" s="3" customFormat="1" x14ac:dyDescent="0.2">
      <c r="B9" s="61"/>
      <c r="C9" s="267" t="s">
        <v>2</v>
      </c>
      <c r="D9" s="72" t="str">
        <f>+'Schedule of Value'!D5</f>
        <v>G/A Architects &amp; Designers</v>
      </c>
      <c r="F9" s="6"/>
      <c r="G9" s="22"/>
      <c r="H9" s="22"/>
      <c r="I9" s="7"/>
      <c r="J9" s="7"/>
      <c r="K9" s="7"/>
      <c r="L9" s="62"/>
      <c r="M9" s="6"/>
    </row>
    <row r="10" spans="2:13" s="3" customFormat="1" x14ac:dyDescent="0.2">
      <c r="B10" s="61"/>
      <c r="C10" s="267" t="s">
        <v>4</v>
      </c>
      <c r="D10" s="318">
        <f>+'Prog Bill 4'!D10+30</f>
        <v>36400</v>
      </c>
      <c r="F10" s="147"/>
      <c r="G10" s="34"/>
      <c r="H10" s="34"/>
      <c r="I10" s="328" t="s">
        <v>44</v>
      </c>
      <c r="J10" s="330">
        <v>5</v>
      </c>
      <c r="K10" s="7"/>
      <c r="L10" s="62"/>
      <c r="M10" s="6"/>
    </row>
    <row r="11" spans="2:13" s="3" customFormat="1" ht="13.5" thickBot="1" x14ac:dyDescent="0.25">
      <c r="B11" s="61"/>
      <c r="D11" s="14"/>
      <c r="E11" s="147"/>
      <c r="F11" s="147"/>
      <c r="G11" s="34"/>
      <c r="H11" s="34"/>
      <c r="I11" s="34"/>
      <c r="J11" s="53"/>
      <c r="K11" s="7"/>
      <c r="L11" s="62"/>
      <c r="M11" s="6"/>
    </row>
    <row r="12" spans="2:13" s="3" customFormat="1" x14ac:dyDescent="0.2">
      <c r="B12" s="61"/>
      <c r="C12" s="206"/>
      <c r="D12" s="207"/>
      <c r="E12" s="208" t="s">
        <v>45</v>
      </c>
      <c r="F12" s="402" t="s">
        <v>49</v>
      </c>
      <c r="G12" s="403"/>
      <c r="H12" s="404"/>
      <c r="I12" s="405" t="s">
        <v>50</v>
      </c>
      <c r="J12" s="406"/>
      <c r="K12" s="406"/>
      <c r="L12" s="63"/>
      <c r="M12" s="25"/>
    </row>
    <row r="13" spans="2:13" s="3" customFormat="1" ht="13.5" thickBot="1" x14ac:dyDescent="0.25">
      <c r="B13" s="61"/>
      <c r="C13" s="211" t="s">
        <v>5</v>
      </c>
      <c r="D13" s="212"/>
      <c r="E13" s="213" t="s">
        <v>46</v>
      </c>
      <c r="F13" s="214" t="s">
        <v>18</v>
      </c>
      <c r="G13" s="215" t="s">
        <v>47</v>
      </c>
      <c r="H13" s="216" t="s">
        <v>48</v>
      </c>
      <c r="I13" s="217" t="s">
        <v>18</v>
      </c>
      <c r="J13" s="218" t="s">
        <v>47</v>
      </c>
      <c r="K13" s="219" t="s">
        <v>48</v>
      </c>
      <c r="L13" s="64"/>
      <c r="M13" s="6"/>
    </row>
    <row r="14" spans="2:13" s="3" customFormat="1" x14ac:dyDescent="0.2">
      <c r="B14" s="61"/>
      <c r="C14" s="5" t="str">
        <f>+'Schedule of Value'!C8</f>
        <v>General Conditions</v>
      </c>
      <c r="D14" s="7"/>
      <c r="E14" s="29">
        <f>+Calculations!I62</f>
        <v>198710.00000000003</v>
      </c>
      <c r="F14" s="40">
        <f>+G14+H14</f>
        <v>1</v>
      </c>
      <c r="G14" s="359">
        <v>0.2</v>
      </c>
      <c r="H14" s="41">
        <f>+'Prog Bill 4'!F14</f>
        <v>0.8</v>
      </c>
      <c r="I14" s="30">
        <f>+E14*F14</f>
        <v>198710.00000000003</v>
      </c>
      <c r="J14" s="45">
        <f>+G14*E14</f>
        <v>39742.000000000007</v>
      </c>
      <c r="K14" s="45">
        <f>+'Prog Bill 4'!I14</f>
        <v>158968.00000000003</v>
      </c>
      <c r="L14" s="65"/>
      <c r="M14" s="45"/>
    </row>
    <row r="15" spans="2:13" s="3" customFormat="1" x14ac:dyDescent="0.2">
      <c r="B15" s="61"/>
      <c r="C15" s="5" t="str">
        <f>+'Schedule of Value'!C9</f>
        <v>Sitework</v>
      </c>
      <c r="D15" s="7"/>
      <c r="E15" s="29">
        <f>+Calculations!I15</f>
        <v>35340.000000000007</v>
      </c>
      <c r="F15" s="40">
        <f t="shared" ref="F15:F26" si="0">+G15+H15</f>
        <v>0.90000000000000013</v>
      </c>
      <c r="G15" s="359">
        <v>0.2</v>
      </c>
      <c r="H15" s="41">
        <f>+'Prog Bill 4'!F15</f>
        <v>0.70000000000000007</v>
      </c>
      <c r="I15" s="30">
        <f t="shared" ref="I15:I26" si="1">+E15*F15</f>
        <v>31806.000000000011</v>
      </c>
      <c r="J15" s="45">
        <f t="shared" ref="J15:J26" si="2">+G15*E15</f>
        <v>7068.0000000000018</v>
      </c>
      <c r="K15" s="45">
        <f>+'Prog Bill 4'!I15</f>
        <v>24738.000000000007</v>
      </c>
      <c r="L15" s="65"/>
      <c r="M15" s="45"/>
    </row>
    <row r="16" spans="2:13" s="3" customFormat="1" x14ac:dyDescent="0.2">
      <c r="B16" s="61"/>
      <c r="C16" s="5" t="str">
        <f>+'Schedule of Value'!C10</f>
        <v>Excavation</v>
      </c>
      <c r="D16" s="7"/>
      <c r="E16" s="29">
        <f>+Calculations!I18</f>
        <v>45309.599999999999</v>
      </c>
      <c r="F16" s="40">
        <f t="shared" si="0"/>
        <v>1</v>
      </c>
      <c r="G16" s="359">
        <v>0</v>
      </c>
      <c r="H16" s="41">
        <f>+'Prog Bill 4'!F16</f>
        <v>1</v>
      </c>
      <c r="I16" s="30">
        <f t="shared" si="1"/>
        <v>45309.599999999999</v>
      </c>
      <c r="J16" s="45">
        <f t="shared" si="2"/>
        <v>0</v>
      </c>
      <c r="K16" s="45">
        <f>+'Prog Bill 4'!I16</f>
        <v>45309.599999999999</v>
      </c>
      <c r="L16" s="65"/>
      <c r="M16" s="45"/>
    </row>
    <row r="17" spans="2:15" s="3" customFormat="1" x14ac:dyDescent="0.2">
      <c r="B17" s="61"/>
      <c r="C17" s="5" t="str">
        <f>+'Schedule of Value'!C11</f>
        <v>Concrete/Formwork</v>
      </c>
      <c r="D17" s="7"/>
      <c r="E17" s="29">
        <f>+Calculations!I22</f>
        <v>191270</v>
      </c>
      <c r="F17" s="40">
        <f t="shared" si="0"/>
        <v>1</v>
      </c>
      <c r="G17" s="359">
        <v>0</v>
      </c>
      <c r="H17" s="41">
        <f>+'Prog Bill 4'!F17</f>
        <v>1</v>
      </c>
      <c r="I17" s="30">
        <f t="shared" si="1"/>
        <v>191270</v>
      </c>
      <c r="J17" s="45">
        <f t="shared" si="2"/>
        <v>0</v>
      </c>
      <c r="K17" s="45">
        <f>+'Prog Bill 4'!I17</f>
        <v>191270</v>
      </c>
      <c r="L17" s="65"/>
      <c r="M17" s="45"/>
    </row>
    <row r="18" spans="2:15" s="3" customFormat="1" x14ac:dyDescent="0.2">
      <c r="B18" s="61"/>
      <c r="C18" s="5" t="str">
        <f>+'Schedule of Value'!C12</f>
        <v>Masonry</v>
      </c>
      <c r="D18" s="7"/>
      <c r="E18" s="29">
        <f>+Calculations!I26</f>
        <v>105958</v>
      </c>
      <c r="F18" s="40">
        <f t="shared" si="0"/>
        <v>1</v>
      </c>
      <c r="G18" s="359">
        <v>0</v>
      </c>
      <c r="H18" s="41">
        <f>+'Prog Bill 4'!F18</f>
        <v>1</v>
      </c>
      <c r="I18" s="30">
        <f t="shared" si="1"/>
        <v>105958</v>
      </c>
      <c r="J18" s="45">
        <f t="shared" si="2"/>
        <v>0</v>
      </c>
      <c r="K18" s="45">
        <f>+'Prog Bill 4'!I18</f>
        <v>105958</v>
      </c>
      <c r="L18" s="65"/>
      <c r="M18" s="45"/>
    </row>
    <row r="19" spans="2:15" s="3" customFormat="1" x14ac:dyDescent="0.2">
      <c r="B19" s="61"/>
      <c r="C19" s="5" t="str">
        <f>+'Schedule of Value'!C13</f>
        <v>Roofing and Flashing</v>
      </c>
      <c r="D19" s="7"/>
      <c r="E19" s="29">
        <f>+Calculations!I30</f>
        <v>83582.2</v>
      </c>
      <c r="F19" s="40">
        <f t="shared" si="0"/>
        <v>1</v>
      </c>
      <c r="G19" s="359">
        <v>0</v>
      </c>
      <c r="H19" s="41">
        <f>+'Prog Bill 4'!F19</f>
        <v>1</v>
      </c>
      <c r="I19" s="30">
        <f t="shared" si="1"/>
        <v>83582.2</v>
      </c>
      <c r="J19" s="45">
        <f t="shared" si="2"/>
        <v>0</v>
      </c>
      <c r="K19" s="45">
        <f>+'Prog Bill 4'!I19</f>
        <v>83582.2</v>
      </c>
      <c r="L19" s="65"/>
      <c r="M19" s="45"/>
    </row>
    <row r="20" spans="2:15" s="3" customFormat="1" x14ac:dyDescent="0.2">
      <c r="B20" s="61"/>
      <c r="C20" s="5" t="str">
        <f>+'Schedule of Value'!C14</f>
        <v>Drywall</v>
      </c>
      <c r="D20" s="7"/>
      <c r="E20" s="29">
        <f>+Calculations!I34</f>
        <v>84940.000000000015</v>
      </c>
      <c r="F20" s="40">
        <f t="shared" si="0"/>
        <v>1</v>
      </c>
      <c r="G20" s="359">
        <v>0</v>
      </c>
      <c r="H20" s="41">
        <f>+'Prog Bill 4'!F20</f>
        <v>1</v>
      </c>
      <c r="I20" s="30">
        <f t="shared" si="1"/>
        <v>84940.000000000015</v>
      </c>
      <c r="J20" s="45">
        <f t="shared" si="2"/>
        <v>0</v>
      </c>
      <c r="K20" s="45">
        <f>+'Prog Bill 4'!I20</f>
        <v>84940.000000000015</v>
      </c>
      <c r="L20" s="65"/>
      <c r="M20" s="45"/>
    </row>
    <row r="21" spans="2:15" s="3" customFormat="1" x14ac:dyDescent="0.2">
      <c r="B21" s="61"/>
      <c r="C21" s="5" t="str">
        <f>+'Schedule of Value'!C15</f>
        <v>Painting</v>
      </c>
      <c r="D21" s="7"/>
      <c r="E21" s="29">
        <f>+Calculations!I38</f>
        <v>47740</v>
      </c>
      <c r="F21" s="40">
        <f t="shared" si="0"/>
        <v>0.95000000000000007</v>
      </c>
      <c r="G21" s="359">
        <v>0.05</v>
      </c>
      <c r="H21" s="41">
        <f>+'Prog Bill 4'!F21</f>
        <v>0.9</v>
      </c>
      <c r="I21" s="30">
        <f t="shared" si="1"/>
        <v>45353</v>
      </c>
      <c r="J21" s="45">
        <f t="shared" si="2"/>
        <v>2387</v>
      </c>
      <c r="K21" s="45">
        <f>+'Prog Bill 4'!I21</f>
        <v>42966</v>
      </c>
      <c r="L21" s="65"/>
      <c r="M21" s="45"/>
    </row>
    <row r="22" spans="2:15" s="3" customFormat="1" x14ac:dyDescent="0.2">
      <c r="B22" s="61"/>
      <c r="C22" s="5" t="str">
        <f>+'Schedule of Value'!C16</f>
        <v>Mirrors</v>
      </c>
      <c r="D22" s="7"/>
      <c r="E22" s="29">
        <f>+Calculations!I42</f>
        <v>15500</v>
      </c>
      <c r="F22" s="40">
        <f t="shared" si="0"/>
        <v>0.9</v>
      </c>
      <c r="G22" s="359">
        <v>0.1</v>
      </c>
      <c r="H22" s="41">
        <f>+'Prog Bill 4'!F22</f>
        <v>0.8</v>
      </c>
      <c r="I22" s="30">
        <f t="shared" si="1"/>
        <v>13950</v>
      </c>
      <c r="J22" s="45">
        <f t="shared" si="2"/>
        <v>1550</v>
      </c>
      <c r="K22" s="45">
        <f>+'Prog Bill 4'!I22</f>
        <v>12400</v>
      </c>
      <c r="L22" s="65"/>
      <c r="M22" s="45"/>
    </row>
    <row r="23" spans="2:15" s="3" customFormat="1" x14ac:dyDescent="0.2">
      <c r="B23" s="61"/>
      <c r="C23" s="5" t="str">
        <f>+'Schedule of Value'!C17</f>
        <v>Flooring</v>
      </c>
      <c r="D23" s="7"/>
      <c r="E23" s="29">
        <f>+Calculations!I46</f>
        <v>69715.280000000013</v>
      </c>
      <c r="F23" s="40">
        <f t="shared" si="0"/>
        <v>0.8</v>
      </c>
      <c r="G23" s="359">
        <v>0.15</v>
      </c>
      <c r="H23" s="41">
        <f>+'Prog Bill 4'!F23</f>
        <v>0.65</v>
      </c>
      <c r="I23" s="30">
        <f t="shared" si="1"/>
        <v>55772.224000000017</v>
      </c>
      <c r="J23" s="45">
        <f t="shared" si="2"/>
        <v>10457.292000000001</v>
      </c>
      <c r="K23" s="45">
        <f>+'Prog Bill 4'!I23</f>
        <v>45314.932000000008</v>
      </c>
      <c r="L23" s="65"/>
      <c r="M23" s="45"/>
    </row>
    <row r="24" spans="2:15" s="3" customFormat="1" x14ac:dyDescent="0.2">
      <c r="B24" s="61"/>
      <c r="C24" s="5" t="str">
        <f>+'Schedule of Value'!C18</f>
        <v>Specialties</v>
      </c>
      <c r="D24" s="7"/>
      <c r="E24" s="29">
        <f>+Calculations!I50</f>
        <v>93744.000000000015</v>
      </c>
      <c r="F24" s="40">
        <f t="shared" si="0"/>
        <v>0.55000000000000004</v>
      </c>
      <c r="G24" s="359">
        <v>0.4</v>
      </c>
      <c r="H24" s="41">
        <f>+'Prog Bill 4'!F24</f>
        <v>0.15</v>
      </c>
      <c r="I24" s="30">
        <f t="shared" si="1"/>
        <v>51559.200000000012</v>
      </c>
      <c r="J24" s="45">
        <f t="shared" si="2"/>
        <v>37497.600000000006</v>
      </c>
      <c r="K24" s="45">
        <f>+'Prog Bill 4'!I24</f>
        <v>14061.600000000002</v>
      </c>
      <c r="L24" s="65"/>
      <c r="M24" s="45"/>
    </row>
    <row r="25" spans="2:15" s="3" customFormat="1" x14ac:dyDescent="0.2">
      <c r="B25" s="61"/>
      <c r="C25" s="5" t="str">
        <f>+'Schedule of Value'!C19</f>
        <v>Electrical</v>
      </c>
      <c r="D25" s="7"/>
      <c r="E25" s="29">
        <f>+Calculations!I54</f>
        <v>353710</v>
      </c>
      <c r="F25" s="40">
        <f t="shared" si="0"/>
        <v>0.95</v>
      </c>
      <c r="G25" s="359">
        <v>0.35</v>
      </c>
      <c r="H25" s="41">
        <f>+'Prog Bill 4'!F25</f>
        <v>0.6</v>
      </c>
      <c r="I25" s="30">
        <f t="shared" si="1"/>
        <v>336024.5</v>
      </c>
      <c r="J25" s="45">
        <f t="shared" si="2"/>
        <v>123798.49999999999</v>
      </c>
      <c r="K25" s="45">
        <f>+'Prog Bill 4'!I25</f>
        <v>212226</v>
      </c>
      <c r="L25" s="65"/>
      <c r="M25" s="45"/>
    </row>
    <row r="26" spans="2:15" s="3" customFormat="1" ht="13.5" thickBot="1" x14ac:dyDescent="0.25">
      <c r="B26" s="61"/>
      <c r="C26" s="5" t="str">
        <f>+'Schedule of Value'!C20</f>
        <v>Mechanical</v>
      </c>
      <c r="D26" s="26"/>
      <c r="E26" s="31">
        <f>+Calculations!I58</f>
        <v>428730</v>
      </c>
      <c r="F26" s="40">
        <f t="shared" si="0"/>
        <v>0.75</v>
      </c>
      <c r="G26" s="359">
        <v>0.35</v>
      </c>
      <c r="H26" s="41">
        <f>+'Prog Bill 4'!F26</f>
        <v>0.4</v>
      </c>
      <c r="I26" s="32">
        <f t="shared" si="1"/>
        <v>321547.5</v>
      </c>
      <c r="J26" s="47">
        <f t="shared" si="2"/>
        <v>150055.5</v>
      </c>
      <c r="K26" s="48">
        <f>+'Prog Bill 4'!I26</f>
        <v>171492</v>
      </c>
      <c r="L26" s="65"/>
      <c r="M26" s="45"/>
      <c r="O26" s="4"/>
    </row>
    <row r="27" spans="2:15" s="3" customFormat="1" x14ac:dyDescent="0.2">
      <c r="B27" s="61"/>
      <c r="C27" s="27"/>
      <c r="D27" s="354" t="s">
        <v>42</v>
      </c>
      <c r="E27" s="35">
        <f>SUM(E14:E26)</f>
        <v>1754249.08</v>
      </c>
      <c r="F27" s="36"/>
      <c r="G27" s="36"/>
      <c r="H27" s="51"/>
      <c r="I27" s="28">
        <f>SUM(I14:I26)</f>
        <v>1565782.2240000002</v>
      </c>
      <c r="J27" s="45">
        <f>SUM(J14:J26)</f>
        <v>372555.89199999999</v>
      </c>
      <c r="K27" s="45">
        <f>SUM(K14:K26)</f>
        <v>1193226.3319999999</v>
      </c>
      <c r="L27" s="65"/>
      <c r="M27" s="45"/>
    </row>
    <row r="28" spans="2:15" s="3" customFormat="1" ht="6.75" customHeight="1" x14ac:dyDescent="0.2">
      <c r="B28" s="61"/>
      <c r="C28" s="5"/>
      <c r="D28" s="6"/>
      <c r="E28" s="29" t="s">
        <v>32</v>
      </c>
      <c r="F28" s="22"/>
      <c r="G28" s="22"/>
      <c r="H28" s="41"/>
      <c r="I28" s="7"/>
      <c r="J28" s="45"/>
      <c r="K28" s="46"/>
      <c r="L28" s="66"/>
      <c r="M28" s="45"/>
    </row>
    <row r="29" spans="2:15" s="3" customFormat="1" x14ac:dyDescent="0.2">
      <c r="B29" s="61"/>
      <c r="C29" s="5"/>
      <c r="D29" s="50" t="s">
        <v>126</v>
      </c>
      <c r="E29" s="364">
        <f>+'Prog Bill 4'!E31</f>
        <v>104391</v>
      </c>
      <c r="F29" s="22"/>
      <c r="G29" s="22"/>
      <c r="H29" s="41"/>
      <c r="I29" s="7"/>
      <c r="J29" s="45"/>
      <c r="K29" s="46"/>
      <c r="L29" s="66"/>
      <c r="M29" s="45"/>
    </row>
    <row r="30" spans="2:15" s="3" customFormat="1" x14ac:dyDescent="0.2">
      <c r="B30" s="61"/>
      <c r="C30" s="5"/>
      <c r="D30" s="50" t="s">
        <v>132</v>
      </c>
      <c r="E30" s="363">
        <v>0</v>
      </c>
      <c r="F30" s="22"/>
      <c r="G30" s="22"/>
      <c r="H30" s="41"/>
      <c r="I30" s="7"/>
      <c r="J30" s="45"/>
      <c r="K30" s="46"/>
      <c r="L30" s="66"/>
      <c r="M30" s="45"/>
    </row>
    <row r="31" spans="2:15" s="3" customFormat="1" x14ac:dyDescent="0.2">
      <c r="B31" s="61"/>
      <c r="C31" s="5"/>
      <c r="D31" s="353" t="s">
        <v>133</v>
      </c>
      <c r="E31" s="351">
        <f>SUM(E29:E30)</f>
        <v>104391</v>
      </c>
      <c r="F31" s="40">
        <f>+G31+H31</f>
        <v>0.87</v>
      </c>
      <c r="G31" s="359">
        <v>0.22</v>
      </c>
      <c r="H31" s="41">
        <f>+'Prog Bill 4'!F31</f>
        <v>0.65</v>
      </c>
      <c r="I31" s="7">
        <f>+E31*F31</f>
        <v>90820.17</v>
      </c>
      <c r="J31" s="45">
        <f>IF(E31='Prog Bill 4'!E31,G31*E31,(E31-'Prog Bill 4'!E31)*H31+G31*E31)</f>
        <v>22966.02</v>
      </c>
      <c r="K31" s="46">
        <f>+'Prog Bill 4'!I31</f>
        <v>67854.150000000009</v>
      </c>
      <c r="L31" s="66"/>
      <c r="M31" s="45"/>
    </row>
    <row r="32" spans="2:15" s="3" customFormat="1" ht="6" customHeight="1" x14ac:dyDescent="0.2">
      <c r="B32" s="61"/>
      <c r="C32" s="5"/>
      <c r="D32" s="6"/>
      <c r="E32" s="29"/>
      <c r="F32" s="22"/>
      <c r="G32" s="22"/>
      <c r="H32" s="41"/>
      <c r="I32" s="7"/>
      <c r="J32" s="45"/>
      <c r="K32" s="46"/>
      <c r="L32" s="66"/>
      <c r="M32" s="45"/>
    </row>
    <row r="33" spans="2:14" s="3" customFormat="1" ht="13.5" thickBot="1" x14ac:dyDescent="0.25">
      <c r="B33" s="61"/>
      <c r="C33" s="5"/>
      <c r="D33" s="267" t="s">
        <v>43</v>
      </c>
      <c r="E33" s="89">
        <f>+E27+E31</f>
        <v>1858640.08</v>
      </c>
      <c r="F33" s="87"/>
      <c r="G33" s="74"/>
      <c r="H33" s="75"/>
      <c r="I33" s="76">
        <f>SUM(I27:I32)</f>
        <v>1656602.3940000001</v>
      </c>
      <c r="J33" s="76">
        <f>SUM(J27:J32)</f>
        <v>395521.91200000001</v>
      </c>
      <c r="K33" s="77">
        <f>SUM(K27:K32)</f>
        <v>1261080.4819999998</v>
      </c>
      <c r="L33" s="66"/>
      <c r="M33" s="45"/>
    </row>
    <row r="34" spans="2:14" s="3" customFormat="1" x14ac:dyDescent="0.2">
      <c r="B34" s="61"/>
      <c r="C34" s="5"/>
      <c r="D34" s="38"/>
      <c r="E34" s="7"/>
      <c r="F34" s="22"/>
      <c r="G34" s="22"/>
      <c r="H34" s="41"/>
      <c r="I34" s="7"/>
      <c r="J34" s="45"/>
      <c r="K34" s="46"/>
      <c r="L34" s="66"/>
      <c r="M34" s="45"/>
    </row>
    <row r="35" spans="2:14" s="3" customFormat="1" x14ac:dyDescent="0.2">
      <c r="B35" s="61"/>
      <c r="C35" s="5"/>
      <c r="D35" s="50" t="s">
        <v>51</v>
      </c>
      <c r="E35" s="14"/>
      <c r="F35" s="22"/>
      <c r="G35" s="22"/>
      <c r="H35" s="41"/>
      <c r="I35" s="136">
        <f>+I33*0.1</f>
        <v>165660.23940000002</v>
      </c>
      <c r="J35" s="79">
        <f>+J33*0.1</f>
        <v>39552.191200000001</v>
      </c>
      <c r="K35" s="80">
        <f>+K33*0.1</f>
        <v>126108.04819999999</v>
      </c>
      <c r="L35" s="66"/>
      <c r="M35" s="45"/>
    </row>
    <row r="36" spans="2:14" s="3" customFormat="1" x14ac:dyDescent="0.2">
      <c r="B36" s="61"/>
      <c r="C36" s="5"/>
      <c r="D36" s="50" t="s">
        <v>52</v>
      </c>
      <c r="E36" s="14"/>
      <c r="F36" s="22"/>
      <c r="G36" s="22"/>
      <c r="H36" s="41"/>
      <c r="I36" s="137">
        <f>+I33-I35</f>
        <v>1490942.1546</v>
      </c>
      <c r="J36" s="81">
        <f>+J33-J35</f>
        <v>355969.72080000001</v>
      </c>
      <c r="K36" s="82">
        <f>+'Prog Bill 4'!I36</f>
        <v>1134972.4337999998</v>
      </c>
      <c r="L36" s="66"/>
      <c r="M36" s="45"/>
    </row>
    <row r="37" spans="2:14" s="3" customFormat="1" ht="13.5" thickBot="1" x14ac:dyDescent="0.25">
      <c r="B37" s="61"/>
      <c r="C37" s="5"/>
      <c r="D37" s="50" t="s">
        <v>54</v>
      </c>
      <c r="E37" s="14"/>
      <c r="F37" s="22"/>
      <c r="G37" s="22"/>
      <c r="H37" s="41"/>
      <c r="I37" s="138">
        <f>+'Prog Bill 4'!I36</f>
        <v>1134972.4337999998</v>
      </c>
      <c r="J37" s="93" t="s">
        <v>32</v>
      </c>
      <c r="K37" s="94">
        <f>+K36</f>
        <v>1134972.4337999998</v>
      </c>
      <c r="L37" s="66"/>
      <c r="M37" s="45"/>
    </row>
    <row r="38" spans="2:14" s="3" customFormat="1" x14ac:dyDescent="0.2">
      <c r="B38" s="61"/>
      <c r="C38" s="5"/>
      <c r="D38" s="50" t="s">
        <v>53</v>
      </c>
      <c r="E38" s="14"/>
      <c r="F38" s="22"/>
      <c r="G38" s="22"/>
      <c r="H38" s="41"/>
      <c r="I38" s="139">
        <f>+I36-I37</f>
        <v>355969.72080000024</v>
      </c>
      <c r="J38" s="45">
        <f>+J36</f>
        <v>355969.72080000001</v>
      </c>
      <c r="K38" s="46">
        <v>0</v>
      </c>
      <c r="L38" s="66"/>
      <c r="M38" s="45"/>
      <c r="N38" s="4"/>
    </row>
    <row r="39" spans="2:14" s="3" customFormat="1" ht="13.5" thickBot="1" x14ac:dyDescent="0.25">
      <c r="B39" s="61"/>
      <c r="C39" s="10"/>
      <c r="D39" s="13"/>
      <c r="E39" s="11"/>
      <c r="F39" s="23"/>
      <c r="G39" s="23"/>
      <c r="H39" s="42"/>
      <c r="I39" s="12"/>
      <c r="J39" s="12"/>
      <c r="K39" s="33"/>
      <c r="L39" s="62"/>
      <c r="M39" s="45"/>
    </row>
    <row r="40" spans="2:14" s="3" customFormat="1" x14ac:dyDescent="0.2">
      <c r="B40" s="67"/>
      <c r="C40" s="68"/>
      <c r="D40" s="68"/>
      <c r="E40" s="68"/>
      <c r="F40" s="69"/>
      <c r="G40" s="69"/>
      <c r="H40" s="69"/>
      <c r="I40" s="70"/>
      <c r="J40" s="70"/>
      <c r="K40" s="70"/>
      <c r="L40" s="71"/>
    </row>
    <row r="41" spans="2:14" s="3" customFormat="1" x14ac:dyDescent="0.2">
      <c r="F41" s="24"/>
      <c r="G41" s="24"/>
      <c r="H41" s="24"/>
      <c r="I41" s="4"/>
      <c r="J41" s="4"/>
      <c r="K41" s="4"/>
      <c r="L41" s="4"/>
    </row>
    <row r="42" spans="2:14" s="3" customFormat="1" x14ac:dyDescent="0.2">
      <c r="F42" s="24"/>
      <c r="G42" s="24"/>
      <c r="H42" s="24"/>
      <c r="I42" s="4"/>
      <c r="J42" s="4"/>
      <c r="K42" s="4"/>
      <c r="L42" s="4"/>
    </row>
    <row r="43" spans="2:14" s="3" customFormat="1" x14ac:dyDescent="0.2">
      <c r="F43" s="24"/>
      <c r="G43" s="24"/>
      <c r="H43" s="24"/>
      <c r="I43" s="4"/>
      <c r="J43" s="4"/>
      <c r="K43" s="4"/>
      <c r="L43" s="4"/>
    </row>
    <row r="44" spans="2:14" s="3" customFormat="1" x14ac:dyDescent="0.2">
      <c r="F44" s="24"/>
      <c r="G44" s="24"/>
      <c r="H44" s="24"/>
      <c r="I44" s="4"/>
      <c r="J44" s="4"/>
      <c r="K44" s="4"/>
      <c r="L44" s="4"/>
    </row>
    <row r="45" spans="2:14" s="3" customFormat="1" x14ac:dyDescent="0.2">
      <c r="F45" s="24"/>
      <c r="G45" s="24"/>
      <c r="H45" s="24"/>
      <c r="I45" s="4"/>
      <c r="J45" s="4"/>
      <c r="K45" s="4"/>
      <c r="L45" s="4"/>
    </row>
    <row r="46" spans="2:14" s="3" customFormat="1" x14ac:dyDescent="0.2">
      <c r="D46" s="4"/>
      <c r="E46" s="4"/>
      <c r="F46" s="24"/>
      <c r="G46" s="24"/>
      <c r="H46" s="24"/>
      <c r="I46" s="4"/>
      <c r="J46" s="4"/>
      <c r="K46" s="4"/>
      <c r="L46" s="4"/>
    </row>
    <row r="47" spans="2:14" s="3" customFormat="1" x14ac:dyDescent="0.2">
      <c r="D47" s="4"/>
      <c r="E47" s="4"/>
      <c r="F47" s="24"/>
      <c r="G47" s="24"/>
      <c r="H47" s="24"/>
      <c r="I47" s="4"/>
      <c r="J47" s="4"/>
      <c r="K47" s="4"/>
      <c r="L47" s="4"/>
    </row>
    <row r="48" spans="2:14" s="3" customFormat="1" x14ac:dyDescent="0.2">
      <c r="D48" s="4"/>
      <c r="E48" s="4"/>
      <c r="F48" s="24"/>
      <c r="G48" s="24"/>
      <c r="H48" s="24"/>
      <c r="I48" s="4"/>
      <c r="J48" s="4"/>
      <c r="K48" s="4"/>
      <c r="L48" s="4"/>
    </row>
    <row r="49" spans="4:12" s="3" customFormat="1" x14ac:dyDescent="0.2">
      <c r="D49" s="4"/>
      <c r="E49" s="4"/>
      <c r="F49" s="24"/>
      <c r="G49" s="24"/>
      <c r="H49" s="24"/>
      <c r="I49" s="4"/>
      <c r="J49" s="4"/>
      <c r="K49" s="4"/>
      <c r="L49" s="4"/>
    </row>
    <row r="50" spans="4:12" s="3" customFormat="1" x14ac:dyDescent="0.2">
      <c r="D50" s="4"/>
      <c r="E50" s="4"/>
      <c r="F50" s="24"/>
      <c r="G50" s="24"/>
      <c r="H50" s="24"/>
      <c r="I50" s="4"/>
      <c r="J50" s="4"/>
      <c r="K50" s="4"/>
      <c r="L50" s="4"/>
    </row>
    <row r="51" spans="4:12" s="3" customFormat="1" x14ac:dyDescent="0.2">
      <c r="D51" s="4"/>
      <c r="E51" s="4"/>
      <c r="F51" s="24"/>
      <c r="G51" s="24"/>
      <c r="H51" s="24"/>
      <c r="I51" s="4"/>
      <c r="J51" s="4"/>
      <c r="K51" s="4"/>
      <c r="L51" s="4"/>
    </row>
    <row r="52" spans="4:12" s="3" customFormat="1" x14ac:dyDescent="0.2">
      <c r="D52" s="4"/>
      <c r="E52" s="4"/>
      <c r="F52" s="24"/>
      <c r="G52" s="24"/>
      <c r="H52" s="24"/>
      <c r="I52" s="4"/>
      <c r="J52" s="4"/>
      <c r="K52" s="4"/>
      <c r="L52" s="4"/>
    </row>
    <row r="53" spans="4:12" s="3" customFormat="1" x14ac:dyDescent="0.2">
      <c r="D53" s="4"/>
      <c r="E53" s="4"/>
      <c r="F53" s="24"/>
      <c r="G53" s="24"/>
      <c r="H53" s="24"/>
      <c r="I53" s="4"/>
      <c r="J53" s="4"/>
      <c r="K53" s="4"/>
      <c r="L53" s="4"/>
    </row>
    <row r="54" spans="4:12" s="3" customFormat="1" x14ac:dyDescent="0.2">
      <c r="D54" s="4"/>
      <c r="E54" s="4"/>
      <c r="F54" s="24"/>
      <c r="G54" s="24"/>
      <c r="H54" s="24"/>
      <c r="I54" s="4"/>
      <c r="J54" s="4"/>
      <c r="K54" s="4"/>
      <c r="L54" s="4"/>
    </row>
    <row r="55" spans="4:12" s="3" customFormat="1" x14ac:dyDescent="0.2">
      <c r="D55" s="4"/>
      <c r="E55" s="4"/>
      <c r="F55" s="24"/>
      <c r="G55" s="24"/>
      <c r="H55" s="24"/>
      <c r="I55" s="4"/>
      <c r="J55" s="4"/>
      <c r="K55" s="4"/>
      <c r="L55" s="4"/>
    </row>
    <row r="56" spans="4:12" s="3" customFormat="1" x14ac:dyDescent="0.2">
      <c r="D56" s="4"/>
      <c r="E56" s="4"/>
      <c r="F56" s="24"/>
      <c r="G56" s="24"/>
      <c r="H56" s="24"/>
      <c r="I56" s="4"/>
      <c r="J56" s="4"/>
      <c r="K56" s="4"/>
      <c r="L56" s="4"/>
    </row>
    <row r="57" spans="4:12" s="3" customFormat="1" x14ac:dyDescent="0.2">
      <c r="D57" s="4"/>
      <c r="E57" s="4"/>
      <c r="F57" s="24"/>
      <c r="G57" s="24"/>
      <c r="H57" s="24"/>
      <c r="I57" s="4"/>
      <c r="J57" s="4"/>
      <c r="K57" s="4"/>
      <c r="L57" s="4"/>
    </row>
    <row r="58" spans="4:12" s="3" customFormat="1" x14ac:dyDescent="0.2">
      <c r="D58" s="4"/>
      <c r="E58" s="4"/>
      <c r="F58" s="24"/>
      <c r="G58" s="24"/>
      <c r="H58" s="24"/>
      <c r="I58" s="4"/>
      <c r="J58" s="4"/>
      <c r="K58" s="4"/>
      <c r="L58" s="4"/>
    </row>
    <row r="59" spans="4:12" s="3" customFormat="1" x14ac:dyDescent="0.2">
      <c r="D59" s="4"/>
      <c r="E59" s="4"/>
      <c r="F59" s="24"/>
      <c r="G59" s="24"/>
      <c r="H59" s="24"/>
      <c r="I59" s="4"/>
      <c r="J59" s="4"/>
      <c r="K59" s="4"/>
      <c r="L59" s="4"/>
    </row>
    <row r="60" spans="4:12" s="3" customFormat="1" x14ac:dyDescent="0.2">
      <c r="D60" s="4"/>
      <c r="E60" s="4"/>
      <c r="F60" s="24"/>
      <c r="G60" s="24"/>
      <c r="H60" s="24"/>
      <c r="I60" s="4"/>
      <c r="J60" s="4"/>
      <c r="K60" s="4"/>
      <c r="L60" s="4"/>
    </row>
    <row r="61" spans="4:12" s="3" customFormat="1" x14ac:dyDescent="0.2">
      <c r="D61" s="4"/>
      <c r="E61" s="4"/>
      <c r="F61" s="24"/>
      <c r="G61" s="24"/>
      <c r="H61" s="24"/>
      <c r="I61" s="4"/>
      <c r="J61" s="4"/>
      <c r="K61" s="4"/>
      <c r="L61" s="4"/>
    </row>
    <row r="62" spans="4:12" s="3" customFormat="1" x14ac:dyDescent="0.2">
      <c r="D62" s="4"/>
      <c r="E62" s="4"/>
      <c r="F62" s="24"/>
      <c r="G62" s="24"/>
      <c r="H62" s="24"/>
      <c r="I62" s="4"/>
      <c r="J62" s="4"/>
      <c r="K62" s="4"/>
      <c r="L62" s="4"/>
    </row>
    <row r="63" spans="4:12" s="3" customFormat="1" x14ac:dyDescent="0.2">
      <c r="D63" s="4"/>
      <c r="E63" s="4"/>
      <c r="F63" s="24"/>
      <c r="G63" s="24"/>
      <c r="H63" s="24"/>
      <c r="I63" s="4"/>
      <c r="J63" s="4"/>
      <c r="K63" s="4"/>
      <c r="L63" s="4"/>
    </row>
    <row r="64" spans="4:12" s="3" customFormat="1" x14ac:dyDescent="0.2">
      <c r="D64" s="4"/>
      <c r="E64" s="4"/>
      <c r="F64" s="24"/>
      <c r="G64" s="24"/>
      <c r="H64" s="24"/>
      <c r="I64" s="4"/>
      <c r="J64" s="4"/>
      <c r="K64" s="4"/>
      <c r="L64" s="4"/>
    </row>
    <row r="65" spans="4:12" s="3" customFormat="1" x14ac:dyDescent="0.2">
      <c r="D65" s="4"/>
      <c r="E65" s="4"/>
      <c r="F65" s="24"/>
      <c r="G65" s="24"/>
      <c r="H65" s="24"/>
      <c r="I65" s="4"/>
      <c r="J65" s="4"/>
      <c r="K65" s="4"/>
      <c r="L65" s="4"/>
    </row>
    <row r="66" spans="4:12" s="3" customFormat="1" x14ac:dyDescent="0.2">
      <c r="D66" s="4"/>
      <c r="E66" s="4"/>
      <c r="F66" s="24"/>
      <c r="G66" s="24"/>
      <c r="H66" s="24"/>
      <c r="I66" s="4"/>
      <c r="J66" s="4"/>
      <c r="K66" s="4"/>
      <c r="L66" s="4"/>
    </row>
    <row r="67" spans="4:12" s="3" customFormat="1" x14ac:dyDescent="0.2">
      <c r="D67" s="4"/>
      <c r="E67" s="4"/>
      <c r="F67" s="24"/>
      <c r="G67" s="24"/>
      <c r="H67" s="24"/>
      <c r="I67" s="4"/>
      <c r="J67" s="4"/>
      <c r="K67" s="4"/>
      <c r="L67" s="4"/>
    </row>
    <row r="68" spans="4:12" s="3" customFormat="1" x14ac:dyDescent="0.2">
      <c r="D68" s="4"/>
      <c r="E68" s="4"/>
      <c r="F68" s="24"/>
      <c r="G68" s="24"/>
      <c r="H68" s="24"/>
      <c r="I68" s="4"/>
      <c r="J68" s="4"/>
      <c r="K68" s="4"/>
      <c r="L68" s="4"/>
    </row>
    <row r="69" spans="4:12" s="3" customFormat="1" x14ac:dyDescent="0.2">
      <c r="D69" s="4"/>
      <c r="E69" s="4"/>
      <c r="F69" s="24"/>
      <c r="G69" s="24"/>
      <c r="H69" s="24"/>
      <c r="I69" s="4"/>
      <c r="J69" s="4"/>
      <c r="K69" s="4"/>
      <c r="L69" s="4"/>
    </row>
    <row r="70" spans="4:12" s="3" customFormat="1" x14ac:dyDescent="0.2">
      <c r="D70" s="4"/>
      <c r="E70" s="4"/>
      <c r="F70" s="24"/>
      <c r="G70" s="24"/>
      <c r="H70" s="24"/>
      <c r="I70" s="4"/>
      <c r="J70" s="4"/>
      <c r="K70" s="4"/>
      <c r="L70" s="4"/>
    </row>
    <row r="71" spans="4:12" s="3" customFormat="1" x14ac:dyDescent="0.2">
      <c r="D71" s="4"/>
      <c r="E71" s="4"/>
      <c r="F71" s="24"/>
      <c r="G71" s="24"/>
      <c r="H71" s="24"/>
      <c r="I71" s="4"/>
      <c r="J71" s="4"/>
      <c r="K71" s="4"/>
      <c r="L71" s="4"/>
    </row>
    <row r="72" spans="4:12" s="3" customFormat="1" x14ac:dyDescent="0.2">
      <c r="D72" s="4"/>
      <c r="E72" s="4"/>
      <c r="F72" s="24"/>
      <c r="G72" s="24"/>
      <c r="H72" s="24"/>
      <c r="I72" s="4"/>
      <c r="J72" s="4"/>
      <c r="K72" s="4"/>
      <c r="L72" s="4"/>
    </row>
    <row r="73" spans="4:12" s="3" customFormat="1" x14ac:dyDescent="0.2">
      <c r="D73" s="4"/>
      <c r="E73" s="4"/>
      <c r="F73" s="24"/>
      <c r="G73" s="24"/>
      <c r="H73" s="24"/>
      <c r="I73" s="4"/>
      <c r="J73" s="4"/>
      <c r="K73" s="4"/>
      <c r="L73" s="4"/>
    </row>
    <row r="74" spans="4:12" s="3" customFormat="1" x14ac:dyDescent="0.2">
      <c r="D74" s="4"/>
      <c r="E74" s="4"/>
      <c r="F74" s="24"/>
      <c r="G74" s="24"/>
      <c r="H74" s="24"/>
      <c r="I74" s="4"/>
      <c r="J74" s="4"/>
      <c r="K74" s="4"/>
      <c r="L74" s="4"/>
    </row>
    <row r="75" spans="4:12" s="3" customFormat="1" x14ac:dyDescent="0.2">
      <c r="D75" s="4"/>
      <c r="E75" s="4"/>
      <c r="F75" s="24"/>
      <c r="G75" s="24"/>
      <c r="H75" s="24"/>
      <c r="I75" s="4"/>
      <c r="J75" s="4"/>
      <c r="K75" s="4"/>
      <c r="L75" s="4"/>
    </row>
    <row r="76" spans="4:12" s="3" customFormat="1" x14ac:dyDescent="0.2">
      <c r="D76" s="4"/>
      <c r="E76" s="4"/>
      <c r="F76" s="24"/>
      <c r="G76" s="24"/>
      <c r="H76" s="24"/>
      <c r="I76" s="4"/>
      <c r="J76" s="4"/>
      <c r="K76" s="4"/>
      <c r="L76" s="4"/>
    </row>
    <row r="77" spans="4:12" s="3" customFormat="1" x14ac:dyDescent="0.2">
      <c r="D77" s="4"/>
      <c r="E77" s="4"/>
      <c r="F77" s="24"/>
      <c r="G77" s="24"/>
      <c r="H77" s="24"/>
      <c r="I77" s="4"/>
      <c r="J77" s="4"/>
      <c r="K77" s="4"/>
      <c r="L77" s="4"/>
    </row>
    <row r="78" spans="4:12" s="3" customFormat="1" x14ac:dyDescent="0.2">
      <c r="D78" s="4"/>
      <c r="E78" s="4"/>
      <c r="F78" s="24"/>
      <c r="G78" s="24"/>
      <c r="H78" s="24"/>
      <c r="I78" s="4"/>
      <c r="J78" s="4"/>
      <c r="K78" s="4"/>
      <c r="L78" s="4"/>
    </row>
    <row r="79" spans="4:12" s="3" customFormat="1" x14ac:dyDescent="0.2">
      <c r="D79" s="4"/>
      <c r="E79" s="4"/>
      <c r="F79" s="24"/>
      <c r="G79" s="24"/>
      <c r="H79" s="24"/>
      <c r="I79" s="4"/>
      <c r="J79" s="4"/>
      <c r="K79" s="4"/>
      <c r="L79" s="4"/>
    </row>
    <row r="80" spans="4:12" s="3" customFormat="1" x14ac:dyDescent="0.2">
      <c r="D80" s="4"/>
      <c r="E80" s="4"/>
      <c r="F80" s="24"/>
      <c r="G80" s="24"/>
      <c r="H80" s="24"/>
      <c r="I80" s="4"/>
      <c r="J80" s="4"/>
      <c r="K80" s="4"/>
      <c r="L80" s="4"/>
    </row>
    <row r="81" spans="4:12" s="3" customFormat="1" x14ac:dyDescent="0.2">
      <c r="D81" s="4"/>
      <c r="E81" s="4"/>
      <c r="F81" s="24"/>
      <c r="G81" s="24"/>
      <c r="H81" s="24"/>
      <c r="I81" s="4"/>
      <c r="J81" s="4"/>
      <c r="K81" s="4"/>
      <c r="L81" s="4"/>
    </row>
    <row r="82" spans="4:12" s="3" customFormat="1" x14ac:dyDescent="0.2">
      <c r="D82" s="4"/>
      <c r="E82" s="4"/>
      <c r="F82" s="24"/>
      <c r="G82" s="24"/>
      <c r="H82" s="24"/>
      <c r="I82" s="4"/>
      <c r="J82" s="4"/>
      <c r="K82" s="4"/>
      <c r="L82" s="4"/>
    </row>
    <row r="83" spans="4:12" s="3" customFormat="1" x14ac:dyDescent="0.2">
      <c r="D83" s="4"/>
      <c r="E83" s="4"/>
      <c r="F83" s="24"/>
      <c r="G83" s="24"/>
      <c r="H83" s="24"/>
      <c r="I83" s="4"/>
      <c r="J83" s="4"/>
      <c r="K83" s="4"/>
      <c r="L83" s="4"/>
    </row>
    <row r="84" spans="4:12" s="3" customFormat="1" x14ac:dyDescent="0.2">
      <c r="D84" s="4"/>
      <c r="E84" s="4"/>
      <c r="F84" s="24"/>
      <c r="G84" s="24"/>
      <c r="H84" s="24"/>
      <c r="I84" s="4"/>
      <c r="J84" s="4"/>
      <c r="K84" s="4"/>
      <c r="L84" s="4"/>
    </row>
    <row r="85" spans="4:12" s="3" customFormat="1" x14ac:dyDescent="0.2">
      <c r="D85" s="4"/>
      <c r="E85" s="4"/>
      <c r="F85" s="24"/>
      <c r="G85" s="24"/>
      <c r="H85" s="24"/>
      <c r="I85" s="4"/>
      <c r="J85" s="4"/>
      <c r="K85" s="4"/>
      <c r="L85" s="4"/>
    </row>
    <row r="86" spans="4:12" s="3" customFormat="1" x14ac:dyDescent="0.2">
      <c r="D86" s="4"/>
      <c r="E86" s="4"/>
      <c r="F86" s="24"/>
      <c r="G86" s="24"/>
      <c r="H86" s="24"/>
      <c r="I86" s="4"/>
      <c r="J86" s="4"/>
      <c r="K86" s="4"/>
      <c r="L86" s="4"/>
    </row>
    <row r="87" spans="4:12" s="3" customFormat="1" x14ac:dyDescent="0.2">
      <c r="D87" s="4"/>
      <c r="E87" s="4"/>
      <c r="F87" s="24"/>
      <c r="G87" s="24"/>
      <c r="H87" s="24"/>
      <c r="I87" s="4"/>
      <c r="J87" s="4"/>
      <c r="K87" s="4"/>
      <c r="L87" s="4"/>
    </row>
    <row r="88" spans="4:12" s="3" customFormat="1" x14ac:dyDescent="0.2">
      <c r="D88" s="4"/>
      <c r="E88" s="4"/>
      <c r="F88" s="24"/>
      <c r="G88" s="24"/>
      <c r="H88" s="24"/>
      <c r="I88" s="4"/>
      <c r="J88" s="4"/>
      <c r="K88" s="4"/>
      <c r="L88" s="4"/>
    </row>
    <row r="89" spans="4:12" s="3" customFormat="1" x14ac:dyDescent="0.2">
      <c r="D89" s="4"/>
      <c r="E89" s="4"/>
      <c r="F89" s="24"/>
      <c r="G89" s="24"/>
      <c r="H89" s="24"/>
      <c r="I89" s="4"/>
      <c r="J89" s="4"/>
      <c r="K89" s="4"/>
      <c r="L89" s="4"/>
    </row>
    <row r="90" spans="4:12" s="3" customFormat="1" x14ac:dyDescent="0.2">
      <c r="D90" s="4"/>
      <c r="E90" s="4"/>
      <c r="F90" s="24"/>
      <c r="G90" s="24"/>
      <c r="H90" s="24"/>
      <c r="I90" s="4"/>
      <c r="J90" s="4"/>
      <c r="K90" s="4"/>
      <c r="L90" s="4"/>
    </row>
    <row r="91" spans="4:12" s="3" customFormat="1" x14ac:dyDescent="0.2">
      <c r="D91" s="4"/>
      <c r="E91" s="4"/>
      <c r="F91" s="24"/>
      <c r="G91" s="24"/>
      <c r="H91" s="24"/>
      <c r="I91" s="4"/>
      <c r="J91" s="4"/>
      <c r="K91" s="4"/>
      <c r="L91" s="4"/>
    </row>
    <row r="92" spans="4:12" s="3" customFormat="1" x14ac:dyDescent="0.2">
      <c r="D92" s="4"/>
      <c r="E92" s="4"/>
      <c r="F92" s="24"/>
      <c r="G92" s="24"/>
      <c r="H92" s="24"/>
      <c r="I92" s="4"/>
      <c r="J92" s="4"/>
      <c r="K92" s="4"/>
      <c r="L92" s="4"/>
    </row>
    <row r="93" spans="4:12" s="3" customFormat="1" x14ac:dyDescent="0.2">
      <c r="D93" s="4"/>
      <c r="E93" s="4"/>
      <c r="F93" s="24"/>
      <c r="G93" s="24"/>
      <c r="H93" s="24"/>
      <c r="I93" s="4"/>
      <c r="J93" s="4"/>
      <c r="K93" s="4"/>
      <c r="L93" s="4"/>
    </row>
    <row r="94" spans="4:12" s="3" customFormat="1" x14ac:dyDescent="0.2">
      <c r="D94" s="4"/>
      <c r="E94" s="4"/>
      <c r="F94" s="24"/>
      <c r="G94" s="24"/>
      <c r="H94" s="24"/>
      <c r="I94" s="4"/>
      <c r="J94" s="4"/>
      <c r="K94" s="4"/>
      <c r="L94" s="4"/>
    </row>
    <row r="95" spans="4:12" s="3" customFormat="1" x14ac:dyDescent="0.2">
      <c r="D95" s="4"/>
      <c r="E95" s="4"/>
      <c r="F95" s="24"/>
      <c r="G95" s="24"/>
      <c r="H95" s="24"/>
      <c r="I95" s="4"/>
      <c r="J95" s="4"/>
      <c r="K95" s="4"/>
      <c r="L95" s="4"/>
    </row>
    <row r="96" spans="4:12" s="3" customFormat="1" x14ac:dyDescent="0.2">
      <c r="D96" s="4"/>
      <c r="E96" s="4"/>
      <c r="F96" s="24"/>
      <c r="G96" s="24"/>
      <c r="H96" s="24"/>
      <c r="I96" s="4"/>
      <c r="J96" s="4"/>
      <c r="K96" s="4"/>
      <c r="L96" s="4"/>
    </row>
    <row r="97" spans="4:12" s="3" customFormat="1" x14ac:dyDescent="0.2">
      <c r="D97" s="4"/>
      <c r="E97" s="4"/>
      <c r="F97" s="24"/>
      <c r="G97" s="24"/>
      <c r="H97" s="24"/>
      <c r="I97" s="4"/>
      <c r="J97" s="4"/>
      <c r="K97" s="4"/>
      <c r="L97" s="4"/>
    </row>
    <row r="98" spans="4:12" s="3" customFormat="1" x14ac:dyDescent="0.2">
      <c r="D98" s="4"/>
      <c r="E98" s="4"/>
      <c r="F98" s="24"/>
      <c r="G98" s="24"/>
      <c r="H98" s="24"/>
      <c r="I98" s="4"/>
      <c r="J98" s="4"/>
      <c r="K98" s="4"/>
      <c r="L98" s="4"/>
    </row>
    <row r="99" spans="4:12" s="3" customFormat="1" x14ac:dyDescent="0.2">
      <c r="D99" s="4"/>
      <c r="E99" s="4"/>
      <c r="F99" s="24"/>
      <c r="G99" s="24"/>
      <c r="H99" s="24"/>
      <c r="I99" s="4"/>
      <c r="J99" s="4"/>
      <c r="K99" s="4"/>
      <c r="L99" s="4"/>
    </row>
    <row r="100" spans="4:12" s="3" customFormat="1" x14ac:dyDescent="0.2">
      <c r="D100" s="4"/>
      <c r="E100" s="4"/>
      <c r="F100" s="24"/>
      <c r="G100" s="24"/>
      <c r="H100" s="24"/>
      <c r="I100" s="4"/>
      <c r="J100" s="4"/>
      <c r="K100" s="4"/>
      <c r="L100" s="4"/>
    </row>
    <row r="101" spans="4:12" s="3" customFormat="1" x14ac:dyDescent="0.2">
      <c r="D101" s="4"/>
      <c r="E101" s="4"/>
      <c r="F101" s="24"/>
      <c r="G101" s="24"/>
      <c r="H101" s="24"/>
      <c r="I101" s="4"/>
      <c r="J101" s="4"/>
      <c r="K101" s="4"/>
      <c r="L101" s="4"/>
    </row>
    <row r="102" spans="4:12" s="3" customFormat="1" x14ac:dyDescent="0.2">
      <c r="D102" s="4"/>
      <c r="E102" s="4"/>
      <c r="F102" s="24"/>
      <c r="G102" s="24"/>
      <c r="H102" s="24"/>
      <c r="I102" s="4"/>
      <c r="J102" s="4"/>
      <c r="K102" s="4"/>
      <c r="L102" s="4"/>
    </row>
    <row r="103" spans="4:12" s="3" customFormat="1" x14ac:dyDescent="0.2">
      <c r="D103" s="4"/>
      <c r="E103" s="4"/>
      <c r="F103" s="24"/>
      <c r="G103" s="24"/>
      <c r="H103" s="24"/>
      <c r="I103" s="4"/>
      <c r="J103" s="4"/>
      <c r="K103" s="4"/>
      <c r="L103" s="4"/>
    </row>
    <row r="104" spans="4:12" s="3" customFormat="1" x14ac:dyDescent="0.2">
      <c r="D104" s="4"/>
      <c r="E104" s="4"/>
      <c r="F104" s="24"/>
      <c r="G104" s="24"/>
      <c r="H104" s="24"/>
      <c r="I104" s="4"/>
      <c r="J104" s="4"/>
      <c r="K104" s="4"/>
      <c r="L104" s="4"/>
    </row>
    <row r="105" spans="4:12" s="3" customFormat="1" x14ac:dyDescent="0.2">
      <c r="D105" s="4"/>
      <c r="E105" s="4"/>
      <c r="F105" s="24"/>
      <c r="G105" s="24"/>
      <c r="H105" s="24"/>
      <c r="I105" s="4"/>
      <c r="J105" s="4"/>
      <c r="K105" s="4"/>
      <c r="L105" s="4"/>
    </row>
    <row r="106" spans="4:12" s="3" customFormat="1" x14ac:dyDescent="0.2">
      <c r="D106" s="4"/>
      <c r="E106" s="4"/>
      <c r="F106" s="24"/>
      <c r="G106" s="24"/>
      <c r="H106" s="24"/>
      <c r="I106" s="4"/>
      <c r="J106" s="4"/>
      <c r="K106" s="4"/>
      <c r="L106" s="4"/>
    </row>
    <row r="107" spans="4:12" s="3" customFormat="1" x14ac:dyDescent="0.2">
      <c r="D107" s="4"/>
      <c r="E107" s="4"/>
      <c r="F107" s="24"/>
      <c r="G107" s="24"/>
      <c r="H107" s="24"/>
      <c r="I107" s="4"/>
      <c r="J107" s="4"/>
      <c r="K107" s="4"/>
      <c r="L107" s="4"/>
    </row>
    <row r="108" spans="4:12" s="3" customFormat="1" x14ac:dyDescent="0.2">
      <c r="D108" s="4"/>
      <c r="E108" s="4"/>
      <c r="F108" s="24"/>
      <c r="G108" s="24"/>
      <c r="H108" s="24"/>
      <c r="I108" s="4"/>
      <c r="J108" s="4"/>
      <c r="K108" s="4"/>
      <c r="L108" s="4"/>
    </row>
    <row r="109" spans="4:12" s="3" customFormat="1" x14ac:dyDescent="0.2">
      <c r="D109" s="4"/>
      <c r="E109" s="4"/>
      <c r="F109" s="24"/>
      <c r="G109" s="24"/>
      <c r="H109" s="24"/>
      <c r="I109" s="4"/>
      <c r="J109" s="4"/>
      <c r="K109" s="4"/>
      <c r="L109" s="4"/>
    </row>
    <row r="110" spans="4:12" s="3" customFormat="1" x14ac:dyDescent="0.2">
      <c r="D110" s="4"/>
      <c r="E110" s="4"/>
      <c r="F110" s="24"/>
      <c r="G110" s="24"/>
      <c r="H110" s="24"/>
      <c r="I110" s="4"/>
      <c r="J110" s="4"/>
      <c r="K110" s="4"/>
      <c r="L110" s="4"/>
    </row>
    <row r="111" spans="4:12" s="3" customFormat="1" x14ac:dyDescent="0.2">
      <c r="D111" s="4"/>
      <c r="E111" s="4"/>
      <c r="F111" s="24"/>
      <c r="G111" s="24"/>
      <c r="H111" s="24"/>
      <c r="I111" s="4"/>
      <c r="J111" s="4"/>
      <c r="K111" s="4"/>
      <c r="L111" s="4"/>
    </row>
    <row r="112" spans="4:12" s="3" customFormat="1" x14ac:dyDescent="0.2">
      <c r="D112" s="4"/>
      <c r="E112" s="4"/>
      <c r="F112" s="24"/>
      <c r="G112" s="24"/>
      <c r="H112" s="24"/>
      <c r="I112" s="4"/>
      <c r="J112" s="4"/>
      <c r="K112" s="4"/>
      <c r="L112" s="4"/>
    </row>
    <row r="113" spans="4:12" s="3" customFormat="1" x14ac:dyDescent="0.2">
      <c r="D113" s="4"/>
      <c r="E113" s="4"/>
      <c r="F113" s="24"/>
      <c r="G113" s="24"/>
      <c r="H113" s="24"/>
      <c r="I113" s="4"/>
      <c r="J113" s="4"/>
      <c r="K113" s="4"/>
      <c r="L113" s="4"/>
    </row>
    <row r="114" spans="4:12" s="3" customFormat="1" x14ac:dyDescent="0.2">
      <c r="D114" s="4"/>
      <c r="E114" s="4"/>
      <c r="F114" s="24"/>
      <c r="G114" s="24"/>
      <c r="H114" s="24"/>
      <c r="I114" s="4"/>
      <c r="J114" s="4"/>
      <c r="K114" s="4"/>
      <c r="L114" s="4"/>
    </row>
    <row r="115" spans="4:12" s="3" customFormat="1" x14ac:dyDescent="0.2">
      <c r="D115" s="4"/>
      <c r="E115" s="4"/>
      <c r="F115" s="24"/>
      <c r="G115" s="24"/>
      <c r="H115" s="24"/>
      <c r="I115" s="4"/>
      <c r="J115" s="4"/>
      <c r="K115" s="4"/>
      <c r="L115" s="4"/>
    </row>
    <row r="116" spans="4:12" s="3" customFormat="1" x14ac:dyDescent="0.2">
      <c r="D116" s="4"/>
      <c r="E116" s="4"/>
      <c r="F116" s="24"/>
      <c r="G116" s="24"/>
      <c r="H116" s="24"/>
      <c r="I116" s="4"/>
      <c r="J116" s="4"/>
      <c r="K116" s="4"/>
      <c r="L116" s="4"/>
    </row>
    <row r="117" spans="4:12" s="3" customFormat="1" x14ac:dyDescent="0.2">
      <c r="D117" s="4"/>
      <c r="E117" s="4"/>
      <c r="F117" s="24"/>
      <c r="G117" s="24"/>
      <c r="H117" s="24"/>
      <c r="I117" s="4"/>
      <c r="J117" s="4"/>
      <c r="K117" s="4"/>
      <c r="L117" s="4"/>
    </row>
    <row r="118" spans="4:12" s="3" customFormat="1" x14ac:dyDescent="0.2">
      <c r="D118" s="4"/>
      <c r="E118" s="4"/>
      <c r="F118" s="24"/>
      <c r="G118" s="24"/>
      <c r="H118" s="24"/>
      <c r="I118" s="4"/>
      <c r="J118" s="4"/>
      <c r="K118" s="4"/>
      <c r="L118" s="4"/>
    </row>
    <row r="119" spans="4:12" s="3" customFormat="1" x14ac:dyDescent="0.2">
      <c r="D119" s="4"/>
      <c r="E119" s="4"/>
      <c r="F119" s="24"/>
      <c r="G119" s="24"/>
      <c r="H119" s="24"/>
      <c r="I119" s="4"/>
      <c r="J119" s="4"/>
      <c r="K119" s="4"/>
      <c r="L119" s="4"/>
    </row>
    <row r="120" spans="4:12" s="3" customFormat="1" x14ac:dyDescent="0.2">
      <c r="D120" s="4"/>
      <c r="E120" s="4"/>
      <c r="F120" s="24"/>
      <c r="G120" s="24"/>
      <c r="H120" s="24"/>
      <c r="I120" s="4"/>
      <c r="J120" s="4"/>
      <c r="K120" s="4"/>
      <c r="L120" s="4"/>
    </row>
    <row r="121" spans="4:12" s="3" customFormat="1" x14ac:dyDescent="0.2">
      <c r="D121" s="4"/>
      <c r="E121" s="4"/>
      <c r="F121" s="24"/>
      <c r="G121" s="24"/>
      <c r="H121" s="24"/>
      <c r="I121" s="4"/>
      <c r="J121" s="4"/>
      <c r="K121" s="4"/>
      <c r="L121" s="4"/>
    </row>
    <row r="122" spans="4:12" s="3" customFormat="1" x14ac:dyDescent="0.2">
      <c r="D122" s="4"/>
      <c r="E122" s="4"/>
      <c r="F122" s="24"/>
      <c r="G122" s="24"/>
      <c r="H122" s="24"/>
      <c r="I122" s="4"/>
      <c r="J122" s="4"/>
      <c r="K122" s="4"/>
      <c r="L122" s="4"/>
    </row>
    <row r="123" spans="4:12" s="3" customFormat="1" x14ac:dyDescent="0.2">
      <c r="D123" s="4"/>
      <c r="E123" s="4"/>
      <c r="F123" s="24"/>
      <c r="G123" s="24"/>
      <c r="H123" s="24"/>
      <c r="I123" s="4"/>
      <c r="J123" s="4"/>
      <c r="K123" s="4"/>
      <c r="L123" s="4"/>
    </row>
    <row r="124" spans="4:12" s="3" customFormat="1" x14ac:dyDescent="0.2">
      <c r="D124" s="4"/>
      <c r="E124" s="4"/>
      <c r="F124" s="24"/>
      <c r="G124" s="24"/>
      <c r="H124" s="24"/>
      <c r="I124" s="4"/>
      <c r="J124" s="4"/>
      <c r="K124" s="4"/>
      <c r="L124" s="4"/>
    </row>
    <row r="125" spans="4:12" s="3" customFormat="1" x14ac:dyDescent="0.2">
      <c r="D125" s="4"/>
      <c r="E125" s="4"/>
      <c r="F125" s="24"/>
      <c r="G125" s="24"/>
      <c r="H125" s="24"/>
      <c r="I125" s="4"/>
      <c r="J125" s="4"/>
      <c r="K125" s="4"/>
      <c r="L125" s="4"/>
    </row>
    <row r="126" spans="4:12" s="3" customFormat="1" x14ac:dyDescent="0.2">
      <c r="D126" s="4"/>
      <c r="E126" s="4"/>
      <c r="F126" s="24"/>
      <c r="G126" s="24"/>
      <c r="H126" s="24"/>
      <c r="I126" s="4"/>
      <c r="J126" s="4"/>
      <c r="K126" s="4"/>
      <c r="L126" s="4"/>
    </row>
    <row r="127" spans="4:12" s="3" customFormat="1" x14ac:dyDescent="0.2">
      <c r="D127" s="4"/>
      <c r="E127" s="4"/>
      <c r="F127" s="24"/>
      <c r="G127" s="24"/>
      <c r="H127" s="24"/>
      <c r="I127" s="4"/>
      <c r="J127" s="4"/>
      <c r="K127" s="4"/>
      <c r="L127" s="4"/>
    </row>
    <row r="128" spans="4:12" s="3" customFormat="1" x14ac:dyDescent="0.2">
      <c r="D128" s="4"/>
      <c r="E128" s="4"/>
      <c r="F128" s="24"/>
      <c r="G128" s="24"/>
      <c r="H128" s="24"/>
      <c r="I128" s="4"/>
      <c r="J128" s="4"/>
      <c r="K128" s="4"/>
      <c r="L128" s="4"/>
    </row>
    <row r="129" spans="4:12" s="3" customFormat="1" x14ac:dyDescent="0.2">
      <c r="D129" s="4"/>
      <c r="E129" s="4"/>
      <c r="F129" s="24"/>
      <c r="G129" s="24"/>
      <c r="H129" s="24"/>
      <c r="I129" s="4"/>
      <c r="J129" s="4"/>
      <c r="K129" s="4"/>
      <c r="L129" s="4"/>
    </row>
    <row r="130" spans="4:12" s="3" customFormat="1" x14ac:dyDescent="0.2">
      <c r="D130" s="4"/>
      <c r="E130" s="4"/>
      <c r="F130" s="24"/>
      <c r="G130" s="24"/>
      <c r="H130" s="24"/>
      <c r="I130" s="4"/>
      <c r="J130" s="4"/>
      <c r="K130" s="4"/>
      <c r="L130" s="4"/>
    </row>
    <row r="131" spans="4:12" s="3" customFormat="1" x14ac:dyDescent="0.2">
      <c r="D131" s="4"/>
      <c r="E131" s="4"/>
      <c r="F131" s="24"/>
      <c r="G131" s="24"/>
      <c r="H131" s="24"/>
      <c r="I131" s="4"/>
      <c r="J131" s="4"/>
      <c r="K131" s="4"/>
      <c r="L131" s="4"/>
    </row>
    <row r="132" spans="4:12" s="3" customFormat="1" x14ac:dyDescent="0.2">
      <c r="D132" s="4"/>
      <c r="E132" s="4"/>
      <c r="F132" s="24"/>
      <c r="G132" s="24"/>
      <c r="H132" s="24"/>
      <c r="I132" s="4"/>
      <c r="J132" s="4"/>
      <c r="K132" s="4"/>
      <c r="L132" s="4"/>
    </row>
    <row r="133" spans="4:12" s="3" customFormat="1" x14ac:dyDescent="0.2">
      <c r="D133" s="4"/>
      <c r="E133" s="4"/>
      <c r="F133" s="24"/>
      <c r="G133" s="24"/>
      <c r="H133" s="24"/>
      <c r="I133" s="4"/>
      <c r="J133" s="4"/>
      <c r="K133" s="4"/>
      <c r="L133" s="4"/>
    </row>
    <row r="134" spans="4:12" s="3" customFormat="1" x14ac:dyDescent="0.2">
      <c r="D134" s="4"/>
      <c r="E134" s="4"/>
      <c r="F134" s="24"/>
      <c r="G134" s="24"/>
      <c r="H134" s="24"/>
      <c r="I134" s="4"/>
      <c r="J134" s="4"/>
      <c r="K134" s="4"/>
      <c r="L134" s="4"/>
    </row>
    <row r="135" spans="4:12" s="3" customFormat="1" x14ac:dyDescent="0.2">
      <c r="D135" s="4"/>
      <c r="E135" s="4"/>
      <c r="F135" s="24"/>
      <c r="G135" s="24"/>
      <c r="H135" s="24"/>
      <c r="I135" s="4"/>
      <c r="J135" s="4"/>
      <c r="K135" s="4"/>
      <c r="L135" s="4"/>
    </row>
    <row r="136" spans="4:12" s="3" customFormat="1" x14ac:dyDescent="0.2">
      <c r="D136" s="4"/>
      <c r="E136" s="4"/>
      <c r="F136" s="24"/>
      <c r="G136" s="24"/>
      <c r="H136" s="24"/>
      <c r="I136" s="4"/>
      <c r="J136" s="4"/>
      <c r="K136" s="4"/>
      <c r="L136" s="4"/>
    </row>
    <row r="137" spans="4:12" s="3" customFormat="1" x14ac:dyDescent="0.2">
      <c r="D137" s="4"/>
      <c r="E137" s="4"/>
      <c r="F137" s="24"/>
      <c r="G137" s="24"/>
      <c r="H137" s="24"/>
      <c r="I137" s="4"/>
      <c r="J137" s="4"/>
      <c r="K137" s="4"/>
      <c r="L137" s="4"/>
    </row>
    <row r="138" spans="4:12" s="3" customFormat="1" x14ac:dyDescent="0.2">
      <c r="D138" s="4"/>
      <c r="E138" s="4"/>
      <c r="F138" s="24"/>
      <c r="G138" s="24"/>
      <c r="H138" s="24"/>
      <c r="I138" s="4"/>
      <c r="J138" s="4"/>
      <c r="K138" s="4"/>
      <c r="L138" s="4"/>
    </row>
    <row r="139" spans="4:12" s="3" customFormat="1" x14ac:dyDescent="0.2">
      <c r="D139" s="4"/>
      <c r="E139" s="4"/>
      <c r="F139" s="24"/>
      <c r="G139" s="24"/>
      <c r="H139" s="24"/>
      <c r="I139" s="4"/>
      <c r="J139" s="4"/>
      <c r="K139" s="4"/>
      <c r="L139" s="4"/>
    </row>
    <row r="140" spans="4:12" s="3" customFormat="1" x14ac:dyDescent="0.2">
      <c r="D140" s="4"/>
      <c r="E140" s="4"/>
      <c r="F140" s="24"/>
      <c r="G140" s="24"/>
      <c r="H140" s="24"/>
      <c r="I140" s="4"/>
      <c r="J140" s="4"/>
      <c r="K140" s="4"/>
      <c r="L140" s="4"/>
    </row>
    <row r="141" spans="4:12" s="3" customFormat="1" x14ac:dyDescent="0.2">
      <c r="D141" s="4"/>
      <c r="E141" s="4"/>
      <c r="F141" s="24"/>
      <c r="G141" s="24"/>
      <c r="H141" s="24"/>
      <c r="I141" s="4"/>
      <c r="J141" s="4"/>
      <c r="K141" s="4"/>
      <c r="L141" s="4"/>
    </row>
    <row r="142" spans="4:12" s="3" customFormat="1" x14ac:dyDescent="0.2">
      <c r="D142" s="4"/>
      <c r="E142" s="4"/>
      <c r="F142" s="24"/>
      <c r="G142" s="24"/>
      <c r="H142" s="24"/>
      <c r="I142" s="4"/>
      <c r="J142" s="4"/>
      <c r="K142" s="4"/>
      <c r="L142" s="4"/>
    </row>
    <row r="143" spans="4:12" s="3" customFormat="1" x14ac:dyDescent="0.2">
      <c r="D143" s="4"/>
      <c r="E143" s="4"/>
      <c r="F143" s="24"/>
      <c r="G143" s="24"/>
      <c r="H143" s="24"/>
      <c r="I143" s="4"/>
      <c r="J143" s="4"/>
      <c r="K143" s="4"/>
      <c r="L143" s="4"/>
    </row>
    <row r="144" spans="4:12" s="3" customFormat="1" x14ac:dyDescent="0.2">
      <c r="D144" s="4"/>
      <c r="E144" s="4"/>
      <c r="F144" s="24"/>
      <c r="G144" s="24"/>
      <c r="H144" s="24"/>
      <c r="I144" s="4"/>
      <c r="J144" s="4"/>
      <c r="K144" s="4"/>
      <c r="L144" s="4"/>
    </row>
    <row r="145" spans="4:12" s="3" customFormat="1" x14ac:dyDescent="0.2">
      <c r="D145" s="4"/>
      <c r="E145" s="4"/>
      <c r="F145" s="24"/>
      <c r="G145" s="24"/>
      <c r="H145" s="24"/>
      <c r="I145" s="4"/>
      <c r="J145" s="4"/>
      <c r="K145" s="4"/>
      <c r="L145" s="4"/>
    </row>
    <row r="146" spans="4:12" s="3" customFormat="1" x14ac:dyDescent="0.2">
      <c r="D146" s="4"/>
      <c r="E146" s="4"/>
      <c r="F146" s="24"/>
      <c r="G146" s="24"/>
      <c r="H146" s="24"/>
      <c r="I146" s="4"/>
      <c r="J146" s="4"/>
      <c r="K146" s="4"/>
      <c r="L146" s="4"/>
    </row>
    <row r="147" spans="4:12" s="3" customFormat="1" x14ac:dyDescent="0.2">
      <c r="D147" s="4"/>
      <c r="E147" s="4"/>
      <c r="F147" s="24"/>
      <c r="G147" s="24"/>
      <c r="H147" s="24"/>
      <c r="I147" s="4"/>
      <c r="J147" s="4"/>
      <c r="K147" s="4"/>
      <c r="L147" s="4"/>
    </row>
    <row r="148" spans="4:12" s="3" customFormat="1" x14ac:dyDescent="0.2">
      <c r="D148" s="4"/>
      <c r="E148" s="4"/>
      <c r="F148" s="24"/>
      <c r="G148" s="24"/>
      <c r="H148" s="24"/>
      <c r="I148" s="4"/>
      <c r="J148" s="4"/>
      <c r="K148" s="4"/>
      <c r="L148" s="4"/>
    </row>
    <row r="149" spans="4:12" s="3" customFormat="1" x14ac:dyDescent="0.2">
      <c r="D149" s="4"/>
      <c r="E149" s="4"/>
      <c r="F149" s="24"/>
      <c r="G149" s="24"/>
      <c r="H149" s="24"/>
      <c r="I149" s="4"/>
      <c r="J149" s="4"/>
      <c r="K149" s="4"/>
      <c r="L149" s="4"/>
    </row>
    <row r="150" spans="4:12" s="3" customFormat="1" x14ac:dyDescent="0.2">
      <c r="D150" s="4"/>
      <c r="E150" s="4"/>
      <c r="F150" s="24"/>
      <c r="G150" s="24"/>
      <c r="H150" s="24"/>
      <c r="I150" s="4"/>
      <c r="J150" s="4"/>
      <c r="K150" s="4"/>
      <c r="L150" s="4"/>
    </row>
    <row r="151" spans="4:12" s="3" customFormat="1" x14ac:dyDescent="0.2">
      <c r="D151" s="4"/>
      <c r="E151" s="4"/>
      <c r="F151" s="24"/>
      <c r="G151" s="24"/>
      <c r="H151" s="24"/>
      <c r="I151" s="4"/>
      <c r="J151" s="4"/>
      <c r="K151" s="4"/>
      <c r="L151" s="4"/>
    </row>
    <row r="152" spans="4:12" s="3" customFormat="1" x14ac:dyDescent="0.2">
      <c r="D152" s="4"/>
      <c r="E152" s="4"/>
      <c r="F152" s="24"/>
      <c r="G152" s="24"/>
      <c r="H152" s="24"/>
      <c r="I152" s="4"/>
      <c r="J152" s="4"/>
      <c r="K152" s="4"/>
      <c r="L152" s="4"/>
    </row>
    <row r="153" spans="4:12" s="3" customFormat="1" x14ac:dyDescent="0.2">
      <c r="D153" s="4"/>
      <c r="E153" s="4"/>
      <c r="F153" s="24"/>
      <c r="G153" s="24"/>
      <c r="H153" s="24"/>
      <c r="I153" s="4"/>
      <c r="J153" s="4"/>
      <c r="K153" s="4"/>
      <c r="L153" s="4"/>
    </row>
    <row r="154" spans="4:12" s="3" customFormat="1" x14ac:dyDescent="0.2">
      <c r="D154" s="4"/>
      <c r="E154" s="4"/>
      <c r="F154" s="24"/>
      <c r="G154" s="24"/>
      <c r="H154" s="24"/>
      <c r="I154" s="4"/>
      <c r="J154" s="4"/>
      <c r="K154" s="4"/>
      <c r="L154" s="4"/>
    </row>
    <row r="155" spans="4:12" s="3" customFormat="1" x14ac:dyDescent="0.2">
      <c r="D155" s="4"/>
      <c r="E155" s="4"/>
      <c r="F155" s="24"/>
      <c r="G155" s="24"/>
      <c r="H155" s="24"/>
      <c r="I155" s="4"/>
      <c r="J155" s="4"/>
      <c r="K155" s="4"/>
      <c r="L155" s="4"/>
    </row>
    <row r="156" spans="4:12" s="3" customFormat="1" x14ac:dyDescent="0.2">
      <c r="D156" s="4"/>
      <c r="E156" s="4"/>
      <c r="F156" s="24"/>
      <c r="G156" s="24"/>
      <c r="H156" s="24"/>
      <c r="I156" s="4"/>
      <c r="J156" s="4"/>
      <c r="K156" s="4"/>
      <c r="L156" s="4"/>
    </row>
    <row r="157" spans="4:12" s="3" customFormat="1" x14ac:dyDescent="0.2">
      <c r="D157" s="4"/>
      <c r="E157" s="4"/>
      <c r="F157" s="24"/>
      <c r="G157" s="24"/>
      <c r="H157" s="24"/>
      <c r="I157" s="4"/>
      <c r="J157" s="4"/>
      <c r="K157" s="4"/>
      <c r="L157" s="4"/>
    </row>
    <row r="158" spans="4:12" s="3" customFormat="1" x14ac:dyDescent="0.2">
      <c r="D158" s="4"/>
      <c r="E158" s="4"/>
      <c r="F158" s="24"/>
      <c r="G158" s="24"/>
      <c r="H158" s="24"/>
      <c r="I158" s="4"/>
      <c r="J158" s="4"/>
      <c r="K158" s="4"/>
      <c r="L158" s="4"/>
    </row>
    <row r="159" spans="4:12" s="3" customFormat="1" x14ac:dyDescent="0.2">
      <c r="D159" s="4"/>
      <c r="E159" s="4"/>
      <c r="F159" s="24"/>
      <c r="G159" s="24"/>
      <c r="H159" s="24"/>
      <c r="I159" s="4"/>
      <c r="J159" s="4"/>
      <c r="K159" s="4"/>
      <c r="L159" s="4"/>
    </row>
    <row r="160" spans="4:12" s="3" customFormat="1" x14ac:dyDescent="0.2">
      <c r="D160" s="4"/>
      <c r="E160" s="4"/>
      <c r="F160" s="24"/>
      <c r="G160" s="24"/>
      <c r="H160" s="24"/>
      <c r="I160" s="4"/>
      <c r="J160" s="4"/>
      <c r="K160" s="4"/>
      <c r="L160" s="4"/>
    </row>
    <row r="161" spans="4:12" s="3" customFormat="1" x14ac:dyDescent="0.2">
      <c r="D161" s="4"/>
      <c r="E161" s="4"/>
      <c r="F161" s="24"/>
      <c r="G161" s="24"/>
      <c r="H161" s="24"/>
      <c r="I161" s="4"/>
      <c r="J161" s="4"/>
      <c r="K161" s="4"/>
      <c r="L161" s="4"/>
    </row>
    <row r="162" spans="4:12" s="3" customFormat="1" x14ac:dyDescent="0.2">
      <c r="D162" s="4"/>
      <c r="E162" s="4"/>
      <c r="F162" s="24"/>
      <c r="G162" s="24"/>
      <c r="H162" s="24"/>
      <c r="I162" s="4"/>
      <c r="J162" s="4"/>
      <c r="K162" s="4"/>
      <c r="L162" s="4"/>
    </row>
    <row r="163" spans="4:12" s="3" customFormat="1" x14ac:dyDescent="0.2">
      <c r="D163" s="4"/>
      <c r="E163" s="4"/>
      <c r="F163" s="24"/>
      <c r="G163" s="24"/>
      <c r="H163" s="24"/>
      <c r="I163" s="4"/>
      <c r="J163" s="4"/>
      <c r="K163" s="4"/>
      <c r="L163" s="4"/>
    </row>
    <row r="164" spans="4:12" s="3" customFormat="1" x14ac:dyDescent="0.2">
      <c r="D164" s="4"/>
      <c r="E164" s="4"/>
      <c r="F164" s="24"/>
      <c r="G164" s="24"/>
      <c r="H164" s="24"/>
      <c r="I164" s="4"/>
      <c r="J164" s="4"/>
      <c r="K164" s="4"/>
      <c r="L164" s="4"/>
    </row>
    <row r="165" spans="4:12" s="3" customFormat="1" x14ac:dyDescent="0.2">
      <c r="D165" s="4"/>
      <c r="E165" s="4"/>
      <c r="F165" s="24"/>
      <c r="G165" s="24"/>
      <c r="H165" s="24"/>
      <c r="I165" s="4"/>
      <c r="J165" s="4"/>
      <c r="K165" s="4"/>
      <c r="L165" s="4"/>
    </row>
    <row r="166" spans="4:12" s="3" customFormat="1" x14ac:dyDescent="0.2">
      <c r="D166" s="4"/>
      <c r="E166" s="4"/>
      <c r="F166" s="24"/>
      <c r="G166" s="24"/>
      <c r="H166" s="24"/>
      <c r="I166" s="4"/>
      <c r="J166" s="4"/>
      <c r="K166" s="4"/>
      <c r="L166" s="4"/>
    </row>
    <row r="167" spans="4:12" s="3" customFormat="1" x14ac:dyDescent="0.2">
      <c r="D167" s="4"/>
      <c r="E167" s="4"/>
      <c r="F167" s="24"/>
      <c r="G167" s="24"/>
      <c r="H167" s="24"/>
      <c r="I167" s="4"/>
      <c r="J167" s="4"/>
      <c r="K167" s="4"/>
      <c r="L167" s="4"/>
    </row>
    <row r="168" spans="4:12" s="3" customFormat="1" x14ac:dyDescent="0.2">
      <c r="D168" s="4"/>
      <c r="E168" s="4"/>
      <c r="F168" s="24"/>
      <c r="G168" s="24"/>
      <c r="H168" s="24"/>
      <c r="I168" s="4"/>
      <c r="J168" s="4"/>
      <c r="K168" s="4"/>
      <c r="L168" s="4"/>
    </row>
    <row r="169" spans="4:12" s="3" customFormat="1" x14ac:dyDescent="0.2">
      <c r="D169" s="4"/>
      <c r="E169" s="4"/>
      <c r="F169" s="24"/>
      <c r="G169" s="24"/>
      <c r="H169" s="24"/>
      <c r="I169" s="4"/>
      <c r="J169" s="4"/>
      <c r="K169" s="4"/>
      <c r="L169" s="4"/>
    </row>
    <row r="170" spans="4:12" s="3" customFormat="1" x14ac:dyDescent="0.2">
      <c r="D170" s="4"/>
      <c r="E170" s="4"/>
      <c r="F170" s="24"/>
      <c r="G170" s="24"/>
      <c r="H170" s="24"/>
      <c r="I170" s="4"/>
      <c r="J170" s="4"/>
      <c r="K170" s="4"/>
      <c r="L170" s="4"/>
    </row>
    <row r="171" spans="4:12" s="3" customFormat="1" x14ac:dyDescent="0.2">
      <c r="D171" s="4"/>
      <c r="E171" s="4"/>
      <c r="F171" s="24"/>
      <c r="G171" s="24"/>
      <c r="H171" s="24"/>
      <c r="I171" s="4"/>
      <c r="J171" s="4"/>
      <c r="K171" s="4"/>
      <c r="L171" s="4"/>
    </row>
    <row r="172" spans="4:12" s="3" customFormat="1" x14ac:dyDescent="0.2">
      <c r="D172" s="4"/>
      <c r="E172" s="4"/>
      <c r="F172" s="24"/>
      <c r="G172" s="24"/>
      <c r="H172" s="24"/>
      <c r="I172" s="4"/>
      <c r="J172" s="4"/>
      <c r="K172" s="4"/>
      <c r="L172" s="4"/>
    </row>
    <row r="173" spans="4:12" s="3" customFormat="1" x14ac:dyDescent="0.2">
      <c r="D173" s="4"/>
      <c r="E173" s="4"/>
      <c r="F173" s="24"/>
      <c r="G173" s="24"/>
      <c r="H173" s="24"/>
      <c r="I173" s="4"/>
      <c r="J173" s="4"/>
      <c r="K173" s="4"/>
      <c r="L173" s="4"/>
    </row>
    <row r="174" spans="4:12" s="3" customFormat="1" x14ac:dyDescent="0.2">
      <c r="D174" s="4"/>
      <c r="E174" s="4"/>
      <c r="F174" s="24"/>
      <c r="G174" s="24"/>
      <c r="H174" s="24"/>
      <c r="I174" s="4"/>
      <c r="J174" s="4"/>
      <c r="K174" s="4"/>
      <c r="L174" s="4"/>
    </row>
    <row r="175" spans="4:12" s="3" customFormat="1" x14ac:dyDescent="0.2">
      <c r="D175" s="4"/>
      <c r="E175" s="4"/>
      <c r="F175" s="24"/>
      <c r="G175" s="24"/>
      <c r="H175" s="24"/>
      <c r="I175" s="4"/>
      <c r="J175" s="4"/>
      <c r="K175" s="4"/>
      <c r="L175" s="4"/>
    </row>
    <row r="176" spans="4:12" s="3" customFormat="1" x14ac:dyDescent="0.2">
      <c r="D176" s="4"/>
      <c r="E176" s="4"/>
      <c r="F176" s="24"/>
      <c r="G176" s="24"/>
      <c r="H176" s="24"/>
      <c r="I176" s="4"/>
      <c r="J176" s="4"/>
      <c r="K176" s="4"/>
      <c r="L176" s="4"/>
    </row>
    <row r="177" spans="4:12" s="3" customFormat="1" x14ac:dyDescent="0.2">
      <c r="D177" s="4"/>
      <c r="E177" s="4"/>
      <c r="F177" s="24"/>
      <c r="G177" s="24"/>
      <c r="H177" s="24"/>
      <c r="I177" s="4"/>
      <c r="J177" s="4"/>
      <c r="K177" s="4"/>
      <c r="L177" s="4"/>
    </row>
    <row r="178" spans="4:12" s="3" customFormat="1" x14ac:dyDescent="0.2">
      <c r="D178" s="4"/>
      <c r="E178" s="4"/>
      <c r="F178" s="24"/>
      <c r="G178" s="24"/>
      <c r="H178" s="24"/>
      <c r="I178" s="4"/>
      <c r="J178" s="4"/>
      <c r="K178" s="4"/>
      <c r="L178" s="4"/>
    </row>
    <row r="179" spans="4:12" s="3" customFormat="1" x14ac:dyDescent="0.2">
      <c r="D179" s="4"/>
      <c r="E179" s="4"/>
      <c r="F179" s="24"/>
      <c r="G179" s="24"/>
      <c r="H179" s="24"/>
      <c r="I179" s="4"/>
      <c r="J179" s="4"/>
      <c r="K179" s="4"/>
      <c r="L179" s="4"/>
    </row>
    <row r="180" spans="4:12" s="3" customFormat="1" x14ac:dyDescent="0.2">
      <c r="D180" s="4"/>
      <c r="E180" s="4"/>
      <c r="F180" s="24"/>
      <c r="G180" s="24"/>
      <c r="H180" s="24"/>
      <c r="I180" s="4"/>
      <c r="J180" s="4"/>
      <c r="K180" s="4"/>
      <c r="L180" s="4"/>
    </row>
    <row r="181" spans="4:12" s="3" customFormat="1" x14ac:dyDescent="0.2">
      <c r="D181" s="4"/>
      <c r="E181" s="4"/>
      <c r="F181" s="24"/>
      <c r="G181" s="24"/>
      <c r="H181" s="24"/>
      <c r="I181" s="4"/>
      <c r="J181" s="4"/>
      <c r="K181" s="4"/>
      <c r="L181" s="4"/>
    </row>
    <row r="182" spans="4:12" s="3" customFormat="1" x14ac:dyDescent="0.2">
      <c r="D182" s="4"/>
      <c r="E182" s="4"/>
      <c r="F182" s="24"/>
      <c r="G182" s="24"/>
      <c r="H182" s="24"/>
      <c r="I182" s="4"/>
      <c r="J182" s="4"/>
      <c r="K182" s="4"/>
      <c r="L182" s="4"/>
    </row>
    <row r="183" spans="4:12" s="3" customFormat="1" x14ac:dyDescent="0.2">
      <c r="D183" s="4"/>
      <c r="E183" s="4"/>
      <c r="F183" s="24"/>
      <c r="G183" s="24"/>
      <c r="H183" s="24"/>
      <c r="I183" s="4"/>
      <c r="J183" s="4"/>
      <c r="K183" s="4"/>
      <c r="L183" s="4"/>
    </row>
    <row r="184" spans="4:12" s="3" customFormat="1" x14ac:dyDescent="0.2">
      <c r="D184" s="4"/>
      <c r="E184" s="4"/>
      <c r="F184" s="24"/>
      <c r="G184" s="24"/>
      <c r="H184" s="24"/>
      <c r="I184" s="4"/>
      <c r="J184" s="4"/>
      <c r="K184" s="4"/>
      <c r="L184" s="4"/>
    </row>
    <row r="185" spans="4:12" s="3" customFormat="1" x14ac:dyDescent="0.2">
      <c r="D185" s="4"/>
      <c r="E185" s="4"/>
      <c r="F185" s="24"/>
      <c r="G185" s="24"/>
      <c r="H185" s="24"/>
      <c r="I185" s="4"/>
      <c r="J185" s="4"/>
      <c r="K185" s="4"/>
      <c r="L185" s="4"/>
    </row>
    <row r="186" spans="4:12" s="3" customFormat="1" x14ac:dyDescent="0.2">
      <c r="D186" s="4"/>
      <c r="E186" s="4"/>
      <c r="F186" s="24"/>
      <c r="G186" s="24"/>
      <c r="H186" s="24"/>
      <c r="I186" s="4"/>
      <c r="J186" s="4"/>
      <c r="K186" s="4"/>
      <c r="L186" s="4"/>
    </row>
    <row r="187" spans="4:12" s="3" customFormat="1" x14ac:dyDescent="0.2">
      <c r="D187" s="4"/>
      <c r="E187" s="4"/>
      <c r="F187" s="24"/>
      <c r="G187" s="24"/>
      <c r="H187" s="24"/>
      <c r="I187" s="4"/>
      <c r="J187" s="4"/>
      <c r="K187" s="4"/>
      <c r="L187" s="4"/>
    </row>
    <row r="188" spans="4:12" s="3" customFormat="1" x14ac:dyDescent="0.2">
      <c r="D188" s="4"/>
      <c r="E188" s="4"/>
      <c r="F188" s="24"/>
      <c r="G188" s="24"/>
      <c r="H188" s="24"/>
      <c r="I188" s="4"/>
      <c r="J188" s="4"/>
      <c r="K188" s="4"/>
      <c r="L188" s="4"/>
    </row>
    <row r="189" spans="4:12" s="3" customFormat="1" x14ac:dyDescent="0.2">
      <c r="D189" s="4"/>
      <c r="E189" s="4"/>
      <c r="F189" s="24"/>
      <c r="G189" s="24"/>
      <c r="H189" s="24"/>
      <c r="I189" s="4"/>
      <c r="J189" s="4"/>
      <c r="K189" s="4"/>
      <c r="L189" s="4"/>
    </row>
    <row r="190" spans="4:12" s="3" customFormat="1" x14ac:dyDescent="0.2">
      <c r="D190" s="4"/>
      <c r="E190" s="4"/>
      <c r="F190" s="24"/>
      <c r="G190" s="24"/>
      <c r="H190" s="24"/>
      <c r="I190" s="4"/>
      <c r="J190" s="4"/>
      <c r="K190" s="4"/>
      <c r="L190" s="4"/>
    </row>
    <row r="191" spans="4:12" s="3" customFormat="1" x14ac:dyDescent="0.2">
      <c r="D191" s="4"/>
      <c r="E191" s="4"/>
      <c r="F191" s="24"/>
      <c r="G191" s="24"/>
      <c r="H191" s="24"/>
      <c r="I191" s="4"/>
      <c r="J191" s="4"/>
      <c r="K191" s="4"/>
      <c r="L191" s="4"/>
    </row>
    <row r="192" spans="4:12" s="3" customFormat="1" x14ac:dyDescent="0.2">
      <c r="D192" s="4"/>
      <c r="E192" s="4"/>
      <c r="F192" s="24"/>
      <c r="G192" s="24"/>
      <c r="H192" s="24"/>
      <c r="I192" s="4"/>
      <c r="J192" s="4"/>
      <c r="K192" s="4"/>
      <c r="L192" s="4"/>
    </row>
    <row r="193" spans="4:12" s="3" customFormat="1" x14ac:dyDescent="0.2">
      <c r="D193" s="4"/>
      <c r="E193" s="4"/>
      <c r="F193" s="24"/>
      <c r="G193" s="24"/>
      <c r="H193" s="24"/>
      <c r="I193" s="4"/>
      <c r="J193" s="4"/>
      <c r="K193" s="4"/>
      <c r="L193" s="4"/>
    </row>
    <row r="194" spans="4:12" s="3" customFormat="1" x14ac:dyDescent="0.2">
      <c r="D194" s="4"/>
      <c r="E194" s="4"/>
      <c r="F194" s="24"/>
      <c r="G194" s="24"/>
      <c r="H194" s="24"/>
      <c r="I194" s="4"/>
      <c r="J194" s="4"/>
      <c r="K194" s="4"/>
      <c r="L194" s="4"/>
    </row>
    <row r="195" spans="4:12" s="3" customFormat="1" x14ac:dyDescent="0.2">
      <c r="D195" s="4"/>
      <c r="E195" s="4"/>
      <c r="F195" s="24"/>
      <c r="G195" s="24"/>
      <c r="H195" s="24"/>
      <c r="I195" s="4"/>
      <c r="J195" s="4"/>
      <c r="K195" s="4"/>
      <c r="L195" s="4"/>
    </row>
    <row r="196" spans="4:12" s="3" customFormat="1" x14ac:dyDescent="0.2">
      <c r="D196" s="4"/>
      <c r="E196" s="4"/>
      <c r="F196" s="24"/>
      <c r="G196" s="24"/>
      <c r="H196" s="24"/>
      <c r="I196" s="4"/>
      <c r="J196" s="4"/>
      <c r="K196" s="4"/>
      <c r="L196" s="4"/>
    </row>
    <row r="197" spans="4:12" s="3" customFormat="1" x14ac:dyDescent="0.2">
      <c r="D197" s="4"/>
      <c r="E197" s="4"/>
      <c r="F197" s="24"/>
      <c r="G197" s="24"/>
      <c r="H197" s="24"/>
      <c r="I197" s="4"/>
      <c r="J197" s="4"/>
      <c r="K197" s="4"/>
      <c r="L197" s="4"/>
    </row>
    <row r="198" spans="4:12" s="3" customFormat="1" x14ac:dyDescent="0.2">
      <c r="D198" s="4"/>
      <c r="E198" s="4"/>
      <c r="F198" s="24"/>
      <c r="G198" s="24"/>
      <c r="H198" s="24"/>
      <c r="I198" s="4"/>
      <c r="J198" s="4"/>
      <c r="K198" s="4"/>
      <c r="L198" s="4"/>
    </row>
    <row r="199" spans="4:12" s="3" customFormat="1" x14ac:dyDescent="0.2">
      <c r="D199" s="4"/>
      <c r="E199" s="4"/>
      <c r="F199" s="24"/>
      <c r="G199" s="24"/>
      <c r="H199" s="24"/>
      <c r="I199" s="4"/>
      <c r="J199" s="4"/>
      <c r="K199" s="4"/>
      <c r="L199" s="4"/>
    </row>
    <row r="200" spans="4:12" s="3" customFormat="1" x14ac:dyDescent="0.2">
      <c r="D200" s="4"/>
      <c r="E200" s="4"/>
      <c r="F200" s="24"/>
      <c r="G200" s="24"/>
      <c r="H200" s="24"/>
      <c r="I200" s="4"/>
      <c r="J200" s="4"/>
      <c r="K200" s="4"/>
      <c r="L200" s="4"/>
    </row>
    <row r="201" spans="4:12" s="3" customFormat="1" x14ac:dyDescent="0.2">
      <c r="D201" s="4"/>
      <c r="E201" s="4"/>
      <c r="F201" s="24"/>
      <c r="G201" s="24"/>
      <c r="H201" s="24"/>
      <c r="I201" s="4"/>
      <c r="J201" s="4"/>
      <c r="K201" s="4"/>
      <c r="L201" s="4"/>
    </row>
    <row r="202" spans="4:12" s="3" customFormat="1" x14ac:dyDescent="0.2">
      <c r="D202" s="4"/>
      <c r="E202" s="4"/>
      <c r="F202" s="24"/>
      <c r="G202" s="24"/>
      <c r="H202" s="24"/>
      <c r="I202" s="4"/>
      <c r="J202" s="4"/>
      <c r="K202" s="4"/>
      <c r="L202" s="4"/>
    </row>
    <row r="203" spans="4:12" s="3" customFormat="1" x14ac:dyDescent="0.2">
      <c r="D203" s="4"/>
      <c r="E203" s="4"/>
      <c r="F203" s="24"/>
      <c r="G203" s="24"/>
      <c r="H203" s="24"/>
      <c r="I203" s="4"/>
      <c r="J203" s="4"/>
      <c r="K203" s="4"/>
      <c r="L203" s="4"/>
    </row>
    <row r="204" spans="4:12" s="3" customFormat="1" x14ac:dyDescent="0.2">
      <c r="D204" s="4"/>
      <c r="E204" s="4"/>
      <c r="F204" s="24"/>
      <c r="G204" s="24"/>
      <c r="H204" s="24"/>
      <c r="I204" s="4"/>
      <c r="J204" s="4"/>
      <c r="K204" s="4"/>
      <c r="L204" s="4"/>
    </row>
    <row r="205" spans="4:12" s="3" customFormat="1" x14ac:dyDescent="0.2">
      <c r="D205" s="4"/>
      <c r="E205" s="4"/>
      <c r="F205" s="24"/>
      <c r="G205" s="24"/>
      <c r="H205" s="24"/>
      <c r="I205" s="4"/>
      <c r="J205" s="4"/>
      <c r="K205" s="4"/>
      <c r="L205" s="4"/>
    </row>
    <row r="206" spans="4:12" s="3" customFormat="1" x14ac:dyDescent="0.2">
      <c r="D206" s="4"/>
      <c r="E206" s="4"/>
      <c r="F206" s="24"/>
      <c r="G206" s="24"/>
      <c r="H206" s="24"/>
      <c r="I206" s="4"/>
      <c r="J206" s="4"/>
      <c r="K206" s="4"/>
      <c r="L206" s="4"/>
    </row>
    <row r="207" spans="4:12" s="3" customFormat="1" x14ac:dyDescent="0.2">
      <c r="D207" s="4"/>
      <c r="E207" s="4"/>
      <c r="F207" s="24"/>
      <c r="G207" s="24"/>
      <c r="H207" s="24"/>
      <c r="I207" s="4"/>
      <c r="J207" s="4"/>
      <c r="K207" s="4"/>
      <c r="L207" s="4"/>
    </row>
    <row r="208" spans="4:12" s="3" customFormat="1" x14ac:dyDescent="0.2">
      <c r="D208" s="4"/>
      <c r="E208" s="4"/>
      <c r="F208" s="24"/>
      <c r="G208" s="24"/>
      <c r="H208" s="24"/>
      <c r="I208" s="4"/>
      <c r="J208" s="4"/>
      <c r="K208" s="4"/>
      <c r="L208" s="4"/>
    </row>
    <row r="209" spans="4:12" s="3" customFormat="1" x14ac:dyDescent="0.2">
      <c r="D209" s="4"/>
      <c r="E209" s="4"/>
      <c r="F209" s="24"/>
      <c r="G209" s="24"/>
      <c r="H209" s="24"/>
      <c r="I209" s="4"/>
      <c r="J209" s="4"/>
      <c r="K209" s="4"/>
      <c r="L209" s="4"/>
    </row>
    <row r="210" spans="4:12" s="3" customFormat="1" x14ac:dyDescent="0.2">
      <c r="D210" s="4"/>
      <c r="E210" s="4"/>
      <c r="F210" s="24"/>
      <c r="G210" s="24"/>
      <c r="H210" s="24"/>
      <c r="I210" s="4"/>
      <c r="J210" s="4"/>
      <c r="K210" s="4"/>
      <c r="L210" s="4"/>
    </row>
    <row r="211" spans="4:12" s="3" customFormat="1" x14ac:dyDescent="0.2">
      <c r="D211" s="4"/>
      <c r="E211" s="4"/>
      <c r="F211" s="24"/>
      <c r="G211" s="24"/>
      <c r="H211" s="24"/>
      <c r="I211" s="4"/>
      <c r="J211" s="4"/>
      <c r="K211" s="4"/>
      <c r="L211" s="4"/>
    </row>
    <row r="212" spans="4:12" s="3" customFormat="1" x14ac:dyDescent="0.2">
      <c r="D212" s="4"/>
      <c r="E212" s="4"/>
      <c r="F212" s="24"/>
      <c r="G212" s="24"/>
      <c r="H212" s="24"/>
      <c r="I212" s="4"/>
      <c r="J212" s="4"/>
      <c r="K212" s="4"/>
      <c r="L212" s="4"/>
    </row>
    <row r="213" spans="4:12" s="3" customFormat="1" x14ac:dyDescent="0.2">
      <c r="D213" s="4"/>
      <c r="E213" s="4"/>
      <c r="F213" s="24"/>
      <c r="G213" s="24"/>
      <c r="H213" s="24"/>
      <c r="I213" s="4"/>
      <c r="J213" s="4"/>
      <c r="K213" s="4"/>
      <c r="L213" s="4"/>
    </row>
    <row r="214" spans="4:12" s="3" customFormat="1" x14ac:dyDescent="0.2">
      <c r="D214" s="4"/>
      <c r="E214" s="4"/>
      <c r="F214" s="24"/>
      <c r="G214" s="24"/>
      <c r="H214" s="24"/>
      <c r="I214" s="4"/>
      <c r="J214" s="4"/>
      <c r="K214" s="4"/>
      <c r="L214" s="4"/>
    </row>
    <row r="215" spans="4:12" s="3" customFormat="1" x14ac:dyDescent="0.2">
      <c r="D215" s="4"/>
      <c r="E215" s="4"/>
      <c r="F215" s="24"/>
      <c r="G215" s="24"/>
      <c r="H215" s="24"/>
      <c r="I215" s="4"/>
      <c r="J215" s="4"/>
      <c r="K215" s="4"/>
      <c r="L215" s="4"/>
    </row>
    <row r="216" spans="4:12" s="3" customFormat="1" x14ac:dyDescent="0.2">
      <c r="D216" s="4"/>
      <c r="E216" s="4"/>
      <c r="F216" s="24"/>
      <c r="G216" s="24"/>
      <c r="H216" s="24"/>
      <c r="I216" s="4"/>
      <c r="J216" s="4"/>
      <c r="K216" s="4"/>
      <c r="L216" s="4"/>
    </row>
    <row r="217" spans="4:12" s="3" customFormat="1" x14ac:dyDescent="0.2">
      <c r="D217" s="4"/>
      <c r="E217" s="4"/>
      <c r="F217" s="24"/>
      <c r="G217" s="24"/>
      <c r="H217" s="24"/>
      <c r="I217" s="4"/>
      <c r="J217" s="4"/>
      <c r="K217" s="4"/>
      <c r="L217" s="4"/>
    </row>
    <row r="218" spans="4:12" s="3" customFormat="1" x14ac:dyDescent="0.2">
      <c r="D218" s="4"/>
      <c r="E218" s="4"/>
      <c r="F218" s="24"/>
      <c r="G218" s="24"/>
      <c r="H218" s="24"/>
      <c r="I218" s="4"/>
      <c r="J218" s="4"/>
      <c r="K218" s="4"/>
      <c r="L218" s="4"/>
    </row>
    <row r="219" spans="4:12" s="3" customFormat="1" x14ac:dyDescent="0.2">
      <c r="D219" s="4"/>
      <c r="E219" s="4"/>
      <c r="F219" s="24"/>
      <c r="G219" s="24"/>
      <c r="H219" s="24"/>
      <c r="I219" s="4"/>
      <c r="J219" s="4"/>
      <c r="K219" s="4"/>
      <c r="L219" s="4"/>
    </row>
    <row r="220" spans="4:12" s="3" customFormat="1" x14ac:dyDescent="0.2">
      <c r="D220" s="4"/>
      <c r="E220" s="4"/>
      <c r="F220" s="24"/>
      <c r="G220" s="24"/>
      <c r="H220" s="24"/>
      <c r="I220" s="4"/>
      <c r="J220" s="4"/>
      <c r="K220" s="4"/>
      <c r="L220" s="4"/>
    </row>
    <row r="221" spans="4:12" s="3" customFormat="1" x14ac:dyDescent="0.2">
      <c r="D221" s="4"/>
      <c r="E221" s="4"/>
      <c r="F221" s="24"/>
      <c r="G221" s="24"/>
      <c r="H221" s="24"/>
      <c r="I221" s="4"/>
      <c r="J221" s="4"/>
      <c r="K221" s="4"/>
      <c r="L221" s="4"/>
    </row>
    <row r="222" spans="4:12" s="3" customFormat="1" x14ac:dyDescent="0.2">
      <c r="D222" s="4"/>
      <c r="E222" s="4"/>
      <c r="F222" s="24"/>
      <c r="G222" s="24"/>
      <c r="H222" s="24"/>
      <c r="I222" s="4"/>
      <c r="J222" s="4"/>
      <c r="K222" s="4"/>
      <c r="L222" s="4"/>
    </row>
    <row r="223" spans="4:12" s="3" customFormat="1" x14ac:dyDescent="0.2">
      <c r="D223" s="4"/>
      <c r="E223" s="4"/>
      <c r="F223" s="24"/>
      <c r="G223" s="24"/>
      <c r="H223" s="24"/>
      <c r="I223" s="4"/>
      <c r="J223" s="4"/>
      <c r="K223" s="4"/>
      <c r="L223" s="4"/>
    </row>
    <row r="224" spans="4:12" s="3" customFormat="1" x14ac:dyDescent="0.2">
      <c r="D224" s="4"/>
      <c r="E224" s="4"/>
      <c r="F224" s="24"/>
      <c r="G224" s="24"/>
      <c r="H224" s="24"/>
      <c r="I224" s="4"/>
      <c r="J224" s="4"/>
      <c r="K224" s="4"/>
      <c r="L224" s="4"/>
    </row>
    <row r="225" spans="4:12" s="3" customFormat="1" x14ac:dyDescent="0.2">
      <c r="D225" s="4"/>
      <c r="E225" s="4"/>
      <c r="F225" s="24"/>
      <c r="G225" s="24"/>
      <c r="H225" s="24"/>
      <c r="I225" s="4"/>
      <c r="J225" s="4"/>
      <c r="K225" s="4"/>
      <c r="L225" s="4"/>
    </row>
    <row r="226" spans="4:12" s="3" customFormat="1" x14ac:dyDescent="0.2">
      <c r="D226" s="4"/>
      <c r="E226" s="4"/>
      <c r="F226" s="24"/>
      <c r="G226" s="24"/>
      <c r="H226" s="24"/>
      <c r="I226" s="4"/>
      <c r="J226" s="4"/>
      <c r="K226" s="4"/>
      <c r="L226" s="4"/>
    </row>
    <row r="227" spans="4:12" s="3" customFormat="1" x14ac:dyDescent="0.2">
      <c r="D227" s="4"/>
      <c r="E227" s="4"/>
      <c r="F227" s="24"/>
      <c r="G227" s="24"/>
      <c r="H227" s="24"/>
      <c r="I227" s="4"/>
      <c r="J227" s="4"/>
      <c r="K227" s="4"/>
      <c r="L227" s="4"/>
    </row>
    <row r="228" spans="4:12" s="3" customFormat="1" x14ac:dyDescent="0.2">
      <c r="D228" s="4"/>
      <c r="E228" s="4"/>
      <c r="F228" s="24"/>
      <c r="G228" s="24"/>
      <c r="H228" s="24"/>
      <c r="I228" s="4"/>
      <c r="J228" s="4"/>
      <c r="K228" s="4"/>
      <c r="L228" s="4"/>
    </row>
    <row r="229" spans="4:12" s="3" customFormat="1" x14ac:dyDescent="0.2">
      <c r="D229" s="4"/>
      <c r="E229" s="4"/>
      <c r="F229" s="24"/>
      <c r="G229" s="24"/>
      <c r="H229" s="24"/>
      <c r="I229" s="4"/>
      <c r="J229" s="4"/>
      <c r="K229" s="4"/>
      <c r="L229" s="4"/>
    </row>
    <row r="230" spans="4:12" s="3" customFormat="1" x14ac:dyDescent="0.2">
      <c r="D230" s="4"/>
      <c r="E230" s="4"/>
      <c r="F230" s="24"/>
      <c r="G230" s="24"/>
      <c r="H230" s="24"/>
      <c r="I230" s="4"/>
      <c r="J230" s="4"/>
      <c r="K230" s="4"/>
      <c r="L230" s="4"/>
    </row>
    <row r="231" spans="4:12" s="3" customFormat="1" x14ac:dyDescent="0.2">
      <c r="D231" s="4"/>
      <c r="E231" s="4"/>
      <c r="F231" s="24"/>
      <c r="G231" s="24"/>
      <c r="H231" s="24"/>
      <c r="I231" s="4"/>
      <c r="J231" s="4"/>
      <c r="K231" s="4"/>
      <c r="L231" s="4"/>
    </row>
    <row r="232" spans="4:12" s="3" customFormat="1" x14ac:dyDescent="0.2">
      <c r="D232" s="4"/>
      <c r="E232" s="4"/>
      <c r="F232" s="24"/>
      <c r="G232" s="24"/>
      <c r="H232" s="24"/>
      <c r="I232" s="4"/>
      <c r="J232" s="4"/>
      <c r="K232" s="4"/>
      <c r="L232" s="4"/>
    </row>
    <row r="233" spans="4:12" s="3" customFormat="1" x14ac:dyDescent="0.2">
      <c r="D233" s="4"/>
      <c r="E233" s="4"/>
      <c r="F233" s="24"/>
      <c r="G233" s="24"/>
      <c r="H233" s="24"/>
      <c r="I233" s="4"/>
      <c r="J233" s="4"/>
      <c r="K233" s="4"/>
      <c r="L233" s="4"/>
    </row>
    <row r="234" spans="4:12" s="3" customFormat="1" x14ac:dyDescent="0.2">
      <c r="D234" s="4"/>
      <c r="E234" s="4"/>
      <c r="F234" s="24"/>
      <c r="G234" s="24"/>
      <c r="H234" s="24"/>
      <c r="I234" s="4"/>
      <c r="J234" s="4"/>
      <c r="K234" s="4"/>
      <c r="L234" s="4"/>
    </row>
    <row r="235" spans="4:12" s="3" customFormat="1" x14ac:dyDescent="0.2">
      <c r="D235" s="4"/>
      <c r="E235" s="4"/>
      <c r="F235" s="24"/>
      <c r="G235" s="24"/>
      <c r="H235" s="24"/>
      <c r="I235" s="4"/>
      <c r="J235" s="4"/>
      <c r="K235" s="4"/>
      <c r="L235" s="4"/>
    </row>
    <row r="236" spans="4:12" s="3" customFormat="1" x14ac:dyDescent="0.2">
      <c r="D236" s="4"/>
      <c r="E236" s="4"/>
      <c r="F236" s="24"/>
      <c r="G236" s="24"/>
      <c r="H236" s="24"/>
      <c r="I236" s="4"/>
      <c r="J236" s="4"/>
      <c r="K236" s="4"/>
      <c r="L236" s="4"/>
    </row>
    <row r="237" spans="4:12" s="3" customFormat="1" x14ac:dyDescent="0.2">
      <c r="D237" s="4"/>
      <c r="E237" s="4"/>
      <c r="F237" s="24"/>
      <c r="G237" s="24"/>
      <c r="H237" s="24"/>
      <c r="I237" s="4"/>
      <c r="J237" s="4"/>
      <c r="K237" s="4"/>
      <c r="L237" s="4"/>
    </row>
    <row r="238" spans="4:12" s="3" customFormat="1" x14ac:dyDescent="0.2">
      <c r="D238" s="4"/>
      <c r="E238" s="4"/>
      <c r="F238" s="24"/>
      <c r="G238" s="24"/>
      <c r="H238" s="24"/>
      <c r="I238" s="4"/>
      <c r="J238" s="4"/>
      <c r="K238" s="4"/>
      <c r="L238" s="4"/>
    </row>
    <row r="239" spans="4:12" s="3" customFormat="1" x14ac:dyDescent="0.2">
      <c r="D239" s="4"/>
      <c r="E239" s="4"/>
      <c r="F239" s="24"/>
      <c r="G239" s="24"/>
      <c r="H239" s="24"/>
      <c r="I239" s="4"/>
      <c r="J239" s="4"/>
      <c r="K239" s="4"/>
      <c r="L239" s="4"/>
    </row>
    <row r="240" spans="4:12" s="3" customFormat="1" x14ac:dyDescent="0.2">
      <c r="D240" s="4"/>
      <c r="E240" s="4"/>
      <c r="F240" s="24"/>
      <c r="G240" s="24"/>
      <c r="H240" s="24"/>
      <c r="I240" s="4"/>
      <c r="J240" s="4"/>
      <c r="K240" s="4"/>
      <c r="L240" s="4"/>
    </row>
    <row r="241" spans="4:12" s="3" customFormat="1" x14ac:dyDescent="0.2">
      <c r="D241" s="4"/>
      <c r="E241" s="4"/>
      <c r="F241" s="24"/>
      <c r="G241" s="24"/>
      <c r="H241" s="24"/>
      <c r="I241" s="4"/>
      <c r="J241" s="4"/>
      <c r="K241" s="4"/>
      <c r="L241" s="4"/>
    </row>
    <row r="242" spans="4:12" s="3" customFormat="1" x14ac:dyDescent="0.2">
      <c r="D242" s="4"/>
      <c r="E242" s="4"/>
      <c r="F242" s="24"/>
      <c r="G242" s="24"/>
      <c r="H242" s="24"/>
      <c r="I242" s="4"/>
      <c r="J242" s="4"/>
      <c r="K242" s="4"/>
      <c r="L242" s="4"/>
    </row>
    <row r="243" spans="4:12" s="3" customFormat="1" x14ac:dyDescent="0.2">
      <c r="D243" s="4"/>
      <c r="E243" s="4"/>
      <c r="F243" s="24"/>
      <c r="G243" s="24"/>
      <c r="H243" s="24"/>
      <c r="I243" s="4"/>
      <c r="J243" s="4"/>
      <c r="K243" s="4"/>
      <c r="L243" s="4"/>
    </row>
    <row r="244" spans="4:12" s="3" customFormat="1" x14ac:dyDescent="0.2">
      <c r="D244" s="4"/>
      <c r="E244" s="4"/>
      <c r="F244" s="24"/>
      <c r="G244" s="24"/>
      <c r="H244" s="24"/>
      <c r="I244" s="4"/>
      <c r="J244" s="4"/>
      <c r="K244" s="4"/>
      <c r="L244" s="4"/>
    </row>
    <row r="245" spans="4:12" s="3" customFormat="1" x14ac:dyDescent="0.2">
      <c r="D245" s="4"/>
      <c r="E245" s="4"/>
      <c r="F245" s="24"/>
      <c r="G245" s="24"/>
      <c r="H245" s="24"/>
      <c r="I245" s="4"/>
      <c r="J245" s="4"/>
      <c r="K245" s="4"/>
      <c r="L245" s="4"/>
    </row>
    <row r="246" spans="4:12" s="3" customFormat="1" x14ac:dyDescent="0.2">
      <c r="D246" s="4"/>
      <c r="E246" s="4"/>
      <c r="F246" s="24"/>
      <c r="G246" s="24"/>
      <c r="H246" s="24"/>
      <c r="I246" s="4"/>
      <c r="J246" s="4"/>
      <c r="K246" s="4"/>
      <c r="L246" s="4"/>
    </row>
    <row r="247" spans="4:12" s="3" customFormat="1" x14ac:dyDescent="0.2">
      <c r="D247" s="4"/>
      <c r="E247" s="4"/>
      <c r="F247" s="24"/>
      <c r="G247" s="24"/>
      <c r="H247" s="24"/>
      <c r="I247" s="4"/>
      <c r="J247" s="4"/>
      <c r="K247" s="4"/>
      <c r="L247" s="4"/>
    </row>
    <row r="248" spans="4:12" s="3" customFormat="1" x14ac:dyDescent="0.2">
      <c r="D248" s="4"/>
      <c r="E248" s="4"/>
      <c r="F248" s="24"/>
      <c r="G248" s="24"/>
      <c r="H248" s="24"/>
      <c r="I248" s="4"/>
      <c r="J248" s="4"/>
      <c r="K248" s="4"/>
      <c r="L248" s="4"/>
    </row>
    <row r="249" spans="4:12" s="3" customFormat="1" x14ac:dyDescent="0.2">
      <c r="D249" s="4"/>
      <c r="E249" s="4"/>
      <c r="F249" s="24"/>
      <c r="G249" s="24"/>
      <c r="H249" s="24"/>
      <c r="I249" s="4"/>
      <c r="J249" s="4"/>
      <c r="K249" s="4"/>
      <c r="L249" s="4"/>
    </row>
    <row r="250" spans="4:12" s="3" customFormat="1" x14ac:dyDescent="0.2">
      <c r="D250" s="4"/>
      <c r="E250" s="4"/>
      <c r="F250" s="24"/>
      <c r="G250" s="24"/>
      <c r="H250" s="24"/>
      <c r="I250" s="4"/>
      <c r="J250" s="4"/>
      <c r="K250" s="4"/>
      <c r="L250" s="4"/>
    </row>
    <row r="251" spans="4:12" s="3" customFormat="1" x14ac:dyDescent="0.2">
      <c r="D251" s="4"/>
      <c r="E251" s="4"/>
      <c r="F251" s="24"/>
      <c r="G251" s="24"/>
      <c r="H251" s="24"/>
      <c r="I251" s="4"/>
      <c r="J251" s="4"/>
      <c r="K251" s="4"/>
      <c r="L251" s="4"/>
    </row>
    <row r="252" spans="4:12" s="3" customFormat="1" x14ac:dyDescent="0.2">
      <c r="D252" s="4"/>
      <c r="E252" s="4"/>
      <c r="F252" s="24"/>
      <c r="G252" s="24"/>
      <c r="H252" s="24"/>
      <c r="I252" s="4"/>
      <c r="J252" s="4"/>
      <c r="K252" s="4"/>
      <c r="L252" s="4"/>
    </row>
    <row r="253" spans="4:12" s="3" customFormat="1" x14ac:dyDescent="0.2">
      <c r="D253" s="4"/>
      <c r="E253" s="4"/>
      <c r="F253" s="24"/>
      <c r="G253" s="24"/>
      <c r="H253" s="24"/>
      <c r="I253" s="4"/>
      <c r="J253" s="4"/>
      <c r="K253" s="4"/>
      <c r="L253" s="4"/>
    </row>
    <row r="254" spans="4:12" s="3" customFormat="1" x14ac:dyDescent="0.2">
      <c r="D254" s="4"/>
      <c r="E254" s="4"/>
      <c r="F254" s="24"/>
      <c r="G254" s="24"/>
      <c r="H254" s="24"/>
      <c r="I254" s="4"/>
      <c r="J254" s="4"/>
      <c r="K254" s="4"/>
      <c r="L254" s="4"/>
    </row>
    <row r="255" spans="4:12" s="3" customFormat="1" x14ac:dyDescent="0.2">
      <c r="D255" s="4"/>
      <c r="E255" s="4"/>
      <c r="F255" s="24"/>
      <c r="G255" s="24"/>
      <c r="H255" s="24"/>
      <c r="I255" s="4"/>
      <c r="J255" s="4"/>
      <c r="K255" s="4"/>
      <c r="L255" s="4"/>
    </row>
    <row r="256" spans="4:12" s="3" customFormat="1" x14ac:dyDescent="0.2">
      <c r="D256" s="4"/>
      <c r="E256" s="4"/>
      <c r="F256" s="24"/>
      <c r="G256" s="24"/>
      <c r="H256" s="24"/>
      <c r="I256" s="4"/>
      <c r="J256" s="4"/>
      <c r="K256" s="4"/>
      <c r="L256" s="4"/>
    </row>
    <row r="257" spans="4:12" s="3" customFormat="1" x14ac:dyDescent="0.2">
      <c r="D257" s="4"/>
      <c r="E257" s="4"/>
      <c r="F257" s="24"/>
      <c r="G257" s="24"/>
      <c r="H257" s="24"/>
      <c r="I257" s="4"/>
      <c r="J257" s="4"/>
      <c r="K257" s="4"/>
      <c r="L257" s="4"/>
    </row>
    <row r="258" spans="4:12" s="3" customFormat="1" x14ac:dyDescent="0.2">
      <c r="D258" s="4"/>
      <c r="E258" s="4"/>
      <c r="F258" s="24"/>
      <c r="G258" s="24"/>
      <c r="H258" s="24"/>
      <c r="I258" s="4"/>
      <c r="J258" s="4"/>
      <c r="K258" s="4"/>
      <c r="L258" s="4"/>
    </row>
    <row r="259" spans="4:12" s="3" customFormat="1" x14ac:dyDescent="0.2">
      <c r="D259" s="4"/>
      <c r="E259" s="4"/>
      <c r="F259" s="24"/>
      <c r="G259" s="24"/>
      <c r="H259" s="24"/>
      <c r="I259" s="4"/>
      <c r="J259" s="4"/>
      <c r="K259" s="4"/>
      <c r="L259" s="4"/>
    </row>
    <row r="260" spans="4:12" s="3" customFormat="1" x14ac:dyDescent="0.2">
      <c r="D260" s="4"/>
      <c r="E260" s="4"/>
      <c r="F260" s="24"/>
      <c r="G260" s="24"/>
      <c r="H260" s="24"/>
      <c r="I260" s="4"/>
      <c r="J260" s="4"/>
      <c r="K260" s="4"/>
      <c r="L260" s="4"/>
    </row>
    <row r="261" spans="4:12" s="3" customFormat="1" x14ac:dyDescent="0.2">
      <c r="D261" s="4"/>
      <c r="E261" s="4"/>
      <c r="F261" s="24"/>
      <c r="G261" s="24"/>
      <c r="H261" s="24"/>
      <c r="I261" s="4"/>
      <c r="J261" s="4"/>
      <c r="K261" s="4"/>
      <c r="L261" s="4"/>
    </row>
    <row r="262" spans="4:12" s="3" customFormat="1" x14ac:dyDescent="0.2">
      <c r="D262" s="4"/>
      <c r="E262" s="4"/>
      <c r="F262" s="24"/>
      <c r="G262" s="24"/>
      <c r="H262" s="24"/>
      <c r="I262" s="4"/>
      <c r="J262" s="4"/>
      <c r="K262" s="4"/>
      <c r="L262" s="4"/>
    </row>
    <row r="263" spans="4:12" s="3" customFormat="1" x14ac:dyDescent="0.2">
      <c r="D263" s="4"/>
      <c r="E263" s="4"/>
      <c r="F263" s="24"/>
      <c r="G263" s="24"/>
      <c r="H263" s="24"/>
      <c r="I263" s="4"/>
      <c r="J263" s="4"/>
      <c r="K263" s="4"/>
      <c r="L263" s="4"/>
    </row>
    <row r="264" spans="4:12" s="3" customFormat="1" x14ac:dyDescent="0.2">
      <c r="D264" s="4"/>
      <c r="E264" s="4"/>
      <c r="F264" s="24"/>
      <c r="G264" s="24"/>
      <c r="H264" s="24"/>
      <c r="I264" s="4"/>
      <c r="J264" s="4"/>
      <c r="K264" s="4"/>
      <c r="L264" s="4"/>
    </row>
    <row r="265" spans="4:12" s="3" customFormat="1" x14ac:dyDescent="0.2">
      <c r="D265" s="4"/>
      <c r="E265" s="4"/>
      <c r="F265" s="24"/>
      <c r="G265" s="24"/>
      <c r="H265" s="24"/>
      <c r="I265" s="4"/>
      <c r="J265" s="4"/>
      <c r="K265" s="4"/>
      <c r="L265" s="4"/>
    </row>
    <row r="266" spans="4:12" s="3" customFormat="1" x14ac:dyDescent="0.2">
      <c r="D266" s="4"/>
      <c r="E266" s="4"/>
      <c r="F266" s="24"/>
      <c r="G266" s="24"/>
      <c r="H266" s="24"/>
      <c r="I266" s="4"/>
      <c r="J266" s="4"/>
      <c r="K266" s="4"/>
      <c r="L266" s="4"/>
    </row>
    <row r="267" spans="4:12" s="3" customFormat="1" x14ac:dyDescent="0.2">
      <c r="D267" s="4"/>
      <c r="E267" s="4"/>
      <c r="F267" s="24"/>
      <c r="G267" s="24"/>
      <c r="H267" s="24"/>
      <c r="I267" s="4"/>
      <c r="J267" s="4"/>
      <c r="K267" s="4"/>
      <c r="L267" s="4"/>
    </row>
    <row r="268" spans="4:12" s="3" customFormat="1" x14ac:dyDescent="0.2">
      <c r="D268" s="4"/>
      <c r="E268" s="4"/>
      <c r="F268" s="24"/>
      <c r="G268" s="24"/>
      <c r="H268" s="24"/>
      <c r="I268" s="4"/>
      <c r="J268" s="4"/>
      <c r="K268" s="4"/>
      <c r="L268" s="4"/>
    </row>
    <row r="269" spans="4:12" s="3" customFormat="1" x14ac:dyDescent="0.2">
      <c r="D269" s="4"/>
      <c r="E269" s="4"/>
      <c r="F269" s="24"/>
      <c r="G269" s="24"/>
      <c r="H269" s="24"/>
      <c r="I269" s="4"/>
      <c r="J269" s="4"/>
      <c r="K269" s="4"/>
      <c r="L269" s="4"/>
    </row>
    <row r="270" spans="4:12" s="3" customFormat="1" x14ac:dyDescent="0.2">
      <c r="D270" s="4"/>
      <c r="E270" s="4"/>
      <c r="F270" s="24"/>
      <c r="G270" s="24"/>
      <c r="H270" s="24"/>
      <c r="I270" s="4"/>
      <c r="J270" s="4"/>
      <c r="K270" s="4"/>
      <c r="L270" s="4"/>
    </row>
    <row r="271" spans="4:12" s="3" customFormat="1" x14ac:dyDescent="0.2">
      <c r="D271" s="4"/>
      <c r="E271" s="4"/>
      <c r="F271" s="24"/>
      <c r="G271" s="24"/>
      <c r="H271" s="24"/>
      <c r="I271" s="4"/>
      <c r="J271" s="4"/>
      <c r="K271" s="4"/>
      <c r="L271" s="4"/>
    </row>
    <row r="272" spans="4:12" s="3" customFormat="1" x14ac:dyDescent="0.2">
      <c r="D272" s="4"/>
      <c r="E272" s="4"/>
      <c r="F272" s="24"/>
      <c r="G272" s="24"/>
      <c r="H272" s="24"/>
      <c r="I272" s="4"/>
      <c r="J272" s="4"/>
      <c r="K272" s="4"/>
      <c r="L272" s="4"/>
    </row>
    <row r="273" spans="4:12" s="3" customFormat="1" x14ac:dyDescent="0.2">
      <c r="D273" s="4"/>
      <c r="E273" s="4"/>
      <c r="F273" s="24"/>
      <c r="G273" s="24"/>
      <c r="H273" s="24"/>
      <c r="I273" s="4"/>
      <c r="J273" s="4"/>
      <c r="K273" s="4"/>
      <c r="L273" s="4"/>
    </row>
    <row r="274" spans="4:12" s="3" customFormat="1" x14ac:dyDescent="0.2">
      <c r="D274" s="4"/>
      <c r="E274" s="4"/>
      <c r="F274" s="24"/>
      <c r="G274" s="24"/>
      <c r="H274" s="24"/>
      <c r="I274" s="4"/>
      <c r="J274" s="4"/>
      <c r="K274" s="4"/>
      <c r="L274" s="4"/>
    </row>
    <row r="275" spans="4:12" s="3" customFormat="1" x14ac:dyDescent="0.2">
      <c r="D275" s="4"/>
      <c r="E275" s="4"/>
      <c r="F275" s="24"/>
      <c r="G275" s="24"/>
      <c r="H275" s="24"/>
      <c r="I275" s="4"/>
      <c r="J275" s="4"/>
      <c r="K275" s="4"/>
      <c r="L275" s="4"/>
    </row>
    <row r="276" spans="4:12" s="3" customFormat="1" x14ac:dyDescent="0.2">
      <c r="D276" s="4"/>
      <c r="E276" s="4"/>
      <c r="F276" s="24"/>
      <c r="G276" s="24"/>
      <c r="H276" s="24"/>
      <c r="I276" s="4"/>
      <c r="J276" s="4"/>
      <c r="K276" s="4"/>
      <c r="L276" s="4"/>
    </row>
    <row r="277" spans="4:12" s="3" customFormat="1" x14ac:dyDescent="0.2">
      <c r="D277" s="4"/>
      <c r="E277" s="4"/>
      <c r="F277" s="24"/>
      <c r="G277" s="24"/>
      <c r="H277" s="24"/>
      <c r="I277" s="4"/>
      <c r="J277" s="4"/>
      <c r="K277" s="4"/>
      <c r="L277" s="4"/>
    </row>
    <row r="278" spans="4:12" s="3" customFormat="1" x14ac:dyDescent="0.2">
      <c r="D278" s="4"/>
      <c r="E278" s="4"/>
      <c r="F278" s="24"/>
      <c r="G278" s="24"/>
      <c r="H278" s="24"/>
      <c r="I278" s="4"/>
      <c r="J278" s="4"/>
      <c r="K278" s="4"/>
      <c r="L278" s="4"/>
    </row>
    <row r="279" spans="4:12" s="3" customFormat="1" x14ac:dyDescent="0.2">
      <c r="D279" s="4"/>
      <c r="E279" s="4"/>
      <c r="F279" s="24"/>
      <c r="G279" s="24"/>
      <c r="H279" s="24"/>
      <c r="I279" s="4"/>
      <c r="J279" s="4"/>
      <c r="K279" s="4"/>
      <c r="L279" s="4"/>
    </row>
    <row r="280" spans="4:12" s="3" customFormat="1" x14ac:dyDescent="0.2">
      <c r="D280" s="4"/>
      <c r="E280" s="4"/>
      <c r="F280" s="24"/>
      <c r="G280" s="24"/>
      <c r="H280" s="24"/>
      <c r="I280" s="4"/>
      <c r="J280" s="4"/>
      <c r="K280" s="4"/>
      <c r="L280" s="4"/>
    </row>
    <row r="281" spans="4:12" s="3" customFormat="1" x14ac:dyDescent="0.2">
      <c r="D281" s="4"/>
      <c r="E281" s="4"/>
      <c r="F281" s="24"/>
      <c r="G281" s="24"/>
      <c r="H281" s="24"/>
      <c r="I281" s="4"/>
      <c r="J281" s="4"/>
      <c r="K281" s="4"/>
      <c r="L281" s="4"/>
    </row>
    <row r="282" spans="4:12" s="3" customFormat="1" x14ac:dyDescent="0.2">
      <c r="D282" s="4"/>
      <c r="E282" s="4"/>
      <c r="F282" s="24"/>
      <c r="G282" s="24"/>
      <c r="H282" s="24"/>
      <c r="I282" s="4"/>
      <c r="J282" s="4"/>
      <c r="K282" s="4"/>
      <c r="L282" s="4"/>
    </row>
    <row r="283" spans="4:12" s="3" customFormat="1" x14ac:dyDescent="0.2">
      <c r="D283" s="4"/>
      <c r="E283" s="4"/>
      <c r="F283" s="24"/>
      <c r="G283" s="24"/>
      <c r="H283" s="24"/>
      <c r="I283" s="4"/>
      <c r="J283" s="4"/>
      <c r="K283" s="4"/>
      <c r="L283" s="4"/>
    </row>
    <row r="284" spans="4:12" s="3" customFormat="1" x14ac:dyDescent="0.2">
      <c r="D284" s="4"/>
      <c r="E284" s="4"/>
      <c r="F284" s="24"/>
      <c r="G284" s="24"/>
      <c r="H284" s="24"/>
      <c r="I284" s="4"/>
      <c r="J284" s="4"/>
      <c r="K284" s="4"/>
      <c r="L284" s="4"/>
    </row>
    <row r="285" spans="4:12" s="3" customFormat="1" x14ac:dyDescent="0.2">
      <c r="D285" s="4"/>
      <c r="E285" s="4"/>
      <c r="F285" s="24"/>
      <c r="G285" s="24"/>
      <c r="H285" s="24"/>
      <c r="I285" s="4"/>
      <c r="J285" s="4"/>
      <c r="K285" s="4"/>
      <c r="L285" s="4"/>
    </row>
    <row r="286" spans="4:12" s="3" customFormat="1" x14ac:dyDescent="0.2">
      <c r="D286" s="4"/>
      <c r="E286" s="4"/>
      <c r="F286" s="24"/>
      <c r="G286" s="24"/>
      <c r="H286" s="24"/>
      <c r="I286" s="4"/>
      <c r="J286" s="4"/>
      <c r="K286" s="4"/>
      <c r="L286" s="4"/>
    </row>
    <row r="287" spans="4:12" s="3" customFormat="1" x14ac:dyDescent="0.2">
      <c r="D287" s="4"/>
      <c r="E287" s="4"/>
      <c r="F287" s="24"/>
      <c r="G287" s="24"/>
      <c r="H287" s="24"/>
      <c r="I287" s="4"/>
      <c r="J287" s="4"/>
      <c r="K287" s="4"/>
      <c r="L287" s="4"/>
    </row>
    <row r="288" spans="4:12" s="3" customFormat="1" x14ac:dyDescent="0.2">
      <c r="D288" s="4"/>
      <c r="E288" s="4"/>
      <c r="F288" s="24"/>
      <c r="G288" s="24"/>
      <c r="H288" s="24"/>
      <c r="I288" s="4"/>
      <c r="J288" s="4"/>
      <c r="K288" s="4"/>
      <c r="L288" s="4"/>
    </row>
    <row r="289" spans="4:12" s="3" customFormat="1" x14ac:dyDescent="0.2">
      <c r="D289" s="4"/>
      <c r="E289" s="4"/>
      <c r="F289" s="24"/>
      <c r="G289" s="24"/>
      <c r="H289" s="24"/>
      <c r="I289" s="4"/>
      <c r="J289" s="4"/>
      <c r="K289" s="4"/>
      <c r="L289" s="4"/>
    </row>
    <row r="290" spans="4:12" s="3" customFormat="1" x14ac:dyDescent="0.2">
      <c r="D290" s="4"/>
      <c r="E290" s="4"/>
      <c r="F290" s="24"/>
      <c r="G290" s="24"/>
      <c r="H290" s="24"/>
      <c r="I290" s="4"/>
      <c r="J290" s="4"/>
      <c r="K290" s="4"/>
      <c r="L290" s="4"/>
    </row>
    <row r="291" spans="4:12" s="3" customFormat="1" x14ac:dyDescent="0.2">
      <c r="D291" s="4"/>
      <c r="E291" s="4"/>
      <c r="F291" s="24"/>
      <c r="G291" s="24"/>
      <c r="H291" s="24"/>
      <c r="I291" s="4"/>
      <c r="J291" s="4"/>
      <c r="K291" s="4"/>
      <c r="L291" s="4"/>
    </row>
    <row r="292" spans="4:12" s="3" customFormat="1" x14ac:dyDescent="0.2">
      <c r="D292" s="4"/>
      <c r="E292" s="4"/>
      <c r="F292" s="24"/>
      <c r="G292" s="24"/>
      <c r="H292" s="24"/>
      <c r="I292" s="4"/>
      <c r="J292" s="4"/>
      <c r="K292" s="4"/>
      <c r="L292" s="4"/>
    </row>
    <row r="293" spans="4:12" s="3" customFormat="1" x14ac:dyDescent="0.2">
      <c r="D293" s="4"/>
      <c r="E293" s="4"/>
      <c r="F293" s="24"/>
      <c r="G293" s="24"/>
      <c r="H293" s="24"/>
      <c r="I293" s="4"/>
      <c r="J293" s="4"/>
      <c r="K293" s="4"/>
      <c r="L293" s="4"/>
    </row>
    <row r="294" spans="4:12" s="3" customFormat="1" x14ac:dyDescent="0.2">
      <c r="D294" s="4"/>
      <c r="E294" s="4"/>
      <c r="F294" s="24"/>
      <c r="G294" s="24"/>
      <c r="H294" s="24"/>
      <c r="I294" s="4"/>
      <c r="J294" s="4"/>
      <c r="K294" s="4"/>
      <c r="L294" s="4"/>
    </row>
    <row r="295" spans="4:12" s="3" customFormat="1" x14ac:dyDescent="0.2">
      <c r="D295" s="4"/>
      <c r="E295" s="4"/>
      <c r="F295" s="24"/>
      <c r="G295" s="24"/>
      <c r="H295" s="24"/>
      <c r="I295" s="4"/>
      <c r="J295" s="4"/>
      <c r="K295" s="4"/>
      <c r="L295" s="4"/>
    </row>
    <row r="296" spans="4:12" s="3" customFormat="1" x14ac:dyDescent="0.2">
      <c r="D296" s="4"/>
      <c r="E296" s="4"/>
      <c r="F296" s="24"/>
      <c r="G296" s="24"/>
      <c r="H296" s="24"/>
      <c r="I296" s="4"/>
      <c r="J296" s="4"/>
      <c r="K296" s="4"/>
      <c r="L296" s="4"/>
    </row>
    <row r="297" spans="4:12" s="3" customFormat="1" x14ac:dyDescent="0.2">
      <c r="D297" s="4"/>
      <c r="E297" s="4"/>
      <c r="F297" s="24"/>
      <c r="G297" s="24"/>
      <c r="H297" s="24"/>
      <c r="I297" s="4"/>
      <c r="J297" s="4"/>
      <c r="K297" s="4"/>
      <c r="L297" s="4"/>
    </row>
    <row r="298" spans="4:12" s="3" customFormat="1" x14ac:dyDescent="0.2">
      <c r="D298" s="4"/>
      <c r="E298" s="4"/>
      <c r="F298" s="24"/>
      <c r="G298" s="24"/>
      <c r="H298" s="24"/>
      <c r="I298" s="4"/>
      <c r="J298" s="4"/>
      <c r="K298" s="4"/>
      <c r="L298" s="4"/>
    </row>
    <row r="299" spans="4:12" s="3" customFormat="1" x14ac:dyDescent="0.2">
      <c r="D299" s="4"/>
      <c r="E299" s="4"/>
      <c r="F299" s="24"/>
      <c r="G299" s="24"/>
      <c r="H299" s="24"/>
      <c r="I299" s="4"/>
      <c r="J299" s="4"/>
      <c r="K299" s="4"/>
      <c r="L299" s="4"/>
    </row>
    <row r="300" spans="4:12" s="3" customFormat="1" x14ac:dyDescent="0.2">
      <c r="D300" s="4"/>
      <c r="E300" s="4"/>
      <c r="F300" s="24"/>
      <c r="G300" s="24"/>
      <c r="H300" s="24"/>
      <c r="I300" s="4"/>
      <c r="J300" s="4"/>
      <c r="K300" s="4"/>
      <c r="L300" s="4"/>
    </row>
    <row r="301" spans="4:12" s="3" customFormat="1" x14ac:dyDescent="0.2">
      <c r="D301" s="4"/>
      <c r="E301" s="4"/>
      <c r="F301" s="24"/>
      <c r="G301" s="24"/>
      <c r="H301" s="24"/>
      <c r="I301" s="4"/>
      <c r="J301" s="4"/>
      <c r="K301" s="4"/>
      <c r="L301" s="4"/>
    </row>
    <row r="302" spans="4:12" s="3" customFormat="1" x14ac:dyDescent="0.2">
      <c r="D302" s="4"/>
      <c r="E302" s="4"/>
      <c r="F302" s="24"/>
      <c r="G302" s="24"/>
      <c r="H302" s="24"/>
      <c r="I302" s="4"/>
      <c r="J302" s="4"/>
      <c r="K302" s="4"/>
      <c r="L302" s="4"/>
    </row>
    <row r="303" spans="4:12" s="3" customFormat="1" x14ac:dyDescent="0.2">
      <c r="D303" s="4"/>
      <c r="E303" s="4"/>
      <c r="F303" s="24"/>
      <c r="G303" s="24"/>
      <c r="H303" s="24"/>
      <c r="I303" s="4"/>
      <c r="J303" s="4"/>
      <c r="K303" s="4"/>
      <c r="L303" s="4"/>
    </row>
    <row r="304" spans="4:12" s="3" customFormat="1" x14ac:dyDescent="0.2">
      <c r="D304" s="4"/>
      <c r="E304" s="4"/>
      <c r="F304" s="24"/>
      <c r="G304" s="24"/>
      <c r="H304" s="24"/>
      <c r="I304" s="4"/>
      <c r="J304" s="4"/>
      <c r="K304" s="4"/>
      <c r="L304" s="4"/>
    </row>
    <row r="305" spans="4:12" s="3" customFormat="1" x14ac:dyDescent="0.2">
      <c r="D305" s="4"/>
      <c r="E305" s="4"/>
      <c r="F305" s="24"/>
      <c r="G305" s="24"/>
      <c r="H305" s="24"/>
      <c r="I305" s="4"/>
      <c r="J305" s="4"/>
      <c r="K305" s="4"/>
      <c r="L305" s="4"/>
    </row>
    <row r="306" spans="4:12" s="3" customFormat="1" x14ac:dyDescent="0.2">
      <c r="D306" s="4"/>
      <c r="E306" s="4"/>
      <c r="F306" s="24"/>
      <c r="G306" s="24"/>
      <c r="H306" s="24"/>
      <c r="I306" s="4"/>
      <c r="J306" s="4"/>
      <c r="K306" s="4"/>
      <c r="L306" s="4"/>
    </row>
    <row r="307" spans="4:12" s="3" customFormat="1" x14ac:dyDescent="0.2">
      <c r="D307" s="4"/>
      <c r="E307" s="4"/>
      <c r="F307" s="24"/>
      <c r="G307" s="24"/>
      <c r="H307" s="24"/>
      <c r="I307" s="4"/>
      <c r="J307" s="4"/>
      <c r="K307" s="4"/>
      <c r="L307" s="4"/>
    </row>
    <row r="308" spans="4:12" s="3" customFormat="1" x14ac:dyDescent="0.2">
      <c r="D308" s="4"/>
      <c r="E308" s="4"/>
      <c r="F308" s="24"/>
      <c r="G308" s="24"/>
      <c r="H308" s="24"/>
      <c r="I308" s="4"/>
      <c r="J308" s="4"/>
      <c r="K308" s="4"/>
      <c r="L308" s="4"/>
    </row>
    <row r="309" spans="4:12" s="3" customFormat="1" x14ac:dyDescent="0.2">
      <c r="D309" s="4"/>
      <c r="E309" s="4"/>
      <c r="F309" s="24"/>
      <c r="G309" s="24"/>
      <c r="H309" s="24"/>
      <c r="I309" s="4"/>
      <c r="J309" s="4"/>
      <c r="K309" s="4"/>
      <c r="L309" s="4"/>
    </row>
    <row r="310" spans="4:12" s="3" customFormat="1" x14ac:dyDescent="0.2">
      <c r="D310" s="4"/>
      <c r="E310" s="4"/>
      <c r="F310" s="24"/>
      <c r="G310" s="24"/>
      <c r="H310" s="24"/>
      <c r="I310" s="4"/>
      <c r="J310" s="4"/>
      <c r="K310" s="4"/>
      <c r="L310" s="4"/>
    </row>
    <row r="311" spans="4:12" s="3" customFormat="1" x14ac:dyDescent="0.2">
      <c r="D311" s="4"/>
      <c r="E311" s="4"/>
      <c r="F311" s="24"/>
      <c r="G311" s="24"/>
      <c r="H311" s="24"/>
      <c r="I311" s="4"/>
      <c r="J311" s="4"/>
      <c r="K311" s="4"/>
      <c r="L311" s="4"/>
    </row>
    <row r="312" spans="4:12" s="3" customFormat="1" x14ac:dyDescent="0.2">
      <c r="D312" s="4"/>
      <c r="E312" s="4"/>
      <c r="F312" s="24"/>
      <c r="G312" s="24"/>
      <c r="H312" s="24"/>
      <c r="I312" s="4"/>
      <c r="J312" s="4"/>
      <c r="K312" s="4"/>
      <c r="L312" s="4"/>
    </row>
    <row r="313" spans="4:12" s="3" customFormat="1" x14ac:dyDescent="0.2">
      <c r="D313" s="4"/>
      <c r="E313" s="4"/>
      <c r="F313" s="24"/>
      <c r="G313" s="24"/>
      <c r="H313" s="24"/>
      <c r="I313" s="4"/>
      <c r="J313" s="4"/>
      <c r="K313" s="4"/>
      <c r="L313" s="4"/>
    </row>
    <row r="314" spans="4:12" s="3" customFormat="1" x14ac:dyDescent="0.2">
      <c r="D314" s="4"/>
      <c r="E314" s="4"/>
      <c r="F314" s="24"/>
      <c r="G314" s="24"/>
      <c r="H314" s="24"/>
      <c r="I314" s="4"/>
      <c r="J314" s="4"/>
      <c r="K314" s="4"/>
      <c r="L314" s="4"/>
    </row>
    <row r="315" spans="4:12" s="3" customFormat="1" x14ac:dyDescent="0.2">
      <c r="D315" s="4"/>
      <c r="E315" s="4"/>
      <c r="F315" s="24"/>
      <c r="G315" s="24"/>
      <c r="H315" s="24"/>
      <c r="I315" s="4"/>
      <c r="J315" s="4"/>
      <c r="K315" s="4"/>
      <c r="L315" s="4"/>
    </row>
    <row r="316" spans="4:12" s="3" customFormat="1" x14ac:dyDescent="0.2">
      <c r="D316" s="4"/>
      <c r="E316" s="4"/>
      <c r="F316" s="24"/>
      <c r="G316" s="24"/>
      <c r="H316" s="24"/>
      <c r="I316" s="4"/>
      <c r="J316" s="4"/>
      <c r="K316" s="4"/>
      <c r="L316" s="4"/>
    </row>
    <row r="317" spans="4:12" s="3" customFormat="1" x14ac:dyDescent="0.2">
      <c r="D317" s="4"/>
      <c r="E317" s="4"/>
      <c r="F317" s="24"/>
      <c r="G317" s="24"/>
      <c r="H317" s="24"/>
      <c r="I317" s="4"/>
      <c r="J317" s="4"/>
      <c r="K317" s="4"/>
      <c r="L317" s="4"/>
    </row>
    <row r="318" spans="4:12" s="3" customFormat="1" x14ac:dyDescent="0.2">
      <c r="D318" s="4"/>
      <c r="E318" s="4"/>
      <c r="F318" s="24"/>
      <c r="G318" s="24"/>
      <c r="H318" s="24"/>
      <c r="I318" s="4"/>
      <c r="J318" s="4"/>
      <c r="K318" s="4"/>
      <c r="L318" s="4"/>
    </row>
    <row r="319" spans="4:12" s="3" customFormat="1" x14ac:dyDescent="0.2">
      <c r="D319" s="4"/>
      <c r="E319" s="4"/>
      <c r="F319" s="24"/>
      <c r="G319" s="24"/>
      <c r="H319" s="24"/>
      <c r="I319" s="4"/>
      <c r="J319" s="4"/>
      <c r="K319" s="4"/>
      <c r="L319" s="4"/>
    </row>
    <row r="320" spans="4:12" s="3" customFormat="1" x14ac:dyDescent="0.2">
      <c r="D320" s="4"/>
      <c r="E320" s="4"/>
      <c r="F320" s="24"/>
      <c r="G320" s="24"/>
      <c r="H320" s="24"/>
      <c r="I320" s="4"/>
      <c r="J320" s="4"/>
      <c r="K320" s="4"/>
      <c r="L320" s="4"/>
    </row>
    <row r="321" spans="4:12" s="3" customFormat="1" x14ac:dyDescent="0.2">
      <c r="D321" s="4"/>
      <c r="E321" s="4"/>
      <c r="F321" s="24"/>
      <c r="G321" s="24"/>
      <c r="H321" s="24"/>
      <c r="I321" s="4"/>
      <c r="J321" s="4"/>
      <c r="K321" s="4"/>
      <c r="L321" s="4"/>
    </row>
    <row r="322" spans="4:12" s="3" customFormat="1" x14ac:dyDescent="0.2">
      <c r="D322" s="4"/>
      <c r="E322" s="4"/>
      <c r="F322" s="24"/>
      <c r="G322" s="24"/>
      <c r="H322" s="24"/>
      <c r="I322" s="4"/>
      <c r="J322" s="4"/>
      <c r="K322" s="4"/>
      <c r="L322" s="4"/>
    </row>
    <row r="323" spans="4:12" s="3" customFormat="1" x14ac:dyDescent="0.2">
      <c r="D323" s="4"/>
      <c r="E323" s="4"/>
      <c r="F323" s="24"/>
      <c r="G323" s="24"/>
      <c r="H323" s="24"/>
      <c r="I323" s="4"/>
      <c r="J323" s="4"/>
      <c r="K323" s="4"/>
      <c r="L323" s="4"/>
    </row>
    <row r="324" spans="4:12" s="3" customFormat="1" x14ac:dyDescent="0.2">
      <c r="D324" s="4"/>
      <c r="E324" s="4"/>
      <c r="F324" s="24"/>
      <c r="G324" s="24"/>
      <c r="H324" s="24"/>
      <c r="I324" s="4"/>
      <c r="J324" s="4"/>
      <c r="K324" s="4"/>
      <c r="L324" s="4"/>
    </row>
    <row r="325" spans="4:12" s="3" customFormat="1" x14ac:dyDescent="0.2">
      <c r="D325" s="4"/>
      <c r="E325" s="4"/>
      <c r="F325" s="24"/>
      <c r="G325" s="24"/>
      <c r="H325" s="24"/>
      <c r="I325" s="4"/>
      <c r="J325" s="4"/>
      <c r="K325" s="4"/>
      <c r="L325" s="4"/>
    </row>
    <row r="326" spans="4:12" s="3" customFormat="1" x14ac:dyDescent="0.2">
      <c r="D326" s="4"/>
      <c r="E326" s="4"/>
      <c r="F326" s="24"/>
      <c r="G326" s="24"/>
      <c r="H326" s="24"/>
      <c r="I326" s="4"/>
      <c r="J326" s="4"/>
      <c r="K326" s="4"/>
      <c r="L326" s="4"/>
    </row>
    <row r="327" spans="4:12" s="3" customFormat="1" x14ac:dyDescent="0.2">
      <c r="D327" s="4"/>
      <c r="E327" s="4"/>
      <c r="F327" s="24"/>
      <c r="G327" s="24"/>
      <c r="H327" s="24"/>
      <c r="I327" s="4"/>
      <c r="J327" s="4"/>
      <c r="K327" s="4"/>
      <c r="L327" s="4"/>
    </row>
    <row r="328" spans="4:12" s="3" customFormat="1" x14ac:dyDescent="0.2">
      <c r="D328" s="4"/>
      <c r="E328" s="4"/>
      <c r="F328" s="24"/>
      <c r="G328" s="24"/>
      <c r="H328" s="24"/>
      <c r="I328" s="4"/>
      <c r="J328" s="4"/>
      <c r="K328" s="4"/>
      <c r="L328" s="4"/>
    </row>
    <row r="329" spans="4:12" s="3" customFormat="1" x14ac:dyDescent="0.2">
      <c r="D329" s="4"/>
      <c r="E329" s="4"/>
      <c r="F329" s="24"/>
      <c r="G329" s="24"/>
      <c r="H329" s="24"/>
      <c r="I329" s="4"/>
      <c r="J329" s="4"/>
      <c r="K329" s="4"/>
      <c r="L329" s="4"/>
    </row>
    <row r="330" spans="4:12" s="3" customFormat="1" x14ac:dyDescent="0.2">
      <c r="D330" s="4"/>
      <c r="E330" s="4"/>
      <c r="F330" s="24"/>
      <c r="G330" s="24"/>
      <c r="H330" s="24"/>
      <c r="I330" s="4"/>
      <c r="J330" s="4"/>
      <c r="K330" s="4"/>
      <c r="L330" s="4"/>
    </row>
    <row r="331" spans="4:12" s="3" customFormat="1" x14ac:dyDescent="0.2">
      <c r="D331" s="4"/>
      <c r="E331" s="4"/>
      <c r="F331" s="24"/>
      <c r="G331" s="24"/>
      <c r="H331" s="24"/>
      <c r="I331" s="4"/>
      <c r="J331" s="4"/>
      <c r="K331" s="4"/>
      <c r="L331" s="4"/>
    </row>
    <row r="332" spans="4:12" s="3" customFormat="1" x14ac:dyDescent="0.2">
      <c r="D332" s="4"/>
      <c r="E332" s="4"/>
      <c r="F332" s="24"/>
      <c r="G332" s="24"/>
      <c r="H332" s="24"/>
      <c r="I332" s="4"/>
      <c r="J332" s="4"/>
      <c r="K332" s="4"/>
      <c r="L332" s="4"/>
    </row>
    <row r="333" spans="4:12" s="3" customFormat="1" x14ac:dyDescent="0.2">
      <c r="D333" s="4"/>
      <c r="E333" s="4"/>
      <c r="F333" s="24"/>
      <c r="G333" s="24"/>
      <c r="H333" s="24"/>
      <c r="I333" s="4"/>
      <c r="J333" s="4"/>
      <c r="K333" s="4"/>
      <c r="L333" s="4"/>
    </row>
    <row r="334" spans="4:12" s="3" customFormat="1" x14ac:dyDescent="0.2">
      <c r="D334" s="4"/>
      <c r="E334" s="4"/>
      <c r="F334" s="24"/>
      <c r="G334" s="24"/>
      <c r="H334" s="24"/>
      <c r="I334" s="4"/>
      <c r="J334" s="4"/>
      <c r="K334" s="4"/>
      <c r="L334" s="4"/>
    </row>
    <row r="335" spans="4:12" s="3" customFormat="1" x14ac:dyDescent="0.2">
      <c r="D335" s="4"/>
      <c r="E335" s="4"/>
      <c r="F335" s="24"/>
      <c r="G335" s="24"/>
      <c r="H335" s="24"/>
      <c r="I335" s="4"/>
      <c r="J335" s="4"/>
      <c r="K335" s="4"/>
      <c r="L335" s="4"/>
    </row>
    <row r="336" spans="4:12" s="3" customFormat="1" x14ac:dyDescent="0.2">
      <c r="D336" s="4"/>
      <c r="E336" s="4"/>
      <c r="F336" s="24"/>
      <c r="G336" s="24"/>
      <c r="H336" s="24"/>
      <c r="I336" s="4"/>
      <c r="J336" s="4"/>
      <c r="K336" s="4"/>
      <c r="L336" s="4"/>
    </row>
    <row r="337" spans="4:12" s="3" customFormat="1" x14ac:dyDescent="0.2">
      <c r="D337" s="4"/>
      <c r="E337" s="4"/>
      <c r="F337" s="24"/>
      <c r="G337" s="24"/>
      <c r="H337" s="24"/>
      <c r="I337" s="4"/>
      <c r="J337" s="4"/>
      <c r="K337" s="4"/>
      <c r="L337" s="4"/>
    </row>
    <row r="338" spans="4:12" s="3" customFormat="1" x14ac:dyDescent="0.2">
      <c r="D338" s="4"/>
      <c r="E338" s="4"/>
      <c r="F338" s="24"/>
      <c r="G338" s="24"/>
      <c r="H338" s="24"/>
      <c r="I338" s="4"/>
      <c r="J338" s="4"/>
      <c r="K338" s="4"/>
      <c r="L338" s="4"/>
    </row>
    <row r="339" spans="4:12" s="3" customFormat="1" x14ac:dyDescent="0.2">
      <c r="D339" s="4"/>
      <c r="E339" s="4"/>
      <c r="F339" s="24"/>
      <c r="G339" s="24"/>
      <c r="H339" s="24"/>
      <c r="I339" s="4"/>
      <c r="J339" s="4"/>
      <c r="K339" s="4"/>
      <c r="L339" s="4"/>
    </row>
    <row r="340" spans="4:12" s="3" customFormat="1" x14ac:dyDescent="0.2">
      <c r="D340" s="4"/>
      <c r="E340" s="4"/>
      <c r="F340" s="24"/>
      <c r="G340" s="24"/>
      <c r="H340" s="24"/>
      <c r="I340" s="4"/>
      <c r="J340" s="4"/>
      <c r="K340" s="4"/>
      <c r="L340" s="4"/>
    </row>
    <row r="341" spans="4:12" s="3" customFormat="1" x14ac:dyDescent="0.2">
      <c r="D341" s="4"/>
      <c r="E341" s="4"/>
      <c r="F341" s="24"/>
      <c r="G341" s="24"/>
      <c r="H341" s="24"/>
      <c r="I341" s="4"/>
      <c r="J341" s="4"/>
      <c r="K341" s="4"/>
      <c r="L341" s="4"/>
    </row>
    <row r="342" spans="4:12" s="3" customFormat="1" x14ac:dyDescent="0.2">
      <c r="D342" s="4"/>
      <c r="E342" s="4"/>
      <c r="F342" s="24"/>
      <c r="G342" s="24"/>
      <c r="H342" s="24"/>
      <c r="I342" s="4"/>
      <c r="J342" s="4"/>
      <c r="K342" s="4"/>
      <c r="L342" s="4"/>
    </row>
    <row r="343" spans="4:12" s="3" customFormat="1" x14ac:dyDescent="0.2">
      <c r="D343" s="4"/>
      <c r="E343" s="4"/>
      <c r="F343" s="24"/>
      <c r="G343" s="24"/>
      <c r="H343" s="24"/>
      <c r="I343" s="4"/>
      <c r="J343" s="4"/>
      <c r="K343" s="4"/>
      <c r="L343" s="4"/>
    </row>
    <row r="344" spans="4:12" s="3" customFormat="1" x14ac:dyDescent="0.2">
      <c r="D344" s="4"/>
      <c r="E344" s="4"/>
      <c r="F344" s="24"/>
      <c r="G344" s="24"/>
      <c r="H344" s="24"/>
      <c r="I344" s="4"/>
      <c r="J344" s="4"/>
      <c r="K344" s="4"/>
      <c r="L344" s="4"/>
    </row>
    <row r="345" spans="4:12" s="3" customFormat="1" x14ac:dyDescent="0.2">
      <c r="D345" s="4"/>
      <c r="E345" s="4"/>
      <c r="F345" s="24"/>
      <c r="G345" s="24"/>
      <c r="H345" s="24"/>
      <c r="I345" s="4"/>
      <c r="J345" s="4"/>
      <c r="K345" s="4"/>
      <c r="L345" s="4"/>
    </row>
    <row r="346" spans="4:12" s="3" customFormat="1" x14ac:dyDescent="0.2">
      <c r="D346" s="4"/>
      <c r="E346" s="4"/>
      <c r="F346" s="24"/>
      <c r="G346" s="24"/>
      <c r="H346" s="24"/>
      <c r="I346" s="4"/>
      <c r="J346" s="4"/>
      <c r="K346" s="4"/>
      <c r="L346" s="4"/>
    </row>
    <row r="347" spans="4:12" s="3" customFormat="1" x14ac:dyDescent="0.2">
      <c r="D347" s="4"/>
      <c r="E347" s="4"/>
      <c r="F347" s="24"/>
      <c r="G347" s="24"/>
      <c r="H347" s="24"/>
      <c r="I347" s="4"/>
      <c r="J347" s="4"/>
      <c r="K347" s="4"/>
      <c r="L347" s="4"/>
    </row>
    <row r="348" spans="4:12" s="3" customFormat="1" x14ac:dyDescent="0.2">
      <c r="D348" s="4"/>
      <c r="E348" s="4"/>
      <c r="F348" s="24"/>
      <c r="G348" s="24"/>
      <c r="H348" s="24"/>
      <c r="I348" s="4"/>
      <c r="J348" s="4"/>
      <c r="K348" s="4"/>
      <c r="L348" s="4"/>
    </row>
    <row r="349" spans="4:12" s="3" customFormat="1" x14ac:dyDescent="0.2">
      <c r="D349" s="4"/>
      <c r="E349" s="4"/>
      <c r="F349" s="24"/>
      <c r="G349" s="24"/>
      <c r="H349" s="24"/>
      <c r="I349" s="4"/>
      <c r="J349" s="4"/>
      <c r="K349" s="4"/>
      <c r="L349" s="4"/>
    </row>
    <row r="350" spans="4:12" s="3" customFormat="1" x14ac:dyDescent="0.2">
      <c r="D350" s="4"/>
      <c r="E350" s="4"/>
      <c r="F350" s="24"/>
      <c r="G350" s="24"/>
      <c r="H350" s="24"/>
      <c r="I350" s="4"/>
      <c r="J350" s="4"/>
      <c r="K350" s="4"/>
      <c r="L350" s="4"/>
    </row>
    <row r="351" spans="4:12" s="3" customFormat="1" x14ac:dyDescent="0.2">
      <c r="D351" s="4"/>
      <c r="E351" s="4"/>
      <c r="F351" s="24"/>
      <c r="G351" s="24"/>
      <c r="H351" s="24"/>
      <c r="I351" s="4"/>
      <c r="J351" s="4"/>
      <c r="K351" s="4"/>
      <c r="L351" s="4"/>
    </row>
    <row r="352" spans="4:12" s="3" customFormat="1" x14ac:dyDescent="0.2">
      <c r="D352" s="4"/>
      <c r="E352" s="4"/>
      <c r="F352" s="24"/>
      <c r="G352" s="24"/>
      <c r="H352" s="24"/>
      <c r="I352" s="4"/>
      <c r="J352" s="4"/>
      <c r="K352" s="4"/>
      <c r="L352" s="4"/>
    </row>
    <row r="353" spans="4:12" s="3" customFormat="1" x14ac:dyDescent="0.2">
      <c r="D353" s="4"/>
      <c r="E353" s="4"/>
      <c r="F353" s="24"/>
      <c r="G353" s="24"/>
      <c r="H353" s="24"/>
      <c r="I353" s="4"/>
      <c r="J353" s="4"/>
      <c r="K353" s="4"/>
      <c r="L353" s="4"/>
    </row>
    <row r="354" spans="4:12" s="3" customFormat="1" x14ac:dyDescent="0.2">
      <c r="D354" s="4"/>
      <c r="E354" s="4"/>
      <c r="F354" s="24"/>
      <c r="G354" s="24"/>
      <c r="H354" s="24"/>
      <c r="I354" s="4"/>
      <c r="J354" s="4"/>
      <c r="K354" s="4"/>
      <c r="L354" s="4"/>
    </row>
    <row r="355" spans="4:12" s="3" customFormat="1" x14ac:dyDescent="0.2">
      <c r="D355" s="4"/>
      <c r="E355" s="4"/>
      <c r="F355" s="24"/>
      <c r="G355" s="24"/>
      <c r="H355" s="24"/>
      <c r="I355" s="4"/>
      <c r="J355" s="4"/>
      <c r="K355" s="4"/>
      <c r="L355" s="4"/>
    </row>
    <row r="356" spans="4:12" s="3" customFormat="1" x14ac:dyDescent="0.2">
      <c r="D356" s="4"/>
      <c r="E356" s="4"/>
      <c r="F356" s="24"/>
      <c r="G356" s="24"/>
      <c r="H356" s="24"/>
      <c r="I356" s="4"/>
      <c r="J356" s="4"/>
      <c r="K356" s="4"/>
      <c r="L356" s="4"/>
    </row>
    <row r="357" spans="4:12" s="3" customFormat="1" x14ac:dyDescent="0.2">
      <c r="D357" s="4"/>
      <c r="E357" s="4"/>
      <c r="F357" s="24"/>
      <c r="G357" s="24"/>
      <c r="H357" s="24"/>
      <c r="I357" s="4"/>
      <c r="J357" s="4"/>
      <c r="K357" s="4"/>
      <c r="L357" s="4"/>
    </row>
    <row r="358" spans="4:12" s="3" customFormat="1" x14ac:dyDescent="0.2">
      <c r="D358" s="4"/>
      <c r="E358" s="4"/>
      <c r="F358" s="24"/>
      <c r="G358" s="24"/>
      <c r="H358" s="24"/>
      <c r="I358" s="4"/>
      <c r="J358" s="4"/>
      <c r="K358" s="4"/>
      <c r="L358" s="4"/>
    </row>
    <row r="359" spans="4:12" s="3" customFormat="1" x14ac:dyDescent="0.2">
      <c r="D359" s="4"/>
      <c r="E359" s="4"/>
      <c r="F359" s="24"/>
      <c r="G359" s="24"/>
      <c r="H359" s="24"/>
      <c r="I359" s="4"/>
      <c r="J359" s="4"/>
      <c r="K359" s="4"/>
      <c r="L359" s="4"/>
    </row>
    <row r="360" spans="4:12" s="3" customFormat="1" x14ac:dyDescent="0.2">
      <c r="D360" s="4"/>
      <c r="E360" s="4"/>
      <c r="F360" s="24"/>
      <c r="G360" s="24"/>
      <c r="H360" s="24"/>
      <c r="I360" s="4"/>
      <c r="J360" s="4"/>
      <c r="K360" s="4"/>
      <c r="L360" s="4"/>
    </row>
    <row r="361" spans="4:12" s="3" customFormat="1" x14ac:dyDescent="0.2">
      <c r="D361" s="4"/>
      <c r="E361" s="4"/>
      <c r="F361" s="24"/>
      <c r="G361" s="24"/>
      <c r="H361" s="24"/>
      <c r="I361" s="4"/>
      <c r="J361" s="4"/>
      <c r="K361" s="4"/>
      <c r="L361" s="4"/>
    </row>
    <row r="362" spans="4:12" s="3" customFormat="1" x14ac:dyDescent="0.2">
      <c r="D362" s="4"/>
      <c r="E362" s="4"/>
      <c r="F362" s="24"/>
      <c r="G362" s="24"/>
      <c r="H362" s="24"/>
      <c r="I362" s="4"/>
      <c r="J362" s="4"/>
      <c r="K362" s="4"/>
      <c r="L362" s="4"/>
    </row>
    <row r="363" spans="4:12" s="3" customFormat="1" x14ac:dyDescent="0.2">
      <c r="D363" s="4"/>
      <c r="E363" s="4"/>
      <c r="F363" s="24"/>
      <c r="G363" s="24"/>
      <c r="H363" s="24"/>
      <c r="I363" s="4"/>
      <c r="J363" s="4"/>
      <c r="K363" s="4"/>
      <c r="L363" s="4"/>
    </row>
    <row r="364" spans="4:12" s="3" customFormat="1" x14ac:dyDescent="0.2">
      <c r="D364" s="4"/>
      <c r="E364" s="4"/>
      <c r="F364" s="24"/>
      <c r="G364" s="24"/>
      <c r="H364" s="24"/>
      <c r="I364" s="4"/>
      <c r="J364" s="4"/>
      <c r="K364" s="4"/>
      <c r="L364" s="4"/>
    </row>
    <row r="365" spans="4:12" s="3" customFormat="1" x14ac:dyDescent="0.2">
      <c r="D365" s="4"/>
      <c r="E365" s="4"/>
      <c r="F365" s="24"/>
      <c r="G365" s="24"/>
      <c r="H365" s="24"/>
      <c r="I365" s="4"/>
      <c r="J365" s="4"/>
      <c r="K365" s="4"/>
      <c r="L365" s="4"/>
    </row>
    <row r="366" spans="4:12" s="3" customFormat="1" x14ac:dyDescent="0.2">
      <c r="D366" s="4"/>
      <c r="E366" s="4"/>
      <c r="F366" s="24"/>
      <c r="G366" s="24"/>
      <c r="H366" s="24"/>
      <c r="I366" s="4"/>
      <c r="J366" s="4"/>
      <c r="K366" s="4"/>
      <c r="L366" s="4"/>
    </row>
    <row r="367" spans="4:12" s="3" customFormat="1" x14ac:dyDescent="0.2">
      <c r="D367" s="4"/>
      <c r="E367" s="4"/>
      <c r="F367" s="24"/>
      <c r="G367" s="24"/>
      <c r="H367" s="24"/>
      <c r="I367" s="4"/>
      <c r="J367" s="4"/>
      <c r="K367" s="4"/>
      <c r="L367" s="4"/>
    </row>
    <row r="368" spans="4:12" s="3" customFormat="1" x14ac:dyDescent="0.2">
      <c r="D368" s="4"/>
      <c r="E368" s="4"/>
      <c r="F368" s="24"/>
      <c r="G368" s="24"/>
      <c r="H368" s="24"/>
      <c r="I368" s="4"/>
      <c r="J368" s="4"/>
      <c r="K368" s="4"/>
      <c r="L368" s="4"/>
    </row>
    <row r="369" spans="4:12" s="3" customFormat="1" x14ac:dyDescent="0.2">
      <c r="D369" s="4"/>
      <c r="E369" s="4"/>
      <c r="F369" s="24"/>
      <c r="G369" s="24"/>
      <c r="H369" s="24"/>
      <c r="I369" s="4"/>
      <c r="J369" s="4"/>
      <c r="K369" s="4"/>
      <c r="L369" s="4"/>
    </row>
    <row r="370" spans="4:12" s="3" customFormat="1" x14ac:dyDescent="0.2">
      <c r="D370" s="4"/>
      <c r="E370" s="4"/>
      <c r="F370" s="24"/>
      <c r="G370" s="24"/>
      <c r="H370" s="24"/>
      <c r="I370" s="4"/>
      <c r="J370" s="4"/>
      <c r="K370" s="4"/>
      <c r="L370" s="4"/>
    </row>
    <row r="371" spans="4:12" s="3" customFormat="1" x14ac:dyDescent="0.2">
      <c r="D371" s="4"/>
      <c r="E371" s="4"/>
      <c r="F371" s="24"/>
      <c r="G371" s="24"/>
      <c r="H371" s="24"/>
      <c r="I371" s="4"/>
      <c r="J371" s="4"/>
      <c r="K371" s="4"/>
      <c r="L371" s="4"/>
    </row>
    <row r="372" spans="4:12" s="3" customFormat="1" x14ac:dyDescent="0.2">
      <c r="D372" s="4"/>
      <c r="E372" s="4"/>
      <c r="F372" s="24"/>
      <c r="G372" s="24"/>
      <c r="H372" s="24"/>
      <c r="I372" s="4"/>
      <c r="J372" s="4"/>
      <c r="K372" s="4"/>
      <c r="L372" s="4"/>
    </row>
    <row r="373" spans="4:12" s="3" customFormat="1" x14ac:dyDescent="0.2">
      <c r="D373" s="4"/>
      <c r="E373" s="4"/>
      <c r="F373" s="24"/>
      <c r="G373" s="24"/>
      <c r="H373" s="24"/>
      <c r="I373" s="4"/>
      <c r="J373" s="4"/>
      <c r="K373" s="4"/>
      <c r="L373" s="4"/>
    </row>
    <row r="374" spans="4:12" s="3" customFormat="1" x14ac:dyDescent="0.2">
      <c r="D374" s="4"/>
      <c r="E374" s="4"/>
      <c r="F374" s="24"/>
      <c r="G374" s="24"/>
      <c r="H374" s="24"/>
      <c r="I374" s="4"/>
      <c r="J374" s="4"/>
      <c r="K374" s="4"/>
      <c r="L374" s="4"/>
    </row>
    <row r="375" spans="4:12" s="3" customFormat="1" x14ac:dyDescent="0.2">
      <c r="D375" s="4"/>
      <c r="E375" s="4"/>
      <c r="F375" s="24"/>
      <c r="G375" s="24"/>
      <c r="H375" s="24"/>
      <c r="I375" s="4"/>
      <c r="J375" s="4"/>
      <c r="K375" s="4"/>
      <c r="L375" s="4"/>
    </row>
    <row r="376" spans="4:12" s="3" customFormat="1" x14ac:dyDescent="0.2">
      <c r="D376" s="4"/>
      <c r="E376" s="4"/>
      <c r="F376" s="24"/>
      <c r="G376" s="24"/>
      <c r="H376" s="24"/>
      <c r="I376" s="4"/>
      <c r="J376" s="4"/>
      <c r="K376" s="4"/>
      <c r="L376" s="4"/>
    </row>
    <row r="377" spans="4:12" s="3" customFormat="1" x14ac:dyDescent="0.2">
      <c r="D377" s="4"/>
      <c r="E377" s="4"/>
      <c r="F377" s="24"/>
      <c r="G377" s="24"/>
      <c r="H377" s="24"/>
      <c r="I377" s="4"/>
      <c r="J377" s="4"/>
      <c r="K377" s="4"/>
      <c r="L377" s="4"/>
    </row>
    <row r="378" spans="4:12" s="3" customFormat="1" x14ac:dyDescent="0.2">
      <c r="D378" s="4"/>
      <c r="E378" s="4"/>
      <c r="F378" s="24"/>
      <c r="G378" s="24"/>
      <c r="H378" s="24"/>
      <c r="I378" s="4"/>
      <c r="J378" s="4"/>
      <c r="K378" s="4"/>
      <c r="L378" s="4"/>
    </row>
  </sheetData>
  <mergeCells count="3">
    <mergeCell ref="B3:L3"/>
    <mergeCell ref="F12:H12"/>
    <mergeCell ref="I12:K12"/>
  </mergeCells>
  <phoneticPr fontId="2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345"/>
  <sheetViews>
    <sheetView showGridLines="0" topLeftCell="A22" workbookViewId="0">
      <selection activeCell="P35" sqref="P35"/>
    </sheetView>
  </sheetViews>
  <sheetFormatPr defaultRowHeight="12.75" x14ac:dyDescent="0.2"/>
  <cols>
    <col min="1" max="1" width="3.42578125" customWidth="1"/>
    <col min="2" max="2" width="1.7109375" customWidth="1"/>
    <col min="3" max="3" width="2.140625" customWidth="1"/>
    <col min="4" max="4" width="5.140625" customWidth="1"/>
    <col min="5" max="5" width="7" style="2" customWidth="1"/>
    <col min="6" max="6" width="10.42578125" style="2" customWidth="1"/>
    <col min="7" max="7" width="8.42578125" style="21" customWidth="1"/>
    <col min="8" max="8" width="12.28515625" style="101" customWidth="1"/>
    <col min="9" max="9" width="1.42578125" style="21" customWidth="1"/>
    <col min="10" max="10" width="17.5703125" style="104" customWidth="1"/>
    <col min="11" max="11" width="14.85546875" style="104" customWidth="1"/>
    <col min="12" max="12" width="2" style="2" customWidth="1"/>
    <col min="13" max="13" width="1.85546875" customWidth="1"/>
  </cols>
  <sheetData>
    <row r="1" spans="2:13" ht="13.5" thickBot="1" x14ac:dyDescent="0.25"/>
    <row r="2" spans="2:13" ht="9.75" customHeight="1" thickTop="1" x14ac:dyDescent="0.2">
      <c r="B2" s="116"/>
      <c r="C2" s="117"/>
      <c r="D2" s="117"/>
      <c r="E2" s="118"/>
      <c r="F2" s="118"/>
      <c r="G2" s="119"/>
      <c r="H2" s="120"/>
      <c r="I2" s="119"/>
      <c r="J2" s="121"/>
      <c r="K2" s="121"/>
      <c r="L2" s="118"/>
      <c r="M2" s="122"/>
    </row>
    <row r="3" spans="2:13" ht="9.75" customHeight="1" x14ac:dyDescent="0.2">
      <c r="B3" s="123"/>
      <c r="C3" s="224"/>
      <c r="D3" s="225"/>
      <c r="E3" s="226"/>
      <c r="F3" s="226"/>
      <c r="G3" s="227"/>
      <c r="H3" s="221"/>
      <c r="I3" s="227"/>
      <c r="J3" s="222"/>
      <c r="K3" s="222"/>
      <c r="L3" s="198"/>
      <c r="M3" s="124"/>
    </row>
    <row r="4" spans="2:13" s="3" customFormat="1" ht="18.75" customHeight="1" x14ac:dyDescent="0.25">
      <c r="B4" s="125"/>
      <c r="C4" s="199"/>
      <c r="D4" s="200" t="str">
        <f>+VLOOKUP(Architect!B16,Architect!B3:C15,2)</f>
        <v>G/A Architects &amp; Designers</v>
      </c>
      <c r="E4" s="228"/>
      <c r="F4" s="228"/>
      <c r="G4" s="228"/>
      <c r="H4" s="229"/>
      <c r="I4" s="228"/>
      <c r="J4" s="230"/>
      <c r="K4" s="230"/>
      <c r="L4" s="231"/>
      <c r="M4" s="126"/>
    </row>
    <row r="5" spans="2:13" s="3" customFormat="1" ht="20.25" x14ac:dyDescent="0.3">
      <c r="B5" s="125"/>
      <c r="C5" s="199"/>
      <c r="D5" s="232" t="s">
        <v>55</v>
      </c>
      <c r="E5" s="228"/>
      <c r="F5" s="228"/>
      <c r="G5" s="228"/>
      <c r="H5" s="229"/>
      <c r="I5" s="233" t="s">
        <v>57</v>
      </c>
      <c r="J5" s="230"/>
      <c r="K5" s="230"/>
      <c r="L5" s="231"/>
      <c r="M5" s="126"/>
    </row>
    <row r="6" spans="2:13" s="3" customFormat="1" ht="12.75" customHeight="1" x14ac:dyDescent="0.25">
      <c r="B6" s="125"/>
      <c r="C6" s="234"/>
      <c r="D6" s="235" t="s">
        <v>56</v>
      </c>
      <c r="E6" s="236"/>
      <c r="F6" s="236"/>
      <c r="G6" s="236"/>
      <c r="H6" s="237"/>
      <c r="I6" s="236"/>
      <c r="J6" s="238"/>
      <c r="K6" s="238"/>
      <c r="L6" s="239"/>
      <c r="M6" s="126"/>
    </row>
    <row r="7" spans="2:13" s="3" customFormat="1" ht="12.75" customHeight="1" x14ac:dyDescent="0.2">
      <c r="B7" s="125"/>
      <c r="C7" s="95"/>
      <c r="D7" s="6"/>
      <c r="E7" s="6"/>
      <c r="F7" s="6"/>
      <c r="G7" s="6"/>
      <c r="H7" s="6"/>
      <c r="I7" s="6"/>
      <c r="J7" s="6"/>
      <c r="K7" s="103"/>
      <c r="L7" s="95"/>
      <c r="M7" s="126"/>
    </row>
    <row r="8" spans="2:13" s="3" customFormat="1" ht="12.75" customHeight="1" x14ac:dyDescent="0.2">
      <c r="B8" s="125"/>
      <c r="C8" s="95"/>
      <c r="D8" s="14" t="s">
        <v>58</v>
      </c>
      <c r="E8" s="9" t="str">
        <f>+'Cover Page'!D9</f>
        <v>Project Innovations Incorporation</v>
      </c>
      <c r="F8" s="97"/>
      <c r="G8" s="97"/>
      <c r="H8" s="100" t="s">
        <v>64</v>
      </c>
      <c r="I8" s="97"/>
      <c r="J8" s="102" t="str">
        <f>+'Cover Page'!D11</f>
        <v>Highland Development Corporation</v>
      </c>
      <c r="K8" s="103"/>
      <c r="L8" s="95"/>
      <c r="M8" s="126"/>
    </row>
    <row r="9" spans="2:13" s="3" customFormat="1" ht="12.75" customHeight="1" x14ac:dyDescent="0.2">
      <c r="B9" s="125"/>
      <c r="C9" s="95"/>
      <c r="D9" s="96"/>
      <c r="E9" s="9" t="s">
        <v>59</v>
      </c>
      <c r="F9" s="97"/>
      <c r="G9" s="97"/>
      <c r="H9" s="100" t="s">
        <v>61</v>
      </c>
      <c r="I9" s="97"/>
      <c r="J9" s="53" t="str">
        <f>+'Cover Page'!D13</f>
        <v>2012-69</v>
      </c>
      <c r="K9" s="103"/>
      <c r="L9" s="95"/>
      <c r="M9" s="126"/>
    </row>
    <row r="10" spans="2:13" s="3" customFormat="1" ht="12.75" customHeight="1" x14ac:dyDescent="0.2">
      <c r="B10" s="125"/>
      <c r="C10" s="95"/>
      <c r="D10" s="96"/>
      <c r="E10" s="9" t="s">
        <v>60</v>
      </c>
      <c r="F10" s="97"/>
      <c r="G10" s="97"/>
      <c r="H10" s="100" t="s">
        <v>62</v>
      </c>
      <c r="I10" s="97"/>
      <c r="J10" s="108">
        <f>+'Prog Bill 5'!D10</f>
        <v>36400</v>
      </c>
      <c r="K10" s="103"/>
      <c r="L10" s="95"/>
      <c r="M10" s="126"/>
    </row>
    <row r="11" spans="2:13" s="3" customFormat="1" ht="12.75" customHeight="1" x14ac:dyDescent="0.2">
      <c r="B11" s="125"/>
      <c r="C11" s="95"/>
      <c r="D11" s="96"/>
      <c r="E11" s="97"/>
      <c r="F11" s="97"/>
      <c r="G11" s="97"/>
      <c r="H11" s="100" t="s">
        <v>63</v>
      </c>
      <c r="I11" s="97"/>
      <c r="J11" s="53">
        <v>5</v>
      </c>
      <c r="K11" s="103"/>
      <c r="L11" s="95"/>
      <c r="M11" s="126"/>
    </row>
    <row r="12" spans="2:13" s="3" customFormat="1" ht="12.75" customHeight="1" x14ac:dyDescent="0.2">
      <c r="B12" s="125"/>
      <c r="C12" s="109"/>
      <c r="D12" s="110"/>
      <c r="E12" s="111"/>
      <c r="F12" s="111"/>
      <c r="G12" s="111"/>
      <c r="H12" s="112"/>
      <c r="I12" s="111"/>
      <c r="J12" s="113"/>
      <c r="K12" s="114"/>
      <c r="L12" s="109"/>
      <c r="M12" s="126"/>
    </row>
    <row r="13" spans="2:13" s="3" customFormat="1" ht="12.75" customHeight="1" x14ac:dyDescent="0.2">
      <c r="B13" s="125"/>
      <c r="C13" s="263"/>
      <c r="D13" s="242"/>
      <c r="E13" s="242"/>
      <c r="F13" s="242"/>
      <c r="G13" s="243"/>
      <c r="H13" s="242"/>
      <c r="I13" s="244"/>
      <c r="J13" s="244"/>
      <c r="K13" s="264"/>
      <c r="L13" s="265"/>
      <c r="M13" s="126"/>
    </row>
    <row r="14" spans="2:13" s="3" customFormat="1" ht="12.75" customHeight="1" x14ac:dyDescent="0.2">
      <c r="B14" s="125"/>
      <c r="C14" s="246"/>
      <c r="D14" s="247" t="s">
        <v>107</v>
      </c>
      <c r="E14" s="248"/>
      <c r="F14" s="248"/>
      <c r="G14" s="249"/>
      <c r="H14" s="250"/>
      <c r="I14" s="249"/>
      <c r="J14" s="251"/>
      <c r="K14" s="251"/>
      <c r="L14" s="252"/>
      <c r="M14" s="126"/>
    </row>
    <row r="15" spans="2:13" s="3" customFormat="1" ht="12.75" customHeight="1" x14ac:dyDescent="0.2">
      <c r="B15" s="125"/>
      <c r="C15" s="246"/>
      <c r="D15" s="408" t="str">
        <f>+'Cover Page'!D11</f>
        <v>Highland Development Corporation</v>
      </c>
      <c r="E15" s="408"/>
      <c r="F15" s="408"/>
      <c r="G15" s="408"/>
      <c r="H15" s="408"/>
      <c r="I15" s="408"/>
      <c r="J15" s="408"/>
      <c r="K15" s="408"/>
      <c r="L15" s="252"/>
      <c r="M15" s="126"/>
    </row>
    <row r="16" spans="2:13" s="3" customFormat="1" ht="12.75" customHeight="1" x14ac:dyDescent="0.2">
      <c r="B16" s="125"/>
      <c r="C16" s="246"/>
      <c r="D16" s="409" t="s">
        <v>108</v>
      </c>
      <c r="E16" s="409"/>
      <c r="F16" s="409"/>
      <c r="G16" s="409"/>
      <c r="H16" s="409"/>
      <c r="I16" s="409"/>
      <c r="J16" s="409"/>
      <c r="K16" s="409"/>
      <c r="L16" s="252"/>
      <c r="M16" s="126"/>
    </row>
    <row r="17" spans="2:13" s="3" customFormat="1" ht="12.75" customHeight="1" x14ac:dyDescent="0.2">
      <c r="B17" s="125"/>
      <c r="C17" s="246"/>
      <c r="D17" s="407" t="str">
        <f>+'Cover Page'!D9</f>
        <v>Project Innovations Incorporation</v>
      </c>
      <c r="E17" s="407"/>
      <c r="F17" s="407"/>
      <c r="G17" s="407"/>
      <c r="H17" s="407"/>
      <c r="I17" s="407"/>
      <c r="J17" s="407"/>
      <c r="K17" s="407"/>
      <c r="L17" s="252"/>
      <c r="M17" s="126"/>
    </row>
    <row r="18" spans="2:13" s="3" customFormat="1" ht="12.75" customHeight="1" x14ac:dyDescent="0.2">
      <c r="B18" s="125"/>
      <c r="C18" s="246"/>
      <c r="D18" s="266"/>
      <c r="E18" s="248"/>
      <c r="F18" s="253"/>
      <c r="G18" s="249"/>
      <c r="H18" s="254" t="s">
        <v>109</v>
      </c>
      <c r="I18" s="249"/>
      <c r="J18" s="255">
        <f>+K37</f>
        <v>355969.72080000024</v>
      </c>
      <c r="K18" s="253" t="s">
        <v>110</v>
      </c>
      <c r="L18" s="252"/>
      <c r="M18" s="126"/>
    </row>
    <row r="19" spans="2:13" s="3" customFormat="1" ht="12.75" customHeight="1" x14ac:dyDescent="0.2">
      <c r="B19" s="125"/>
      <c r="C19" s="256"/>
      <c r="D19" s="257"/>
      <c r="E19" s="257"/>
      <c r="F19" s="258"/>
      <c r="G19" s="259"/>
      <c r="H19" s="260"/>
      <c r="I19" s="259"/>
      <c r="J19" s="261"/>
      <c r="K19" s="258"/>
      <c r="L19" s="262"/>
      <c r="M19" s="126"/>
    </row>
    <row r="20" spans="2:13" s="3" customFormat="1" x14ac:dyDescent="0.2">
      <c r="B20" s="125"/>
      <c r="C20" s="61"/>
      <c r="D20" s="6"/>
      <c r="E20" s="7"/>
      <c r="F20" s="128"/>
      <c r="G20" s="128"/>
      <c r="H20" s="127"/>
      <c r="I20" s="128"/>
      <c r="J20" s="45"/>
      <c r="K20" s="45"/>
      <c r="L20" s="105"/>
      <c r="M20" s="126"/>
    </row>
    <row r="21" spans="2:13" s="3" customFormat="1" x14ac:dyDescent="0.2">
      <c r="B21" s="125"/>
      <c r="C21" s="61"/>
      <c r="D21" s="6"/>
      <c r="E21" s="129" t="s">
        <v>65</v>
      </c>
      <c r="F21" s="128"/>
      <c r="G21" s="128"/>
      <c r="H21" s="127"/>
      <c r="I21" s="128"/>
      <c r="J21" s="45"/>
      <c r="K21" s="45"/>
      <c r="L21" s="105"/>
      <c r="M21" s="126"/>
    </row>
    <row r="22" spans="2:13" s="3" customFormat="1" x14ac:dyDescent="0.2">
      <c r="B22" s="125"/>
      <c r="C22" s="61"/>
      <c r="D22" s="6"/>
      <c r="E22" s="7"/>
      <c r="F22" s="128"/>
      <c r="G22" s="128"/>
      <c r="H22" s="127"/>
      <c r="I22" s="128"/>
      <c r="J22" s="45"/>
      <c r="K22" s="45"/>
      <c r="L22" s="105"/>
      <c r="M22" s="126"/>
    </row>
    <row r="23" spans="2:13" s="3" customFormat="1" x14ac:dyDescent="0.2">
      <c r="B23" s="125"/>
      <c r="C23" s="61"/>
      <c r="D23" s="6"/>
      <c r="E23" s="7" t="s">
        <v>66</v>
      </c>
      <c r="F23" s="128"/>
      <c r="G23" s="128"/>
      <c r="H23" s="7">
        <f>+'Summary of Estimate'!E24</f>
        <v>1754249.08</v>
      </c>
      <c r="I23" s="128"/>
      <c r="J23" s="45"/>
      <c r="K23" s="45"/>
      <c r="L23" s="105"/>
      <c r="M23" s="126"/>
    </row>
    <row r="24" spans="2:13" s="3" customFormat="1" ht="13.5" thickBot="1" x14ac:dyDescent="0.25">
      <c r="B24" s="125"/>
      <c r="C24" s="61"/>
      <c r="D24" s="6"/>
      <c r="E24" s="7" t="s">
        <v>67</v>
      </c>
      <c r="F24" s="128"/>
      <c r="G24" s="128"/>
      <c r="H24" s="12">
        <f>+'Prog Bill 5'!E31</f>
        <v>104391</v>
      </c>
      <c r="I24" s="128"/>
      <c r="J24" s="45"/>
      <c r="K24" s="45"/>
      <c r="L24" s="105"/>
      <c r="M24" s="126"/>
    </row>
    <row r="25" spans="2:13" s="3" customFormat="1" x14ac:dyDescent="0.2">
      <c r="B25" s="125"/>
      <c r="C25" s="61"/>
      <c r="D25" s="6"/>
      <c r="E25" s="7" t="s">
        <v>68</v>
      </c>
      <c r="F25" s="128"/>
      <c r="G25" s="128"/>
      <c r="H25" s="7">
        <f>SUM(H23:H24)</f>
        <v>1858640.08</v>
      </c>
      <c r="I25" s="128"/>
      <c r="J25" s="45"/>
      <c r="K25" s="45"/>
      <c r="L25" s="105"/>
      <c r="M25" s="126"/>
    </row>
    <row r="26" spans="2:13" s="3" customFormat="1" x14ac:dyDescent="0.2">
      <c r="B26" s="125"/>
      <c r="C26" s="61"/>
      <c r="D26" s="6"/>
      <c r="E26" s="7"/>
      <c r="F26" s="128"/>
      <c r="G26" s="128"/>
      <c r="H26" s="127"/>
      <c r="I26" s="128"/>
      <c r="J26" s="45"/>
      <c r="K26" s="45"/>
      <c r="L26" s="105"/>
      <c r="M26" s="126"/>
    </row>
    <row r="27" spans="2:13" s="3" customFormat="1" x14ac:dyDescent="0.2">
      <c r="B27" s="125"/>
      <c r="C27" s="61"/>
      <c r="D27" s="6"/>
      <c r="E27" s="7"/>
      <c r="F27" s="128"/>
      <c r="G27" s="128"/>
      <c r="H27" s="100" t="s">
        <v>69</v>
      </c>
      <c r="I27" s="128"/>
      <c r="J27" s="6"/>
      <c r="K27" s="45">
        <f>+H25</f>
        <v>1858640.08</v>
      </c>
      <c r="L27" s="105"/>
      <c r="M27" s="126"/>
    </row>
    <row r="28" spans="2:13" s="3" customFormat="1" ht="13.5" thickBot="1" x14ac:dyDescent="0.25">
      <c r="B28" s="125"/>
      <c r="C28" s="61"/>
      <c r="D28" s="6"/>
      <c r="E28" s="7"/>
      <c r="F28" s="128"/>
      <c r="G28" s="128"/>
      <c r="H28" s="100" t="s">
        <v>70</v>
      </c>
      <c r="I28" s="128"/>
      <c r="J28" s="6"/>
      <c r="K28" s="47">
        <v>0</v>
      </c>
      <c r="L28" s="105"/>
      <c r="M28" s="126"/>
    </row>
    <row r="29" spans="2:13" s="3" customFormat="1" x14ac:dyDescent="0.2">
      <c r="B29" s="125"/>
      <c r="C29" s="61"/>
      <c r="D29" s="6"/>
      <c r="E29" s="7"/>
      <c r="F29" s="128"/>
      <c r="G29" s="128"/>
      <c r="H29" s="100" t="s">
        <v>71</v>
      </c>
      <c r="I29" s="128"/>
      <c r="J29" s="6"/>
      <c r="K29" s="45">
        <f>+K27-K28</f>
        <v>1858640.08</v>
      </c>
      <c r="L29" s="105"/>
      <c r="M29" s="126"/>
    </row>
    <row r="30" spans="2:13" s="3" customFormat="1" x14ac:dyDescent="0.2">
      <c r="B30" s="125"/>
      <c r="C30" s="61"/>
      <c r="D30" s="6"/>
      <c r="E30" s="7"/>
      <c r="F30" s="128"/>
      <c r="G30" s="128"/>
      <c r="H30" s="45"/>
      <c r="I30" s="45"/>
      <c r="J30" s="45"/>
      <c r="K30" s="45"/>
      <c r="L30" s="105"/>
      <c r="M30" s="126"/>
    </row>
    <row r="31" spans="2:13" s="3" customFormat="1" x14ac:dyDescent="0.2">
      <c r="B31" s="125"/>
      <c r="C31" s="61"/>
      <c r="D31" s="6"/>
      <c r="E31" s="7" t="s">
        <v>72</v>
      </c>
      <c r="F31" s="128"/>
      <c r="G31" s="128"/>
      <c r="H31" s="45">
        <f>+'Prog Bill 5'!I33</f>
        <v>1656602.3940000001</v>
      </c>
      <c r="I31" s="45"/>
      <c r="J31" s="45"/>
      <c r="K31" s="45"/>
      <c r="L31" s="105"/>
      <c r="M31" s="126"/>
    </row>
    <row r="32" spans="2:13" s="3" customFormat="1" ht="13.5" thickBot="1" x14ac:dyDescent="0.25">
      <c r="B32" s="125"/>
      <c r="C32" s="61"/>
      <c r="D32" s="6"/>
      <c r="E32" s="7" t="s">
        <v>73</v>
      </c>
      <c r="F32" s="128"/>
      <c r="G32" s="128"/>
      <c r="H32" s="47">
        <f>+'Prog Bill 5'!I35</f>
        <v>165660.23940000002</v>
      </c>
      <c r="I32" s="45"/>
      <c r="J32" s="45"/>
      <c r="K32" s="45"/>
      <c r="L32" s="105"/>
      <c r="M32" s="126"/>
    </row>
    <row r="33" spans="2:13" s="3" customFormat="1" x14ac:dyDescent="0.2">
      <c r="B33" s="125"/>
      <c r="C33" s="61"/>
      <c r="D33" s="6"/>
      <c r="E33" s="7"/>
      <c r="F33" s="128"/>
      <c r="G33" s="128"/>
      <c r="H33" s="45">
        <f>+H31-H32</f>
        <v>1490942.1546</v>
      </c>
      <c r="I33" s="45"/>
      <c r="J33" s="45"/>
      <c r="K33" s="45"/>
      <c r="L33" s="105"/>
      <c r="M33" s="126"/>
    </row>
    <row r="34" spans="2:13" s="3" customFormat="1" ht="13.5" thickBot="1" x14ac:dyDescent="0.25">
      <c r="B34" s="125"/>
      <c r="C34" s="61"/>
      <c r="D34" s="6"/>
      <c r="E34" s="7" t="s">
        <v>74</v>
      </c>
      <c r="F34" s="128"/>
      <c r="G34" s="128"/>
      <c r="H34" s="47">
        <v>0</v>
      </c>
      <c r="I34" s="45"/>
      <c r="J34" s="45"/>
      <c r="K34" s="45"/>
      <c r="L34" s="105"/>
      <c r="M34" s="126"/>
    </row>
    <row r="35" spans="2:13" s="3" customFormat="1" x14ac:dyDescent="0.2">
      <c r="B35" s="125"/>
      <c r="C35" s="61"/>
      <c r="D35" s="6"/>
      <c r="E35" s="7"/>
      <c r="F35" s="128"/>
      <c r="G35" s="128"/>
      <c r="H35" s="45">
        <f>SUM(H33:H34)</f>
        <v>1490942.1546</v>
      </c>
      <c r="I35" s="45"/>
      <c r="J35" s="45"/>
      <c r="K35" s="45"/>
      <c r="L35" s="105"/>
      <c r="M35" s="126"/>
    </row>
    <row r="36" spans="2:13" s="3" customFormat="1" ht="13.5" thickBot="1" x14ac:dyDescent="0.25">
      <c r="B36" s="125"/>
      <c r="C36" s="61"/>
      <c r="D36" s="6"/>
      <c r="E36" s="7" t="s">
        <v>75</v>
      </c>
      <c r="F36" s="128"/>
      <c r="G36" s="128"/>
      <c r="H36" s="47">
        <f>+'Prog Bill 5'!I37</f>
        <v>1134972.4337999998</v>
      </c>
      <c r="I36" s="45"/>
      <c r="J36" s="45"/>
      <c r="K36" s="47"/>
      <c r="L36" s="105"/>
      <c r="M36" s="126"/>
    </row>
    <row r="37" spans="2:13" s="3" customFormat="1" x14ac:dyDescent="0.2">
      <c r="B37" s="125"/>
      <c r="C37" s="61"/>
      <c r="D37" s="6"/>
      <c r="E37" s="7" t="s">
        <v>76</v>
      </c>
      <c r="F37" s="128"/>
      <c r="G37" s="128"/>
      <c r="H37" s="45">
        <f>+H35-H36</f>
        <v>355969.72080000024</v>
      </c>
      <c r="I37" s="45"/>
      <c r="J37" s="45"/>
      <c r="K37" s="115">
        <f>+H37</f>
        <v>355969.72080000024</v>
      </c>
      <c r="L37" s="105"/>
      <c r="M37" s="126"/>
    </row>
    <row r="38" spans="2:13" s="3" customFormat="1" x14ac:dyDescent="0.2">
      <c r="B38" s="125"/>
      <c r="C38" s="61"/>
      <c r="D38" s="6"/>
      <c r="E38" s="7"/>
      <c r="F38" s="128"/>
      <c r="G38" s="128"/>
      <c r="H38" s="45"/>
      <c r="I38" s="45"/>
      <c r="J38" s="45"/>
      <c r="K38" s="45"/>
      <c r="L38" s="105"/>
      <c r="M38" s="126"/>
    </row>
    <row r="39" spans="2:13" s="3" customFormat="1" x14ac:dyDescent="0.2">
      <c r="B39" s="125"/>
      <c r="C39" s="61"/>
      <c r="E39" s="220" t="s">
        <v>111</v>
      </c>
      <c r="F39" s="128" t="str">
        <f>+'Cover Page'!D16</f>
        <v>Karen Jackson</v>
      </c>
      <c r="G39" s="6"/>
      <c r="H39" s="45"/>
      <c r="I39" s="45"/>
      <c r="J39" s="6"/>
      <c r="K39" s="45"/>
      <c r="L39" s="105"/>
      <c r="M39" s="126"/>
    </row>
    <row r="40" spans="2:13" s="3" customFormat="1" x14ac:dyDescent="0.2">
      <c r="B40" s="125"/>
      <c r="C40" s="61"/>
      <c r="E40" s="15" t="s">
        <v>112</v>
      </c>
      <c r="F40" s="7" t="s">
        <v>113</v>
      </c>
      <c r="G40" s="128"/>
      <c r="H40" s="45"/>
      <c r="I40" s="45"/>
      <c r="J40" s="45"/>
      <c r="K40" s="45"/>
      <c r="L40" s="105"/>
      <c r="M40" s="126"/>
    </row>
    <row r="41" spans="2:13" s="3" customFormat="1" x14ac:dyDescent="0.2">
      <c r="B41" s="125"/>
      <c r="C41" s="67"/>
      <c r="D41" s="68"/>
      <c r="E41" s="70"/>
      <c r="F41" s="106"/>
      <c r="G41" s="106"/>
      <c r="H41" s="79"/>
      <c r="I41" s="79"/>
      <c r="J41" s="79"/>
      <c r="K41" s="79"/>
      <c r="L41" s="107"/>
      <c r="M41" s="126"/>
    </row>
    <row r="42" spans="2:13" s="3" customFormat="1" ht="7.5" customHeight="1" thickBot="1" x14ac:dyDescent="0.25">
      <c r="B42" s="130"/>
      <c r="C42" s="131"/>
      <c r="D42" s="131"/>
      <c r="E42" s="132"/>
      <c r="F42" s="133"/>
      <c r="G42" s="133"/>
      <c r="H42" s="134"/>
      <c r="I42" s="134"/>
      <c r="J42" s="134"/>
      <c r="K42" s="134"/>
      <c r="L42" s="133"/>
      <c r="M42" s="135"/>
    </row>
    <row r="43" spans="2:13" s="3" customFormat="1" ht="13.5" thickTop="1" x14ac:dyDescent="0.2">
      <c r="E43" s="4"/>
      <c r="F43" s="99"/>
      <c r="G43" s="99"/>
      <c r="H43" s="49"/>
      <c r="I43" s="49"/>
      <c r="J43" s="49"/>
      <c r="K43" s="49"/>
      <c r="L43" s="99"/>
    </row>
    <row r="44" spans="2:13" s="3" customFormat="1" ht="26.25" customHeight="1" x14ac:dyDescent="0.2">
      <c r="E44" s="4"/>
      <c r="F44" s="99"/>
      <c r="G44" s="99"/>
      <c r="H44" s="49"/>
      <c r="I44" s="49"/>
      <c r="J44" s="49"/>
      <c r="K44" s="49"/>
      <c r="L44" s="99"/>
    </row>
    <row r="45" spans="2:13" s="3" customFormat="1" x14ac:dyDescent="0.2">
      <c r="E45" s="4"/>
      <c r="F45" s="99"/>
      <c r="G45" s="99"/>
      <c r="H45" s="49"/>
      <c r="I45" s="49"/>
      <c r="J45" s="49"/>
      <c r="K45" s="49"/>
      <c r="L45" s="99"/>
    </row>
    <row r="46" spans="2:13" s="3" customFormat="1" x14ac:dyDescent="0.2">
      <c r="E46" s="4"/>
      <c r="F46" s="99"/>
      <c r="G46" s="99"/>
      <c r="H46" s="49"/>
      <c r="I46" s="49"/>
      <c r="J46" s="49"/>
      <c r="K46" s="49"/>
      <c r="L46" s="99"/>
    </row>
    <row r="47" spans="2:13" s="3" customFormat="1" x14ac:dyDescent="0.2">
      <c r="E47" s="4"/>
      <c r="F47" s="99"/>
      <c r="G47" s="99"/>
      <c r="H47" s="49"/>
      <c r="I47" s="49"/>
      <c r="J47" s="49"/>
      <c r="K47" s="49"/>
      <c r="L47" s="99"/>
    </row>
    <row r="48" spans="2:13" s="3" customFormat="1" x14ac:dyDescent="0.2">
      <c r="E48" s="4"/>
      <c r="F48" s="4"/>
      <c r="G48" s="24"/>
      <c r="H48" s="49"/>
      <c r="I48" s="49"/>
      <c r="J48" s="49"/>
      <c r="K48" s="49"/>
      <c r="L48" s="4"/>
    </row>
    <row r="49" spans="5:12" s="3" customFormat="1" x14ac:dyDescent="0.2">
      <c r="E49" s="4"/>
      <c r="F49" s="4"/>
      <c r="G49" s="24"/>
      <c r="H49" s="49"/>
      <c r="I49" s="49"/>
      <c r="J49" s="49"/>
      <c r="K49" s="49"/>
      <c r="L49" s="4"/>
    </row>
    <row r="50" spans="5:12" s="3" customFormat="1" x14ac:dyDescent="0.2">
      <c r="E50" s="4"/>
      <c r="F50" s="4"/>
      <c r="G50" s="24"/>
      <c r="H50" s="49"/>
      <c r="I50" s="49"/>
      <c r="J50" s="49"/>
      <c r="K50" s="49"/>
      <c r="L50" s="4"/>
    </row>
    <row r="51" spans="5:12" s="3" customFormat="1" x14ac:dyDescent="0.2">
      <c r="E51" s="4"/>
      <c r="F51" s="4"/>
      <c r="G51" s="24"/>
      <c r="H51" s="49"/>
      <c r="I51" s="49"/>
      <c r="J51" s="49"/>
      <c r="K51" s="49"/>
      <c r="L51" s="4"/>
    </row>
    <row r="52" spans="5:12" s="3" customFormat="1" x14ac:dyDescent="0.2">
      <c r="E52" s="4"/>
      <c r="F52" s="4"/>
      <c r="G52" s="24"/>
      <c r="H52" s="49"/>
      <c r="I52" s="49"/>
      <c r="J52" s="49"/>
      <c r="K52" s="49"/>
      <c r="L52" s="4"/>
    </row>
    <row r="53" spans="5:12" s="3" customFormat="1" x14ac:dyDescent="0.2">
      <c r="E53" s="4"/>
      <c r="F53" s="4"/>
      <c r="G53" s="24"/>
      <c r="H53" s="49"/>
      <c r="I53" s="49"/>
      <c r="J53" s="49"/>
      <c r="K53" s="49"/>
      <c r="L53" s="4"/>
    </row>
    <row r="54" spans="5:12" s="3" customFormat="1" x14ac:dyDescent="0.2">
      <c r="E54" s="4"/>
      <c r="F54" s="4"/>
      <c r="G54" s="24"/>
      <c r="H54" s="98"/>
      <c r="I54" s="24"/>
      <c r="J54" s="49"/>
      <c r="K54" s="49"/>
      <c r="L54" s="4"/>
    </row>
    <row r="55" spans="5:12" s="3" customFormat="1" x14ac:dyDescent="0.2">
      <c r="E55" s="4"/>
      <c r="F55" s="4"/>
      <c r="G55" s="24"/>
      <c r="H55" s="98"/>
      <c r="I55" s="24"/>
      <c r="J55" s="49"/>
      <c r="K55" s="49"/>
      <c r="L55" s="4"/>
    </row>
    <row r="56" spans="5:12" s="3" customFormat="1" x14ac:dyDescent="0.2">
      <c r="E56" s="4"/>
      <c r="F56" s="4"/>
      <c r="G56" s="24"/>
      <c r="H56" s="98"/>
      <c r="I56" s="24"/>
      <c r="J56" s="49"/>
      <c r="K56" s="49"/>
      <c r="L56" s="4"/>
    </row>
    <row r="57" spans="5:12" s="3" customFormat="1" x14ac:dyDescent="0.2">
      <c r="E57" s="4"/>
      <c r="F57" s="4"/>
      <c r="G57" s="24"/>
      <c r="H57" s="98"/>
      <c r="I57" s="24"/>
      <c r="J57" s="49"/>
      <c r="K57" s="49"/>
      <c r="L57" s="4"/>
    </row>
    <row r="58" spans="5:12" s="3" customFormat="1" x14ac:dyDescent="0.2">
      <c r="E58" s="4"/>
      <c r="F58" s="4"/>
      <c r="G58" s="24"/>
      <c r="H58" s="98"/>
      <c r="I58" s="24"/>
      <c r="J58" s="49"/>
      <c r="K58" s="49"/>
      <c r="L58" s="4"/>
    </row>
    <row r="59" spans="5:12" s="3" customFormat="1" x14ac:dyDescent="0.2">
      <c r="E59" s="4"/>
      <c r="F59" s="4"/>
      <c r="G59" s="24"/>
      <c r="H59" s="98"/>
      <c r="I59" s="24"/>
      <c r="J59" s="49"/>
      <c r="K59" s="49"/>
      <c r="L59" s="4"/>
    </row>
    <row r="60" spans="5:12" s="3" customFormat="1" x14ac:dyDescent="0.2">
      <c r="E60" s="4"/>
      <c r="F60" s="4"/>
      <c r="G60" s="24"/>
      <c r="H60" s="98"/>
      <c r="I60" s="24"/>
      <c r="J60" s="49"/>
      <c r="K60" s="49"/>
      <c r="L60" s="4"/>
    </row>
    <row r="61" spans="5:12" s="3" customFormat="1" x14ac:dyDescent="0.2">
      <c r="E61" s="4"/>
      <c r="F61" s="4"/>
      <c r="G61" s="24"/>
      <c r="H61" s="98"/>
      <c r="I61" s="24"/>
      <c r="J61" s="49"/>
      <c r="K61" s="49"/>
      <c r="L61" s="4"/>
    </row>
    <row r="62" spans="5:12" s="3" customFormat="1" x14ac:dyDescent="0.2">
      <c r="E62" s="4"/>
      <c r="F62" s="4"/>
      <c r="G62" s="24"/>
      <c r="H62" s="98"/>
      <c r="I62" s="24"/>
      <c r="J62" s="49"/>
      <c r="K62" s="49"/>
      <c r="L62" s="4"/>
    </row>
    <row r="63" spans="5:12" s="3" customFormat="1" x14ac:dyDescent="0.2">
      <c r="E63" s="4"/>
      <c r="F63" s="4"/>
      <c r="G63" s="24"/>
      <c r="H63" s="98"/>
      <c r="I63" s="24"/>
      <c r="J63" s="49"/>
      <c r="K63" s="49"/>
      <c r="L63" s="4"/>
    </row>
    <row r="64" spans="5:12" s="3" customFormat="1" x14ac:dyDescent="0.2">
      <c r="E64" s="4"/>
      <c r="F64" s="4"/>
      <c r="G64" s="24"/>
      <c r="H64" s="98"/>
      <c r="I64" s="24"/>
      <c r="J64" s="49"/>
      <c r="K64" s="49"/>
      <c r="L64" s="4"/>
    </row>
    <row r="65" spans="5:12" s="3" customFormat="1" x14ac:dyDescent="0.2">
      <c r="E65" s="4"/>
      <c r="F65" s="4"/>
      <c r="G65" s="24"/>
      <c r="H65" s="98"/>
      <c r="I65" s="24"/>
      <c r="J65" s="49"/>
      <c r="K65" s="49"/>
      <c r="L65" s="4"/>
    </row>
    <row r="66" spans="5:12" s="3" customFormat="1" x14ac:dyDescent="0.2">
      <c r="E66" s="4"/>
      <c r="F66" s="4"/>
      <c r="G66" s="24"/>
      <c r="H66" s="98"/>
      <c r="I66" s="24"/>
      <c r="J66" s="49"/>
      <c r="K66" s="49"/>
      <c r="L66" s="4"/>
    </row>
    <row r="67" spans="5:12" s="3" customFormat="1" x14ac:dyDescent="0.2">
      <c r="E67" s="4"/>
      <c r="F67" s="4"/>
      <c r="G67" s="24"/>
      <c r="H67" s="98"/>
      <c r="I67" s="24"/>
      <c r="J67" s="49"/>
      <c r="K67" s="49"/>
      <c r="L67" s="4"/>
    </row>
    <row r="68" spans="5:12" s="3" customFormat="1" x14ac:dyDescent="0.2">
      <c r="E68" s="4"/>
      <c r="F68" s="4"/>
      <c r="G68" s="24"/>
      <c r="H68" s="98"/>
      <c r="I68" s="24"/>
      <c r="J68" s="49"/>
      <c r="K68" s="49"/>
      <c r="L68" s="4"/>
    </row>
    <row r="69" spans="5:12" s="3" customFormat="1" x14ac:dyDescent="0.2">
      <c r="E69" s="4"/>
      <c r="F69" s="4"/>
      <c r="G69" s="24"/>
      <c r="H69" s="98"/>
      <c r="I69" s="24"/>
      <c r="J69" s="49"/>
      <c r="K69" s="49"/>
      <c r="L69" s="4"/>
    </row>
    <row r="70" spans="5:12" s="3" customFormat="1" x14ac:dyDescent="0.2">
      <c r="E70" s="4"/>
      <c r="F70" s="4"/>
      <c r="G70" s="24"/>
      <c r="H70" s="98"/>
      <c r="I70" s="24"/>
      <c r="J70" s="49"/>
      <c r="K70" s="49"/>
      <c r="L70" s="4"/>
    </row>
    <row r="71" spans="5:12" s="3" customFormat="1" x14ac:dyDescent="0.2">
      <c r="E71" s="4"/>
      <c r="F71" s="4"/>
      <c r="G71" s="24"/>
      <c r="H71" s="98"/>
      <c r="I71" s="24"/>
      <c r="J71" s="49"/>
      <c r="K71" s="49"/>
      <c r="L71" s="4"/>
    </row>
    <row r="72" spans="5:12" s="3" customFormat="1" x14ac:dyDescent="0.2">
      <c r="E72" s="4"/>
      <c r="F72" s="4"/>
      <c r="G72" s="24"/>
      <c r="H72" s="98"/>
      <c r="I72" s="24"/>
      <c r="J72" s="49"/>
      <c r="K72" s="49"/>
      <c r="L72" s="4"/>
    </row>
    <row r="73" spans="5:12" s="3" customFormat="1" x14ac:dyDescent="0.2">
      <c r="E73" s="4"/>
      <c r="F73" s="4"/>
      <c r="G73" s="24"/>
      <c r="H73" s="98"/>
      <c r="I73" s="24"/>
      <c r="J73" s="49"/>
      <c r="K73" s="49"/>
      <c r="L73" s="4"/>
    </row>
    <row r="74" spans="5:12" s="3" customFormat="1" x14ac:dyDescent="0.2">
      <c r="E74" s="4"/>
      <c r="F74" s="4"/>
      <c r="G74" s="24"/>
      <c r="H74" s="98"/>
      <c r="I74" s="24"/>
      <c r="J74" s="49"/>
      <c r="K74" s="49"/>
      <c r="L74" s="4"/>
    </row>
    <row r="75" spans="5:12" s="3" customFormat="1" x14ac:dyDescent="0.2">
      <c r="E75" s="4"/>
      <c r="F75" s="4"/>
      <c r="G75" s="24"/>
      <c r="H75" s="98"/>
      <c r="I75" s="24"/>
      <c r="J75" s="49"/>
      <c r="K75" s="49"/>
      <c r="L75" s="4"/>
    </row>
    <row r="76" spans="5:12" s="3" customFormat="1" x14ac:dyDescent="0.2">
      <c r="E76" s="4"/>
      <c r="F76" s="4"/>
      <c r="G76" s="24"/>
      <c r="H76" s="98"/>
      <c r="I76" s="24"/>
      <c r="J76" s="49"/>
      <c r="K76" s="49"/>
      <c r="L76" s="4"/>
    </row>
    <row r="77" spans="5:12" s="3" customFormat="1" x14ac:dyDescent="0.2">
      <c r="E77" s="4"/>
      <c r="F77" s="4"/>
      <c r="G77" s="24"/>
      <c r="H77" s="98"/>
      <c r="I77" s="24"/>
      <c r="J77" s="49"/>
      <c r="K77" s="49"/>
      <c r="L77" s="4"/>
    </row>
    <row r="78" spans="5:12" s="3" customFormat="1" x14ac:dyDescent="0.2">
      <c r="E78" s="4"/>
      <c r="F78" s="4"/>
      <c r="G78" s="24"/>
      <c r="H78" s="98"/>
      <c r="I78" s="24"/>
      <c r="J78" s="49"/>
      <c r="K78" s="49"/>
      <c r="L78" s="4"/>
    </row>
    <row r="79" spans="5:12" s="3" customFormat="1" x14ac:dyDescent="0.2">
      <c r="E79" s="4"/>
      <c r="F79" s="4"/>
      <c r="G79" s="24"/>
      <c r="H79" s="98"/>
      <c r="I79" s="24"/>
      <c r="J79" s="49"/>
      <c r="K79" s="49"/>
      <c r="L79" s="4"/>
    </row>
    <row r="80" spans="5:12" s="3" customFormat="1" x14ac:dyDescent="0.2">
      <c r="E80" s="4"/>
      <c r="F80" s="4"/>
      <c r="G80" s="24"/>
      <c r="H80" s="98"/>
      <c r="I80" s="24"/>
      <c r="J80" s="49"/>
      <c r="K80" s="49"/>
      <c r="L80" s="4"/>
    </row>
    <row r="81" spans="5:12" s="3" customFormat="1" x14ac:dyDescent="0.2">
      <c r="E81" s="4"/>
      <c r="F81" s="4"/>
      <c r="G81" s="24"/>
      <c r="H81" s="98"/>
      <c r="I81" s="24"/>
      <c r="J81" s="49"/>
      <c r="K81" s="49"/>
      <c r="L81" s="4"/>
    </row>
    <row r="82" spans="5:12" s="3" customFormat="1" x14ac:dyDescent="0.2">
      <c r="E82" s="4"/>
      <c r="F82" s="4"/>
      <c r="G82" s="24"/>
      <c r="H82" s="98"/>
      <c r="I82" s="24"/>
      <c r="J82" s="49"/>
      <c r="K82" s="49"/>
      <c r="L82" s="4"/>
    </row>
    <row r="83" spans="5:12" s="3" customFormat="1" x14ac:dyDescent="0.2">
      <c r="E83" s="4"/>
      <c r="F83" s="4"/>
      <c r="G83" s="24"/>
      <c r="H83" s="98"/>
      <c r="I83" s="24"/>
      <c r="J83" s="49"/>
      <c r="K83" s="49"/>
      <c r="L83" s="4"/>
    </row>
    <row r="84" spans="5:12" s="3" customFormat="1" x14ac:dyDescent="0.2">
      <c r="E84" s="4"/>
      <c r="F84" s="4"/>
      <c r="G84" s="24"/>
      <c r="H84" s="98"/>
      <c r="I84" s="24"/>
      <c r="J84" s="49"/>
      <c r="K84" s="49"/>
      <c r="L84" s="4"/>
    </row>
    <row r="85" spans="5:12" s="3" customFormat="1" x14ac:dyDescent="0.2">
      <c r="E85" s="4"/>
      <c r="F85" s="4"/>
      <c r="G85" s="24"/>
      <c r="H85" s="98"/>
      <c r="I85" s="24"/>
      <c r="J85" s="49"/>
      <c r="K85" s="49"/>
      <c r="L85" s="4"/>
    </row>
    <row r="86" spans="5:12" s="3" customFormat="1" x14ac:dyDescent="0.2">
      <c r="E86" s="4"/>
      <c r="F86" s="4"/>
      <c r="G86" s="24"/>
      <c r="H86" s="98"/>
      <c r="I86" s="24"/>
      <c r="J86" s="49"/>
      <c r="K86" s="49"/>
      <c r="L86" s="4"/>
    </row>
    <row r="87" spans="5:12" s="3" customFormat="1" x14ac:dyDescent="0.2">
      <c r="E87" s="4"/>
      <c r="F87" s="4"/>
      <c r="G87" s="24"/>
      <c r="H87" s="98"/>
      <c r="I87" s="24"/>
      <c r="J87" s="49"/>
      <c r="K87" s="49"/>
      <c r="L87" s="4"/>
    </row>
    <row r="88" spans="5:12" s="3" customFormat="1" x14ac:dyDescent="0.2">
      <c r="E88" s="4"/>
      <c r="F88" s="4"/>
      <c r="G88" s="24"/>
      <c r="H88" s="98"/>
      <c r="I88" s="24"/>
      <c r="J88" s="49"/>
      <c r="K88" s="49"/>
      <c r="L88" s="4"/>
    </row>
    <row r="89" spans="5:12" s="3" customFormat="1" x14ac:dyDescent="0.2">
      <c r="E89" s="4"/>
      <c r="F89" s="4"/>
      <c r="G89" s="24"/>
      <c r="H89" s="98"/>
      <c r="I89" s="24"/>
      <c r="J89" s="49"/>
      <c r="K89" s="49"/>
      <c r="L89" s="4"/>
    </row>
    <row r="90" spans="5:12" s="3" customFormat="1" x14ac:dyDescent="0.2">
      <c r="E90" s="4"/>
      <c r="F90" s="4"/>
      <c r="G90" s="24"/>
      <c r="H90" s="98"/>
      <c r="I90" s="24"/>
      <c r="J90" s="49"/>
      <c r="K90" s="49"/>
      <c r="L90" s="4"/>
    </row>
    <row r="91" spans="5:12" s="3" customFormat="1" x14ac:dyDescent="0.2">
      <c r="E91" s="4"/>
      <c r="F91" s="4"/>
      <c r="G91" s="24"/>
      <c r="H91" s="98"/>
      <c r="I91" s="24"/>
      <c r="J91" s="49"/>
      <c r="K91" s="49"/>
      <c r="L91" s="4"/>
    </row>
    <row r="92" spans="5:12" s="3" customFormat="1" x14ac:dyDescent="0.2">
      <c r="E92" s="4"/>
      <c r="F92" s="4"/>
      <c r="G92" s="24"/>
      <c r="H92" s="98"/>
      <c r="I92" s="24"/>
      <c r="J92" s="49"/>
      <c r="K92" s="49"/>
      <c r="L92" s="4"/>
    </row>
    <row r="93" spans="5:12" s="3" customFormat="1" x14ac:dyDescent="0.2">
      <c r="E93" s="4"/>
      <c r="F93" s="4"/>
      <c r="G93" s="24"/>
      <c r="H93" s="98"/>
      <c r="I93" s="24"/>
      <c r="J93" s="49"/>
      <c r="K93" s="49"/>
      <c r="L93" s="4"/>
    </row>
    <row r="94" spans="5:12" s="3" customFormat="1" x14ac:dyDescent="0.2">
      <c r="E94" s="4"/>
      <c r="F94" s="4"/>
      <c r="G94" s="24"/>
      <c r="H94" s="98"/>
      <c r="I94" s="24"/>
      <c r="J94" s="49"/>
      <c r="K94" s="49"/>
      <c r="L94" s="4"/>
    </row>
    <row r="95" spans="5:12" s="3" customFormat="1" x14ac:dyDescent="0.2">
      <c r="E95" s="4"/>
      <c r="F95" s="4"/>
      <c r="G95" s="24"/>
      <c r="H95" s="98"/>
      <c r="I95" s="24"/>
      <c r="J95" s="49"/>
      <c r="K95" s="49"/>
      <c r="L95" s="4"/>
    </row>
    <row r="96" spans="5:12" s="3" customFormat="1" x14ac:dyDescent="0.2">
      <c r="E96" s="4"/>
      <c r="F96" s="4"/>
      <c r="G96" s="24"/>
      <c r="H96" s="98"/>
      <c r="I96" s="24"/>
      <c r="J96" s="49"/>
      <c r="K96" s="49"/>
      <c r="L96" s="4"/>
    </row>
    <row r="97" spans="5:12" s="3" customFormat="1" x14ac:dyDescent="0.2">
      <c r="E97" s="4"/>
      <c r="F97" s="4"/>
      <c r="G97" s="24"/>
      <c r="H97" s="98"/>
      <c r="I97" s="24"/>
      <c r="J97" s="49"/>
      <c r="K97" s="49"/>
      <c r="L97" s="4"/>
    </row>
    <row r="98" spans="5:12" s="3" customFormat="1" x14ac:dyDescent="0.2">
      <c r="E98" s="4"/>
      <c r="F98" s="4"/>
      <c r="G98" s="24"/>
      <c r="H98" s="98"/>
      <c r="I98" s="24"/>
      <c r="J98" s="49"/>
      <c r="K98" s="49"/>
      <c r="L98" s="4"/>
    </row>
    <row r="99" spans="5:12" s="3" customFormat="1" x14ac:dyDescent="0.2">
      <c r="E99" s="4"/>
      <c r="F99" s="4"/>
      <c r="G99" s="24"/>
      <c r="H99" s="98"/>
      <c r="I99" s="24"/>
      <c r="J99" s="49"/>
      <c r="K99" s="49"/>
      <c r="L99" s="4"/>
    </row>
    <row r="100" spans="5:12" s="3" customFormat="1" x14ac:dyDescent="0.2">
      <c r="E100" s="4"/>
      <c r="F100" s="4"/>
      <c r="G100" s="24"/>
      <c r="H100" s="98"/>
      <c r="I100" s="24"/>
      <c r="J100" s="49"/>
      <c r="K100" s="49"/>
      <c r="L100" s="4"/>
    </row>
    <row r="101" spans="5:12" s="3" customFormat="1" x14ac:dyDescent="0.2">
      <c r="E101" s="4"/>
      <c r="F101" s="4"/>
      <c r="G101" s="24"/>
      <c r="H101" s="98"/>
      <c r="I101" s="24"/>
      <c r="J101" s="49"/>
      <c r="K101" s="49"/>
      <c r="L101" s="4"/>
    </row>
    <row r="102" spans="5:12" s="3" customFormat="1" x14ac:dyDescent="0.2">
      <c r="E102" s="4"/>
      <c r="F102" s="4"/>
      <c r="G102" s="24"/>
      <c r="H102" s="98"/>
      <c r="I102" s="24"/>
      <c r="J102" s="49"/>
      <c r="K102" s="49"/>
      <c r="L102" s="4"/>
    </row>
    <row r="103" spans="5:12" s="3" customFormat="1" x14ac:dyDescent="0.2">
      <c r="E103" s="4"/>
      <c r="F103" s="4"/>
      <c r="G103" s="24"/>
      <c r="H103" s="98"/>
      <c r="I103" s="24"/>
      <c r="J103" s="49"/>
      <c r="K103" s="49"/>
      <c r="L103" s="4"/>
    </row>
    <row r="104" spans="5:12" s="3" customFormat="1" x14ac:dyDescent="0.2">
      <c r="E104" s="4"/>
      <c r="F104" s="4"/>
      <c r="G104" s="24"/>
      <c r="H104" s="98"/>
      <c r="I104" s="24"/>
      <c r="J104" s="49"/>
      <c r="K104" s="49"/>
      <c r="L104" s="4"/>
    </row>
    <row r="105" spans="5:12" s="3" customFormat="1" x14ac:dyDescent="0.2">
      <c r="E105" s="4"/>
      <c r="F105" s="4"/>
      <c r="G105" s="24"/>
      <c r="H105" s="98"/>
      <c r="I105" s="24"/>
      <c r="J105" s="49"/>
      <c r="K105" s="49"/>
      <c r="L105" s="4"/>
    </row>
    <row r="106" spans="5:12" s="3" customFormat="1" x14ac:dyDescent="0.2">
      <c r="E106" s="4"/>
      <c r="F106" s="4"/>
      <c r="G106" s="24"/>
      <c r="H106" s="98"/>
      <c r="I106" s="24"/>
      <c r="J106" s="49"/>
      <c r="K106" s="49"/>
      <c r="L106" s="4"/>
    </row>
    <row r="107" spans="5:12" s="3" customFormat="1" x14ac:dyDescent="0.2">
      <c r="E107" s="4"/>
      <c r="F107" s="4"/>
      <c r="G107" s="24"/>
      <c r="H107" s="98"/>
      <c r="I107" s="24"/>
      <c r="J107" s="49"/>
      <c r="K107" s="49"/>
      <c r="L107" s="4"/>
    </row>
    <row r="108" spans="5:12" s="3" customFormat="1" x14ac:dyDescent="0.2">
      <c r="E108" s="4"/>
      <c r="F108" s="4"/>
      <c r="G108" s="24"/>
      <c r="H108" s="98"/>
      <c r="I108" s="24"/>
      <c r="J108" s="49"/>
      <c r="K108" s="49"/>
      <c r="L108" s="4"/>
    </row>
    <row r="109" spans="5:12" s="3" customFormat="1" x14ac:dyDescent="0.2">
      <c r="E109" s="4"/>
      <c r="F109" s="4"/>
      <c r="G109" s="24"/>
      <c r="H109" s="98"/>
      <c r="I109" s="24"/>
      <c r="J109" s="49"/>
      <c r="K109" s="49"/>
      <c r="L109" s="4"/>
    </row>
    <row r="110" spans="5:12" s="3" customFormat="1" x14ac:dyDescent="0.2">
      <c r="E110" s="4"/>
      <c r="F110" s="4"/>
      <c r="G110" s="24"/>
      <c r="H110" s="98"/>
      <c r="I110" s="24"/>
      <c r="J110" s="49"/>
      <c r="K110" s="49"/>
      <c r="L110" s="4"/>
    </row>
    <row r="111" spans="5:12" s="3" customFormat="1" x14ac:dyDescent="0.2">
      <c r="E111" s="4"/>
      <c r="F111" s="4"/>
      <c r="G111" s="24"/>
      <c r="H111" s="98"/>
      <c r="I111" s="24"/>
      <c r="J111" s="49"/>
      <c r="K111" s="49"/>
      <c r="L111" s="4"/>
    </row>
    <row r="112" spans="5:12" s="3" customFormat="1" x14ac:dyDescent="0.2">
      <c r="E112" s="4"/>
      <c r="F112" s="4"/>
      <c r="G112" s="24"/>
      <c r="H112" s="98"/>
      <c r="I112" s="24"/>
      <c r="J112" s="49"/>
      <c r="K112" s="49"/>
      <c r="L112" s="4"/>
    </row>
    <row r="113" spans="5:12" s="3" customFormat="1" x14ac:dyDescent="0.2">
      <c r="E113" s="4"/>
      <c r="F113" s="4"/>
      <c r="G113" s="24"/>
      <c r="H113" s="98"/>
      <c r="I113" s="24"/>
      <c r="J113" s="49"/>
      <c r="K113" s="49"/>
      <c r="L113" s="4"/>
    </row>
    <row r="114" spans="5:12" s="3" customFormat="1" x14ac:dyDescent="0.2">
      <c r="E114" s="4"/>
      <c r="F114" s="4"/>
      <c r="G114" s="24"/>
      <c r="H114" s="98"/>
      <c r="I114" s="24"/>
      <c r="J114" s="49"/>
      <c r="K114" s="49"/>
      <c r="L114" s="4"/>
    </row>
    <row r="115" spans="5:12" s="3" customFormat="1" x14ac:dyDescent="0.2">
      <c r="E115" s="4"/>
      <c r="F115" s="4"/>
      <c r="G115" s="24"/>
      <c r="H115" s="98"/>
      <c r="I115" s="24"/>
      <c r="J115" s="49"/>
      <c r="K115" s="49"/>
      <c r="L115" s="4"/>
    </row>
    <row r="116" spans="5:12" s="3" customFormat="1" x14ac:dyDescent="0.2">
      <c r="E116" s="4"/>
      <c r="F116" s="4"/>
      <c r="G116" s="24"/>
      <c r="H116" s="98"/>
      <c r="I116" s="24"/>
      <c r="J116" s="49"/>
      <c r="K116" s="49"/>
      <c r="L116" s="4"/>
    </row>
    <row r="117" spans="5:12" s="3" customFormat="1" x14ac:dyDescent="0.2">
      <c r="E117" s="4"/>
      <c r="F117" s="4"/>
      <c r="G117" s="24"/>
      <c r="H117" s="98"/>
      <c r="I117" s="24"/>
      <c r="J117" s="49"/>
      <c r="K117" s="49"/>
      <c r="L117" s="4"/>
    </row>
    <row r="118" spans="5:12" s="3" customFormat="1" x14ac:dyDescent="0.2">
      <c r="E118" s="4"/>
      <c r="F118" s="4"/>
      <c r="G118" s="24"/>
      <c r="H118" s="98"/>
      <c r="I118" s="24"/>
      <c r="J118" s="49"/>
      <c r="K118" s="49"/>
      <c r="L118" s="4"/>
    </row>
    <row r="119" spans="5:12" s="3" customFormat="1" x14ac:dyDescent="0.2">
      <c r="E119" s="4"/>
      <c r="F119" s="4"/>
      <c r="G119" s="24"/>
      <c r="H119" s="98"/>
      <c r="I119" s="24"/>
      <c r="J119" s="49"/>
      <c r="K119" s="49"/>
      <c r="L119" s="4"/>
    </row>
    <row r="120" spans="5:12" s="3" customFormat="1" x14ac:dyDescent="0.2">
      <c r="E120" s="4"/>
      <c r="F120" s="4"/>
      <c r="G120" s="24"/>
      <c r="H120" s="98"/>
      <c r="I120" s="24"/>
      <c r="J120" s="49"/>
      <c r="K120" s="49"/>
      <c r="L120" s="4"/>
    </row>
    <row r="121" spans="5:12" s="3" customFormat="1" x14ac:dyDescent="0.2">
      <c r="E121" s="4"/>
      <c r="F121" s="4"/>
      <c r="G121" s="24"/>
      <c r="H121" s="98"/>
      <c r="I121" s="24"/>
      <c r="J121" s="49"/>
      <c r="K121" s="49"/>
      <c r="L121" s="4"/>
    </row>
    <row r="122" spans="5:12" s="3" customFormat="1" x14ac:dyDescent="0.2">
      <c r="E122" s="4"/>
      <c r="F122" s="4"/>
      <c r="G122" s="24"/>
      <c r="H122" s="98"/>
      <c r="I122" s="24"/>
      <c r="J122" s="49"/>
      <c r="K122" s="49"/>
      <c r="L122" s="4"/>
    </row>
    <row r="123" spans="5:12" s="3" customFormat="1" x14ac:dyDescent="0.2">
      <c r="E123" s="4"/>
      <c r="F123" s="4"/>
      <c r="G123" s="24"/>
      <c r="H123" s="98"/>
      <c r="I123" s="24"/>
      <c r="J123" s="49"/>
      <c r="K123" s="49"/>
      <c r="L123" s="4"/>
    </row>
    <row r="124" spans="5:12" s="3" customFormat="1" x14ac:dyDescent="0.2">
      <c r="E124" s="4"/>
      <c r="F124" s="4"/>
      <c r="G124" s="24"/>
      <c r="H124" s="98"/>
      <c r="I124" s="24"/>
      <c r="J124" s="49"/>
      <c r="K124" s="49"/>
      <c r="L124" s="4"/>
    </row>
    <row r="125" spans="5:12" s="3" customFormat="1" x14ac:dyDescent="0.2">
      <c r="E125" s="4"/>
      <c r="F125" s="4"/>
      <c r="G125" s="24"/>
      <c r="H125" s="98"/>
      <c r="I125" s="24"/>
      <c r="J125" s="49"/>
      <c r="K125" s="49"/>
      <c r="L125" s="4"/>
    </row>
    <row r="126" spans="5:12" s="3" customFormat="1" x14ac:dyDescent="0.2">
      <c r="E126" s="4"/>
      <c r="F126" s="4"/>
      <c r="G126" s="24"/>
      <c r="H126" s="98"/>
      <c r="I126" s="24"/>
      <c r="J126" s="49"/>
      <c r="K126" s="49"/>
      <c r="L126" s="4"/>
    </row>
    <row r="127" spans="5:12" s="3" customFormat="1" x14ac:dyDescent="0.2">
      <c r="E127" s="4"/>
      <c r="F127" s="4"/>
      <c r="G127" s="24"/>
      <c r="H127" s="98"/>
      <c r="I127" s="24"/>
      <c r="J127" s="49"/>
      <c r="K127" s="49"/>
      <c r="L127" s="4"/>
    </row>
    <row r="128" spans="5:12" s="3" customFormat="1" x14ac:dyDescent="0.2">
      <c r="E128" s="4"/>
      <c r="F128" s="4"/>
      <c r="G128" s="24"/>
      <c r="H128" s="98"/>
      <c r="I128" s="24"/>
      <c r="J128" s="49"/>
      <c r="K128" s="49"/>
      <c r="L128" s="4"/>
    </row>
    <row r="129" spans="5:12" s="3" customFormat="1" x14ac:dyDescent="0.2">
      <c r="E129" s="4"/>
      <c r="F129" s="4"/>
      <c r="G129" s="24"/>
      <c r="H129" s="98"/>
      <c r="I129" s="24"/>
      <c r="J129" s="49"/>
      <c r="K129" s="49"/>
      <c r="L129" s="4"/>
    </row>
    <row r="130" spans="5:12" s="3" customFormat="1" x14ac:dyDescent="0.2">
      <c r="E130" s="4"/>
      <c r="F130" s="4"/>
      <c r="G130" s="24"/>
      <c r="H130" s="98"/>
      <c r="I130" s="24"/>
      <c r="J130" s="49"/>
      <c r="K130" s="49"/>
      <c r="L130" s="4"/>
    </row>
    <row r="131" spans="5:12" s="3" customFormat="1" x14ac:dyDescent="0.2">
      <c r="E131" s="4"/>
      <c r="F131" s="4"/>
      <c r="G131" s="24"/>
      <c r="H131" s="98"/>
      <c r="I131" s="24"/>
      <c r="J131" s="49"/>
      <c r="K131" s="49"/>
      <c r="L131" s="4"/>
    </row>
    <row r="132" spans="5:12" s="3" customFormat="1" x14ac:dyDescent="0.2">
      <c r="E132" s="4"/>
      <c r="F132" s="4"/>
      <c r="G132" s="24"/>
      <c r="H132" s="98"/>
      <c r="I132" s="24"/>
      <c r="J132" s="49"/>
      <c r="K132" s="49"/>
      <c r="L132" s="4"/>
    </row>
    <row r="133" spans="5:12" s="3" customFormat="1" x14ac:dyDescent="0.2">
      <c r="E133" s="4"/>
      <c r="F133" s="4"/>
      <c r="G133" s="24"/>
      <c r="H133" s="98"/>
      <c r="I133" s="24"/>
      <c r="J133" s="49"/>
      <c r="K133" s="49"/>
      <c r="L133" s="4"/>
    </row>
    <row r="134" spans="5:12" s="3" customFormat="1" x14ac:dyDescent="0.2">
      <c r="E134" s="4"/>
      <c r="F134" s="4"/>
      <c r="G134" s="24"/>
      <c r="H134" s="98"/>
      <c r="I134" s="24"/>
      <c r="J134" s="49"/>
      <c r="K134" s="49"/>
      <c r="L134" s="4"/>
    </row>
    <row r="135" spans="5:12" s="3" customFormat="1" x14ac:dyDescent="0.2">
      <c r="E135" s="4"/>
      <c r="F135" s="4"/>
      <c r="G135" s="24"/>
      <c r="H135" s="98"/>
      <c r="I135" s="24"/>
      <c r="J135" s="49"/>
      <c r="K135" s="49"/>
      <c r="L135" s="4"/>
    </row>
    <row r="136" spans="5:12" s="3" customFormat="1" x14ac:dyDescent="0.2">
      <c r="E136" s="4"/>
      <c r="F136" s="4"/>
      <c r="G136" s="24"/>
      <c r="H136" s="98"/>
      <c r="I136" s="24"/>
      <c r="J136" s="49"/>
      <c r="K136" s="49"/>
      <c r="L136" s="4"/>
    </row>
    <row r="137" spans="5:12" s="3" customFormat="1" x14ac:dyDescent="0.2">
      <c r="E137" s="4"/>
      <c r="F137" s="4"/>
      <c r="G137" s="24"/>
      <c r="H137" s="98"/>
      <c r="I137" s="24"/>
      <c r="J137" s="49"/>
      <c r="K137" s="49"/>
      <c r="L137" s="4"/>
    </row>
    <row r="138" spans="5:12" s="3" customFormat="1" x14ac:dyDescent="0.2">
      <c r="E138" s="4"/>
      <c r="F138" s="4"/>
      <c r="G138" s="24"/>
      <c r="H138" s="98"/>
      <c r="I138" s="24"/>
      <c r="J138" s="49"/>
      <c r="K138" s="49"/>
      <c r="L138" s="4"/>
    </row>
    <row r="139" spans="5:12" s="3" customFormat="1" x14ac:dyDescent="0.2">
      <c r="E139" s="4"/>
      <c r="F139" s="4"/>
      <c r="G139" s="24"/>
      <c r="H139" s="98"/>
      <c r="I139" s="24"/>
      <c r="J139" s="49"/>
      <c r="K139" s="49"/>
      <c r="L139" s="4"/>
    </row>
    <row r="140" spans="5:12" s="3" customFormat="1" x14ac:dyDescent="0.2">
      <c r="E140" s="4"/>
      <c r="F140" s="4"/>
      <c r="G140" s="24"/>
      <c r="H140" s="98"/>
      <c r="I140" s="24"/>
      <c r="J140" s="49"/>
      <c r="K140" s="49"/>
      <c r="L140" s="4"/>
    </row>
    <row r="141" spans="5:12" s="3" customFormat="1" x14ac:dyDescent="0.2">
      <c r="E141" s="4"/>
      <c r="F141" s="4"/>
      <c r="G141" s="24"/>
      <c r="H141" s="98"/>
      <c r="I141" s="24"/>
      <c r="J141" s="49"/>
      <c r="K141" s="49"/>
      <c r="L141" s="4"/>
    </row>
    <row r="142" spans="5:12" s="3" customFormat="1" x14ac:dyDescent="0.2">
      <c r="E142" s="4"/>
      <c r="F142" s="4"/>
      <c r="G142" s="24"/>
      <c r="H142" s="98"/>
      <c r="I142" s="24"/>
      <c r="J142" s="49"/>
      <c r="K142" s="49"/>
      <c r="L142" s="4"/>
    </row>
    <row r="143" spans="5:12" s="3" customFormat="1" x14ac:dyDescent="0.2">
      <c r="E143" s="4"/>
      <c r="F143" s="4"/>
      <c r="G143" s="24"/>
      <c r="H143" s="98"/>
      <c r="I143" s="24"/>
      <c r="J143" s="49"/>
      <c r="K143" s="49"/>
      <c r="L143" s="4"/>
    </row>
    <row r="144" spans="5:12" s="3" customFormat="1" x14ac:dyDescent="0.2">
      <c r="E144" s="4"/>
      <c r="F144" s="4"/>
      <c r="G144" s="24"/>
      <c r="H144" s="98"/>
      <c r="I144" s="24"/>
      <c r="J144" s="49"/>
      <c r="K144" s="49"/>
      <c r="L144" s="4"/>
    </row>
    <row r="145" spans="5:12" s="3" customFormat="1" x14ac:dyDescent="0.2">
      <c r="E145" s="4"/>
      <c r="F145" s="4"/>
      <c r="G145" s="24"/>
      <c r="H145" s="98"/>
      <c r="I145" s="24"/>
      <c r="J145" s="49"/>
      <c r="K145" s="49"/>
      <c r="L145" s="4"/>
    </row>
    <row r="146" spans="5:12" s="3" customFormat="1" x14ac:dyDescent="0.2">
      <c r="E146" s="4"/>
      <c r="F146" s="4"/>
      <c r="G146" s="24"/>
      <c r="H146" s="98"/>
      <c r="I146" s="24"/>
      <c r="J146" s="49"/>
      <c r="K146" s="49"/>
      <c r="L146" s="4"/>
    </row>
    <row r="147" spans="5:12" s="3" customFormat="1" x14ac:dyDescent="0.2">
      <c r="E147" s="4"/>
      <c r="F147" s="4"/>
      <c r="G147" s="24"/>
      <c r="H147" s="98"/>
      <c r="I147" s="24"/>
      <c r="J147" s="49"/>
      <c r="K147" s="49"/>
      <c r="L147" s="4"/>
    </row>
    <row r="148" spans="5:12" s="3" customFormat="1" x14ac:dyDescent="0.2">
      <c r="E148" s="4"/>
      <c r="F148" s="4"/>
      <c r="G148" s="24"/>
      <c r="H148" s="98"/>
      <c r="I148" s="24"/>
      <c r="J148" s="49"/>
      <c r="K148" s="49"/>
      <c r="L148" s="4"/>
    </row>
    <row r="149" spans="5:12" s="3" customFormat="1" x14ac:dyDescent="0.2">
      <c r="E149" s="4"/>
      <c r="F149" s="4"/>
      <c r="G149" s="24"/>
      <c r="H149" s="98"/>
      <c r="I149" s="24"/>
      <c r="J149" s="49"/>
      <c r="K149" s="49"/>
      <c r="L149" s="4"/>
    </row>
    <row r="150" spans="5:12" s="3" customFormat="1" x14ac:dyDescent="0.2">
      <c r="E150" s="4"/>
      <c r="F150" s="4"/>
      <c r="G150" s="24"/>
      <c r="H150" s="98"/>
      <c r="I150" s="24"/>
      <c r="J150" s="49"/>
      <c r="K150" s="49"/>
      <c r="L150" s="4"/>
    </row>
    <row r="151" spans="5:12" s="3" customFormat="1" x14ac:dyDescent="0.2">
      <c r="E151" s="4"/>
      <c r="F151" s="4"/>
      <c r="G151" s="24"/>
      <c r="H151" s="98"/>
      <c r="I151" s="24"/>
      <c r="J151" s="49"/>
      <c r="K151" s="49"/>
      <c r="L151" s="4"/>
    </row>
    <row r="152" spans="5:12" s="3" customFormat="1" x14ac:dyDescent="0.2">
      <c r="E152" s="4"/>
      <c r="F152" s="4"/>
      <c r="G152" s="24"/>
      <c r="H152" s="98"/>
      <c r="I152" s="24"/>
      <c r="J152" s="49"/>
      <c r="K152" s="49"/>
      <c r="L152" s="4"/>
    </row>
    <row r="153" spans="5:12" s="3" customFormat="1" x14ac:dyDescent="0.2">
      <c r="E153" s="4"/>
      <c r="F153" s="4"/>
      <c r="G153" s="24"/>
      <c r="H153" s="98"/>
      <c r="I153" s="24"/>
      <c r="J153" s="49"/>
      <c r="K153" s="49"/>
      <c r="L153" s="4"/>
    </row>
    <row r="154" spans="5:12" s="3" customFormat="1" x14ac:dyDescent="0.2">
      <c r="E154" s="4"/>
      <c r="F154" s="4"/>
      <c r="G154" s="24"/>
      <c r="H154" s="98"/>
      <c r="I154" s="24"/>
      <c r="J154" s="49"/>
      <c r="K154" s="49"/>
      <c r="L154" s="4"/>
    </row>
    <row r="155" spans="5:12" s="3" customFormat="1" x14ac:dyDescent="0.2">
      <c r="E155" s="4"/>
      <c r="F155" s="4"/>
      <c r="G155" s="24"/>
      <c r="H155" s="98"/>
      <c r="I155" s="24"/>
      <c r="J155" s="49"/>
      <c r="K155" s="49"/>
      <c r="L155" s="4"/>
    </row>
    <row r="156" spans="5:12" s="3" customFormat="1" x14ac:dyDescent="0.2">
      <c r="E156" s="4"/>
      <c r="F156" s="4"/>
      <c r="G156" s="24"/>
      <c r="H156" s="98"/>
      <c r="I156" s="24"/>
      <c r="J156" s="49"/>
      <c r="K156" s="49"/>
      <c r="L156" s="4"/>
    </row>
    <row r="157" spans="5:12" s="3" customFormat="1" x14ac:dyDescent="0.2">
      <c r="E157" s="4"/>
      <c r="F157" s="4"/>
      <c r="G157" s="24"/>
      <c r="H157" s="98"/>
      <c r="I157" s="24"/>
      <c r="J157" s="49"/>
      <c r="K157" s="49"/>
      <c r="L157" s="4"/>
    </row>
    <row r="158" spans="5:12" s="3" customFormat="1" x14ac:dyDescent="0.2">
      <c r="E158" s="4"/>
      <c r="F158" s="4"/>
      <c r="G158" s="24"/>
      <c r="H158" s="98"/>
      <c r="I158" s="24"/>
      <c r="J158" s="49"/>
      <c r="K158" s="49"/>
      <c r="L158" s="4"/>
    </row>
    <row r="159" spans="5:12" s="3" customFormat="1" x14ac:dyDescent="0.2">
      <c r="E159" s="4"/>
      <c r="F159" s="4"/>
      <c r="G159" s="24"/>
      <c r="H159" s="98"/>
      <c r="I159" s="24"/>
      <c r="J159" s="49"/>
      <c r="K159" s="49"/>
      <c r="L159" s="4"/>
    </row>
    <row r="160" spans="5:12" s="3" customFormat="1" x14ac:dyDescent="0.2">
      <c r="E160" s="4"/>
      <c r="F160" s="4"/>
      <c r="G160" s="24"/>
      <c r="H160" s="98"/>
      <c r="I160" s="24"/>
      <c r="J160" s="49"/>
      <c r="K160" s="49"/>
      <c r="L160" s="4"/>
    </row>
    <row r="161" spans="5:12" s="3" customFormat="1" x14ac:dyDescent="0.2">
      <c r="E161" s="4"/>
      <c r="F161" s="4"/>
      <c r="G161" s="24"/>
      <c r="H161" s="98"/>
      <c r="I161" s="24"/>
      <c r="J161" s="49"/>
      <c r="K161" s="49"/>
      <c r="L161" s="4"/>
    </row>
    <row r="162" spans="5:12" s="3" customFormat="1" x14ac:dyDescent="0.2">
      <c r="E162" s="4"/>
      <c r="F162" s="4"/>
      <c r="G162" s="24"/>
      <c r="H162" s="98"/>
      <c r="I162" s="24"/>
      <c r="J162" s="49"/>
      <c r="K162" s="49"/>
      <c r="L162" s="4"/>
    </row>
    <row r="163" spans="5:12" s="3" customFormat="1" x14ac:dyDescent="0.2">
      <c r="E163" s="4"/>
      <c r="F163" s="4"/>
      <c r="G163" s="24"/>
      <c r="H163" s="98"/>
      <c r="I163" s="24"/>
      <c r="J163" s="49"/>
      <c r="K163" s="49"/>
      <c r="L163" s="4"/>
    </row>
    <row r="164" spans="5:12" s="3" customFormat="1" x14ac:dyDescent="0.2">
      <c r="E164" s="4"/>
      <c r="F164" s="4"/>
      <c r="G164" s="24"/>
      <c r="H164" s="98"/>
      <c r="I164" s="24"/>
      <c r="J164" s="49"/>
      <c r="K164" s="49"/>
      <c r="L164" s="4"/>
    </row>
    <row r="165" spans="5:12" s="3" customFormat="1" x14ac:dyDescent="0.2">
      <c r="E165" s="4"/>
      <c r="F165" s="4"/>
      <c r="G165" s="24"/>
      <c r="H165" s="98"/>
      <c r="I165" s="24"/>
      <c r="J165" s="49"/>
      <c r="K165" s="49"/>
      <c r="L165" s="4"/>
    </row>
    <row r="166" spans="5:12" s="3" customFormat="1" x14ac:dyDescent="0.2">
      <c r="E166" s="4"/>
      <c r="F166" s="4"/>
      <c r="G166" s="24"/>
      <c r="H166" s="98"/>
      <c r="I166" s="24"/>
      <c r="J166" s="49"/>
      <c r="K166" s="49"/>
      <c r="L166" s="4"/>
    </row>
    <row r="167" spans="5:12" s="3" customFormat="1" x14ac:dyDescent="0.2">
      <c r="E167" s="4"/>
      <c r="F167" s="4"/>
      <c r="G167" s="24"/>
      <c r="H167" s="98"/>
      <c r="I167" s="24"/>
      <c r="J167" s="49"/>
      <c r="K167" s="49"/>
      <c r="L167" s="4"/>
    </row>
    <row r="168" spans="5:12" s="3" customFormat="1" x14ac:dyDescent="0.2">
      <c r="E168" s="4"/>
      <c r="F168" s="4"/>
      <c r="G168" s="24"/>
      <c r="H168" s="98"/>
      <c r="I168" s="24"/>
      <c r="J168" s="49"/>
      <c r="K168" s="49"/>
      <c r="L168" s="4"/>
    </row>
    <row r="169" spans="5:12" s="3" customFormat="1" x14ac:dyDescent="0.2">
      <c r="E169" s="4"/>
      <c r="F169" s="4"/>
      <c r="G169" s="24"/>
      <c r="H169" s="98"/>
      <c r="I169" s="24"/>
      <c r="J169" s="49"/>
      <c r="K169" s="49"/>
      <c r="L169" s="4"/>
    </row>
    <row r="170" spans="5:12" s="3" customFormat="1" x14ac:dyDescent="0.2">
      <c r="E170" s="4"/>
      <c r="F170" s="4"/>
      <c r="G170" s="24"/>
      <c r="H170" s="98"/>
      <c r="I170" s="24"/>
      <c r="J170" s="49"/>
      <c r="K170" s="49"/>
      <c r="L170" s="4"/>
    </row>
    <row r="171" spans="5:12" s="3" customFormat="1" x14ac:dyDescent="0.2">
      <c r="E171" s="4"/>
      <c r="F171" s="4"/>
      <c r="G171" s="24"/>
      <c r="H171" s="98"/>
      <c r="I171" s="24"/>
      <c r="J171" s="49"/>
      <c r="K171" s="49"/>
      <c r="L171" s="4"/>
    </row>
    <row r="172" spans="5:12" s="3" customFormat="1" x14ac:dyDescent="0.2">
      <c r="E172" s="4"/>
      <c r="F172" s="4"/>
      <c r="G172" s="24"/>
      <c r="H172" s="98"/>
      <c r="I172" s="24"/>
      <c r="J172" s="49"/>
      <c r="K172" s="49"/>
      <c r="L172" s="4"/>
    </row>
    <row r="173" spans="5:12" s="3" customFormat="1" x14ac:dyDescent="0.2">
      <c r="E173" s="4"/>
      <c r="F173" s="4"/>
      <c r="G173" s="24"/>
      <c r="H173" s="98"/>
      <c r="I173" s="24"/>
      <c r="J173" s="49"/>
      <c r="K173" s="49"/>
      <c r="L173" s="4"/>
    </row>
    <row r="174" spans="5:12" s="3" customFormat="1" x14ac:dyDescent="0.2">
      <c r="E174" s="4"/>
      <c r="F174" s="4"/>
      <c r="G174" s="24"/>
      <c r="H174" s="98"/>
      <c r="I174" s="24"/>
      <c r="J174" s="49"/>
      <c r="K174" s="49"/>
      <c r="L174" s="4"/>
    </row>
    <row r="175" spans="5:12" s="3" customFormat="1" x14ac:dyDescent="0.2">
      <c r="E175" s="4"/>
      <c r="F175" s="4"/>
      <c r="G175" s="24"/>
      <c r="H175" s="98"/>
      <c r="I175" s="24"/>
      <c r="J175" s="49"/>
      <c r="K175" s="49"/>
      <c r="L175" s="4"/>
    </row>
    <row r="176" spans="5:12" s="3" customFormat="1" x14ac:dyDescent="0.2">
      <c r="E176" s="4"/>
      <c r="F176" s="4"/>
      <c r="G176" s="24"/>
      <c r="H176" s="98"/>
      <c r="I176" s="24"/>
      <c r="J176" s="49"/>
      <c r="K176" s="49"/>
      <c r="L176" s="4"/>
    </row>
    <row r="177" spans="5:12" s="3" customFormat="1" x14ac:dyDescent="0.2">
      <c r="E177" s="4"/>
      <c r="F177" s="4"/>
      <c r="G177" s="24"/>
      <c r="H177" s="98"/>
      <c r="I177" s="24"/>
      <c r="J177" s="49"/>
      <c r="K177" s="49"/>
      <c r="L177" s="4"/>
    </row>
    <row r="178" spans="5:12" s="3" customFormat="1" x14ac:dyDescent="0.2">
      <c r="E178" s="4"/>
      <c r="F178" s="4"/>
      <c r="G178" s="24"/>
      <c r="H178" s="98"/>
      <c r="I178" s="24"/>
      <c r="J178" s="49"/>
      <c r="K178" s="49"/>
      <c r="L178" s="4"/>
    </row>
    <row r="179" spans="5:12" s="3" customFormat="1" x14ac:dyDescent="0.2">
      <c r="E179" s="4"/>
      <c r="F179" s="4"/>
      <c r="G179" s="24"/>
      <c r="H179" s="98"/>
      <c r="I179" s="24"/>
      <c r="J179" s="49"/>
      <c r="K179" s="49"/>
      <c r="L179" s="4"/>
    </row>
    <row r="180" spans="5:12" s="3" customFormat="1" x14ac:dyDescent="0.2">
      <c r="E180" s="4"/>
      <c r="F180" s="4"/>
      <c r="G180" s="24"/>
      <c r="H180" s="98"/>
      <c r="I180" s="24"/>
      <c r="J180" s="49"/>
      <c r="K180" s="49"/>
      <c r="L180" s="4"/>
    </row>
    <row r="181" spans="5:12" s="3" customFormat="1" x14ac:dyDescent="0.2">
      <c r="E181" s="4"/>
      <c r="F181" s="4"/>
      <c r="G181" s="24"/>
      <c r="H181" s="98"/>
      <c r="I181" s="24"/>
      <c r="J181" s="49"/>
      <c r="K181" s="49"/>
      <c r="L181" s="4"/>
    </row>
    <row r="182" spans="5:12" s="3" customFormat="1" x14ac:dyDescent="0.2">
      <c r="E182" s="4"/>
      <c r="F182" s="4"/>
      <c r="G182" s="24"/>
      <c r="H182" s="98"/>
      <c r="I182" s="24"/>
      <c r="J182" s="49"/>
      <c r="K182" s="49"/>
      <c r="L182" s="4"/>
    </row>
    <row r="183" spans="5:12" s="3" customFormat="1" x14ac:dyDescent="0.2">
      <c r="E183" s="4"/>
      <c r="F183" s="4"/>
      <c r="G183" s="24"/>
      <c r="H183" s="98"/>
      <c r="I183" s="24"/>
      <c r="J183" s="49"/>
      <c r="K183" s="49"/>
      <c r="L183" s="4"/>
    </row>
    <row r="184" spans="5:12" s="3" customFormat="1" x14ac:dyDescent="0.2">
      <c r="E184" s="4"/>
      <c r="F184" s="4"/>
      <c r="G184" s="24"/>
      <c r="H184" s="98"/>
      <c r="I184" s="24"/>
      <c r="J184" s="49"/>
      <c r="K184" s="49"/>
      <c r="L184" s="4"/>
    </row>
    <row r="185" spans="5:12" s="3" customFormat="1" x14ac:dyDescent="0.2">
      <c r="E185" s="4"/>
      <c r="F185" s="4"/>
      <c r="G185" s="24"/>
      <c r="H185" s="98"/>
      <c r="I185" s="24"/>
      <c r="J185" s="49"/>
      <c r="K185" s="49"/>
      <c r="L185" s="4"/>
    </row>
    <row r="186" spans="5:12" s="3" customFormat="1" x14ac:dyDescent="0.2">
      <c r="E186" s="4"/>
      <c r="F186" s="4"/>
      <c r="G186" s="24"/>
      <c r="H186" s="98"/>
      <c r="I186" s="24"/>
      <c r="J186" s="49"/>
      <c r="K186" s="49"/>
      <c r="L186" s="4"/>
    </row>
    <row r="187" spans="5:12" s="3" customFormat="1" x14ac:dyDescent="0.2">
      <c r="E187" s="4"/>
      <c r="F187" s="4"/>
      <c r="G187" s="24"/>
      <c r="H187" s="98"/>
      <c r="I187" s="24"/>
      <c r="J187" s="49"/>
      <c r="K187" s="49"/>
      <c r="L187" s="4"/>
    </row>
    <row r="188" spans="5:12" s="3" customFormat="1" x14ac:dyDescent="0.2">
      <c r="E188" s="4"/>
      <c r="F188" s="4"/>
      <c r="G188" s="24"/>
      <c r="H188" s="98"/>
      <c r="I188" s="24"/>
      <c r="J188" s="49"/>
      <c r="K188" s="49"/>
      <c r="L188" s="4"/>
    </row>
    <row r="189" spans="5:12" s="3" customFormat="1" x14ac:dyDescent="0.2">
      <c r="E189" s="4"/>
      <c r="F189" s="4"/>
      <c r="G189" s="24"/>
      <c r="H189" s="98"/>
      <c r="I189" s="24"/>
      <c r="J189" s="49"/>
      <c r="K189" s="49"/>
      <c r="L189" s="4"/>
    </row>
    <row r="190" spans="5:12" s="3" customFormat="1" x14ac:dyDescent="0.2">
      <c r="E190" s="4"/>
      <c r="F190" s="4"/>
      <c r="G190" s="24"/>
      <c r="H190" s="98"/>
      <c r="I190" s="24"/>
      <c r="J190" s="49"/>
      <c r="K190" s="49"/>
      <c r="L190" s="4"/>
    </row>
    <row r="191" spans="5:12" s="3" customFormat="1" x14ac:dyDescent="0.2">
      <c r="E191" s="4"/>
      <c r="F191" s="4"/>
      <c r="G191" s="24"/>
      <c r="H191" s="98"/>
      <c r="I191" s="24"/>
      <c r="J191" s="49"/>
      <c r="K191" s="49"/>
      <c r="L191" s="4"/>
    </row>
    <row r="192" spans="5:12" s="3" customFormat="1" x14ac:dyDescent="0.2">
      <c r="E192" s="4"/>
      <c r="F192" s="4"/>
      <c r="G192" s="24"/>
      <c r="H192" s="98"/>
      <c r="I192" s="24"/>
      <c r="J192" s="49"/>
      <c r="K192" s="49"/>
      <c r="L192" s="4"/>
    </row>
    <row r="193" spans="5:12" s="3" customFormat="1" x14ac:dyDescent="0.2">
      <c r="E193" s="4"/>
      <c r="F193" s="4"/>
      <c r="G193" s="24"/>
      <c r="H193" s="98"/>
      <c r="I193" s="24"/>
      <c r="J193" s="49"/>
      <c r="K193" s="49"/>
      <c r="L193" s="4"/>
    </row>
    <row r="194" spans="5:12" s="3" customFormat="1" x14ac:dyDescent="0.2">
      <c r="E194" s="4"/>
      <c r="F194" s="4"/>
      <c r="G194" s="24"/>
      <c r="H194" s="98"/>
      <c r="I194" s="24"/>
      <c r="J194" s="49"/>
      <c r="K194" s="49"/>
      <c r="L194" s="4"/>
    </row>
    <row r="195" spans="5:12" s="3" customFormat="1" x14ac:dyDescent="0.2">
      <c r="E195" s="4"/>
      <c r="F195" s="4"/>
      <c r="G195" s="24"/>
      <c r="H195" s="98"/>
      <c r="I195" s="24"/>
      <c r="J195" s="49"/>
      <c r="K195" s="49"/>
      <c r="L195" s="4"/>
    </row>
    <row r="196" spans="5:12" s="3" customFormat="1" x14ac:dyDescent="0.2">
      <c r="E196" s="4"/>
      <c r="F196" s="4"/>
      <c r="G196" s="24"/>
      <c r="H196" s="98"/>
      <c r="I196" s="24"/>
      <c r="J196" s="49"/>
      <c r="K196" s="49"/>
      <c r="L196" s="4"/>
    </row>
    <row r="197" spans="5:12" s="3" customFormat="1" x14ac:dyDescent="0.2">
      <c r="E197" s="4"/>
      <c r="F197" s="4"/>
      <c r="G197" s="24"/>
      <c r="H197" s="98"/>
      <c r="I197" s="24"/>
      <c r="J197" s="49"/>
      <c r="K197" s="49"/>
      <c r="L197" s="4"/>
    </row>
    <row r="198" spans="5:12" s="3" customFormat="1" x14ac:dyDescent="0.2">
      <c r="E198" s="4"/>
      <c r="F198" s="4"/>
      <c r="G198" s="24"/>
      <c r="H198" s="98"/>
      <c r="I198" s="24"/>
      <c r="J198" s="49"/>
      <c r="K198" s="49"/>
      <c r="L198" s="4"/>
    </row>
    <row r="199" spans="5:12" s="3" customFormat="1" x14ac:dyDescent="0.2">
      <c r="E199" s="4"/>
      <c r="F199" s="4"/>
      <c r="G199" s="24"/>
      <c r="H199" s="98"/>
      <c r="I199" s="24"/>
      <c r="J199" s="49"/>
      <c r="K199" s="49"/>
      <c r="L199" s="4"/>
    </row>
    <row r="200" spans="5:12" s="3" customFormat="1" x14ac:dyDescent="0.2">
      <c r="E200" s="4"/>
      <c r="F200" s="4"/>
      <c r="G200" s="24"/>
      <c r="H200" s="98"/>
      <c r="I200" s="24"/>
      <c r="J200" s="49"/>
      <c r="K200" s="49"/>
      <c r="L200" s="4"/>
    </row>
    <row r="201" spans="5:12" s="3" customFormat="1" x14ac:dyDescent="0.2">
      <c r="E201" s="4"/>
      <c r="F201" s="4"/>
      <c r="G201" s="24"/>
      <c r="H201" s="98"/>
      <c r="I201" s="24"/>
      <c r="J201" s="49"/>
      <c r="K201" s="49"/>
      <c r="L201" s="4"/>
    </row>
    <row r="202" spans="5:12" s="3" customFormat="1" x14ac:dyDescent="0.2">
      <c r="E202" s="4"/>
      <c r="F202" s="4"/>
      <c r="G202" s="24"/>
      <c r="H202" s="98"/>
      <c r="I202" s="24"/>
      <c r="J202" s="49"/>
      <c r="K202" s="49"/>
      <c r="L202" s="4"/>
    </row>
    <row r="203" spans="5:12" s="3" customFormat="1" x14ac:dyDescent="0.2">
      <c r="E203" s="4"/>
      <c r="F203" s="4"/>
      <c r="G203" s="24"/>
      <c r="H203" s="98"/>
      <c r="I203" s="24"/>
      <c r="J203" s="49"/>
      <c r="K203" s="49"/>
      <c r="L203" s="4"/>
    </row>
    <row r="204" spans="5:12" s="3" customFormat="1" x14ac:dyDescent="0.2">
      <c r="E204" s="4"/>
      <c r="F204" s="4"/>
      <c r="G204" s="24"/>
      <c r="H204" s="98"/>
      <c r="I204" s="24"/>
      <c r="J204" s="49"/>
      <c r="K204" s="49"/>
      <c r="L204" s="4"/>
    </row>
    <row r="205" spans="5:12" s="3" customFormat="1" x14ac:dyDescent="0.2">
      <c r="E205" s="4"/>
      <c r="F205" s="4"/>
      <c r="G205" s="24"/>
      <c r="H205" s="98"/>
      <c r="I205" s="24"/>
      <c r="J205" s="49"/>
      <c r="K205" s="49"/>
      <c r="L205" s="4"/>
    </row>
    <row r="206" spans="5:12" s="3" customFormat="1" x14ac:dyDescent="0.2">
      <c r="E206" s="4"/>
      <c r="F206" s="4"/>
      <c r="G206" s="24"/>
      <c r="H206" s="98"/>
      <c r="I206" s="24"/>
      <c r="J206" s="49"/>
      <c r="K206" s="49"/>
      <c r="L206" s="4"/>
    </row>
    <row r="207" spans="5:12" s="3" customFormat="1" x14ac:dyDescent="0.2">
      <c r="E207" s="4"/>
      <c r="F207" s="4"/>
      <c r="G207" s="24"/>
      <c r="H207" s="98"/>
      <c r="I207" s="24"/>
      <c r="J207" s="49"/>
      <c r="K207" s="49"/>
      <c r="L207" s="4"/>
    </row>
    <row r="208" spans="5:12" s="3" customFormat="1" x14ac:dyDescent="0.2">
      <c r="E208" s="4"/>
      <c r="F208" s="4"/>
      <c r="G208" s="24"/>
      <c r="H208" s="98"/>
      <c r="I208" s="24"/>
      <c r="J208" s="49"/>
      <c r="K208" s="49"/>
      <c r="L208" s="4"/>
    </row>
    <row r="209" spans="5:12" s="3" customFormat="1" x14ac:dyDescent="0.2">
      <c r="E209" s="4"/>
      <c r="F209" s="4"/>
      <c r="G209" s="24"/>
      <c r="H209" s="98"/>
      <c r="I209" s="24"/>
      <c r="J209" s="49"/>
      <c r="K209" s="49"/>
      <c r="L209" s="4"/>
    </row>
    <row r="210" spans="5:12" s="3" customFormat="1" x14ac:dyDescent="0.2">
      <c r="E210" s="4"/>
      <c r="F210" s="4"/>
      <c r="G210" s="24"/>
      <c r="H210" s="98"/>
      <c r="I210" s="24"/>
      <c r="J210" s="49"/>
      <c r="K210" s="49"/>
      <c r="L210" s="4"/>
    </row>
    <row r="211" spans="5:12" s="3" customFormat="1" x14ac:dyDescent="0.2">
      <c r="E211" s="4"/>
      <c r="F211" s="4"/>
      <c r="G211" s="24"/>
      <c r="H211" s="98"/>
      <c r="I211" s="24"/>
      <c r="J211" s="49"/>
      <c r="K211" s="49"/>
      <c r="L211" s="4"/>
    </row>
    <row r="212" spans="5:12" s="3" customFormat="1" x14ac:dyDescent="0.2">
      <c r="E212" s="4"/>
      <c r="F212" s="4"/>
      <c r="G212" s="24"/>
      <c r="H212" s="98"/>
      <c r="I212" s="24"/>
      <c r="J212" s="49"/>
      <c r="K212" s="49"/>
      <c r="L212" s="4"/>
    </row>
    <row r="213" spans="5:12" s="3" customFormat="1" x14ac:dyDescent="0.2">
      <c r="E213" s="4"/>
      <c r="F213" s="4"/>
      <c r="G213" s="24"/>
      <c r="H213" s="98"/>
      <c r="I213" s="24"/>
      <c r="J213" s="49"/>
      <c r="K213" s="49"/>
      <c r="L213" s="4"/>
    </row>
    <row r="214" spans="5:12" s="3" customFormat="1" x14ac:dyDescent="0.2">
      <c r="E214" s="4"/>
      <c r="F214" s="4"/>
      <c r="G214" s="24"/>
      <c r="H214" s="98"/>
      <c r="I214" s="24"/>
      <c r="J214" s="49"/>
      <c r="K214" s="49"/>
      <c r="L214" s="4"/>
    </row>
    <row r="215" spans="5:12" s="3" customFormat="1" x14ac:dyDescent="0.2">
      <c r="E215" s="4"/>
      <c r="F215" s="4"/>
      <c r="G215" s="24"/>
      <c r="H215" s="98"/>
      <c r="I215" s="24"/>
      <c r="J215" s="49"/>
      <c r="K215" s="49"/>
      <c r="L215" s="4"/>
    </row>
    <row r="216" spans="5:12" s="3" customFormat="1" x14ac:dyDescent="0.2">
      <c r="E216" s="4"/>
      <c r="F216" s="4"/>
      <c r="G216" s="24"/>
      <c r="H216" s="98"/>
      <c r="I216" s="24"/>
      <c r="J216" s="49"/>
      <c r="K216" s="49"/>
      <c r="L216" s="4"/>
    </row>
    <row r="217" spans="5:12" s="3" customFormat="1" x14ac:dyDescent="0.2">
      <c r="E217" s="4"/>
      <c r="F217" s="4"/>
      <c r="G217" s="24"/>
      <c r="H217" s="98"/>
      <c r="I217" s="24"/>
      <c r="J217" s="49"/>
      <c r="K217" s="49"/>
      <c r="L217" s="4"/>
    </row>
    <row r="218" spans="5:12" s="3" customFormat="1" x14ac:dyDescent="0.2">
      <c r="E218" s="4"/>
      <c r="F218" s="4"/>
      <c r="G218" s="24"/>
      <c r="H218" s="98"/>
      <c r="I218" s="24"/>
      <c r="J218" s="49"/>
      <c r="K218" s="49"/>
      <c r="L218" s="4"/>
    </row>
    <row r="219" spans="5:12" s="3" customFormat="1" x14ac:dyDescent="0.2">
      <c r="E219" s="4"/>
      <c r="F219" s="4"/>
      <c r="G219" s="24"/>
      <c r="H219" s="98"/>
      <c r="I219" s="24"/>
      <c r="J219" s="49"/>
      <c r="K219" s="49"/>
      <c r="L219" s="4"/>
    </row>
    <row r="220" spans="5:12" s="3" customFormat="1" x14ac:dyDescent="0.2">
      <c r="E220" s="4"/>
      <c r="F220" s="4"/>
      <c r="G220" s="24"/>
      <c r="H220" s="98"/>
      <c r="I220" s="24"/>
      <c r="J220" s="49"/>
      <c r="K220" s="49"/>
      <c r="L220" s="4"/>
    </row>
    <row r="221" spans="5:12" s="3" customFormat="1" x14ac:dyDescent="0.2">
      <c r="E221" s="4"/>
      <c r="F221" s="4"/>
      <c r="G221" s="24"/>
      <c r="H221" s="98"/>
      <c r="I221" s="24"/>
      <c r="J221" s="49"/>
      <c r="K221" s="49"/>
      <c r="L221" s="4"/>
    </row>
    <row r="222" spans="5:12" s="3" customFormat="1" x14ac:dyDescent="0.2">
      <c r="E222" s="4"/>
      <c r="F222" s="4"/>
      <c r="G222" s="24"/>
      <c r="H222" s="98"/>
      <c r="I222" s="24"/>
      <c r="J222" s="49"/>
      <c r="K222" s="49"/>
      <c r="L222" s="4"/>
    </row>
    <row r="223" spans="5:12" s="3" customFormat="1" x14ac:dyDescent="0.2">
      <c r="E223" s="4"/>
      <c r="F223" s="4"/>
      <c r="G223" s="24"/>
      <c r="H223" s="98"/>
      <c r="I223" s="24"/>
      <c r="J223" s="49"/>
      <c r="K223" s="49"/>
      <c r="L223" s="4"/>
    </row>
    <row r="224" spans="5:12" s="3" customFormat="1" x14ac:dyDescent="0.2">
      <c r="E224" s="4"/>
      <c r="F224" s="4"/>
      <c r="G224" s="24"/>
      <c r="H224" s="98"/>
      <c r="I224" s="24"/>
      <c r="J224" s="49"/>
      <c r="K224" s="49"/>
      <c r="L224" s="4"/>
    </row>
    <row r="225" spans="5:12" s="3" customFormat="1" x14ac:dyDescent="0.2">
      <c r="E225" s="4"/>
      <c r="F225" s="4"/>
      <c r="G225" s="24"/>
      <c r="H225" s="98"/>
      <c r="I225" s="24"/>
      <c r="J225" s="49"/>
      <c r="K225" s="49"/>
      <c r="L225" s="4"/>
    </row>
    <row r="226" spans="5:12" s="3" customFormat="1" x14ac:dyDescent="0.2">
      <c r="E226" s="4"/>
      <c r="F226" s="4"/>
      <c r="G226" s="24"/>
      <c r="H226" s="98"/>
      <c r="I226" s="24"/>
      <c r="J226" s="49"/>
      <c r="K226" s="49"/>
      <c r="L226" s="4"/>
    </row>
    <row r="227" spans="5:12" s="3" customFormat="1" x14ac:dyDescent="0.2">
      <c r="E227" s="4"/>
      <c r="F227" s="4"/>
      <c r="G227" s="24"/>
      <c r="H227" s="98"/>
      <c r="I227" s="24"/>
      <c r="J227" s="49"/>
      <c r="K227" s="49"/>
      <c r="L227" s="4"/>
    </row>
    <row r="228" spans="5:12" s="3" customFormat="1" x14ac:dyDescent="0.2">
      <c r="E228" s="4"/>
      <c r="F228" s="4"/>
      <c r="G228" s="24"/>
      <c r="H228" s="98"/>
      <c r="I228" s="24"/>
      <c r="J228" s="49"/>
      <c r="K228" s="49"/>
      <c r="L228" s="4"/>
    </row>
    <row r="229" spans="5:12" s="3" customFormat="1" x14ac:dyDescent="0.2">
      <c r="E229" s="4"/>
      <c r="F229" s="4"/>
      <c r="G229" s="24"/>
      <c r="H229" s="98"/>
      <c r="I229" s="24"/>
      <c r="J229" s="49"/>
      <c r="K229" s="49"/>
      <c r="L229" s="4"/>
    </row>
    <row r="230" spans="5:12" s="3" customFormat="1" x14ac:dyDescent="0.2">
      <c r="E230" s="4"/>
      <c r="F230" s="4"/>
      <c r="G230" s="24"/>
      <c r="H230" s="98"/>
      <c r="I230" s="24"/>
      <c r="J230" s="49"/>
      <c r="K230" s="49"/>
      <c r="L230" s="4"/>
    </row>
    <row r="231" spans="5:12" s="3" customFormat="1" x14ac:dyDescent="0.2">
      <c r="E231" s="4"/>
      <c r="F231" s="4"/>
      <c r="G231" s="24"/>
      <c r="H231" s="98"/>
      <c r="I231" s="24"/>
      <c r="J231" s="49"/>
      <c r="K231" s="49"/>
      <c r="L231" s="4"/>
    </row>
    <row r="232" spans="5:12" s="3" customFormat="1" x14ac:dyDescent="0.2">
      <c r="E232" s="4"/>
      <c r="F232" s="4"/>
      <c r="G232" s="24"/>
      <c r="H232" s="98"/>
      <c r="I232" s="24"/>
      <c r="J232" s="49"/>
      <c r="K232" s="49"/>
      <c r="L232" s="4"/>
    </row>
    <row r="233" spans="5:12" s="3" customFormat="1" x14ac:dyDescent="0.2">
      <c r="E233" s="4"/>
      <c r="F233" s="4"/>
      <c r="G233" s="24"/>
      <c r="H233" s="98"/>
      <c r="I233" s="24"/>
      <c r="J233" s="49"/>
      <c r="K233" s="49"/>
      <c r="L233" s="4"/>
    </row>
    <row r="234" spans="5:12" s="3" customFormat="1" x14ac:dyDescent="0.2">
      <c r="E234" s="4"/>
      <c r="F234" s="4"/>
      <c r="G234" s="24"/>
      <c r="H234" s="98"/>
      <c r="I234" s="24"/>
      <c r="J234" s="49"/>
      <c r="K234" s="49"/>
      <c r="L234" s="4"/>
    </row>
    <row r="235" spans="5:12" s="3" customFormat="1" x14ac:dyDescent="0.2">
      <c r="E235" s="4"/>
      <c r="F235" s="4"/>
      <c r="G235" s="24"/>
      <c r="H235" s="98"/>
      <c r="I235" s="24"/>
      <c r="J235" s="49"/>
      <c r="K235" s="49"/>
      <c r="L235" s="4"/>
    </row>
    <row r="236" spans="5:12" s="3" customFormat="1" x14ac:dyDescent="0.2">
      <c r="E236" s="4"/>
      <c r="F236" s="4"/>
      <c r="G236" s="24"/>
      <c r="H236" s="98"/>
      <c r="I236" s="24"/>
      <c r="J236" s="49"/>
      <c r="K236" s="49"/>
      <c r="L236" s="4"/>
    </row>
    <row r="237" spans="5:12" s="3" customFormat="1" x14ac:dyDescent="0.2">
      <c r="E237" s="4"/>
      <c r="F237" s="4"/>
      <c r="G237" s="24"/>
      <c r="H237" s="98"/>
      <c r="I237" s="24"/>
      <c r="J237" s="49"/>
      <c r="K237" s="49"/>
      <c r="L237" s="4"/>
    </row>
    <row r="238" spans="5:12" s="3" customFormat="1" x14ac:dyDescent="0.2">
      <c r="E238" s="4"/>
      <c r="F238" s="4"/>
      <c r="G238" s="24"/>
      <c r="H238" s="98"/>
      <c r="I238" s="24"/>
      <c r="J238" s="49"/>
      <c r="K238" s="49"/>
      <c r="L238" s="4"/>
    </row>
    <row r="239" spans="5:12" s="3" customFormat="1" x14ac:dyDescent="0.2">
      <c r="E239" s="4"/>
      <c r="F239" s="4"/>
      <c r="G239" s="24"/>
      <c r="H239" s="98"/>
      <c r="I239" s="24"/>
      <c r="J239" s="49"/>
      <c r="K239" s="49"/>
      <c r="L239" s="4"/>
    </row>
    <row r="240" spans="5:12" s="3" customFormat="1" x14ac:dyDescent="0.2">
      <c r="E240" s="4"/>
      <c r="F240" s="4"/>
      <c r="G240" s="24"/>
      <c r="H240" s="98"/>
      <c r="I240" s="24"/>
      <c r="J240" s="49"/>
      <c r="K240" s="49"/>
      <c r="L240" s="4"/>
    </row>
    <row r="241" spans="5:12" s="3" customFormat="1" x14ac:dyDescent="0.2">
      <c r="E241" s="4"/>
      <c r="F241" s="4"/>
      <c r="G241" s="24"/>
      <c r="H241" s="98"/>
      <c r="I241" s="24"/>
      <c r="J241" s="49"/>
      <c r="K241" s="49"/>
      <c r="L241" s="4"/>
    </row>
    <row r="242" spans="5:12" s="3" customFormat="1" x14ac:dyDescent="0.2">
      <c r="E242" s="4"/>
      <c r="F242" s="4"/>
      <c r="G242" s="24"/>
      <c r="H242" s="98"/>
      <c r="I242" s="24"/>
      <c r="J242" s="49"/>
      <c r="K242" s="49"/>
      <c r="L242" s="4"/>
    </row>
    <row r="243" spans="5:12" s="3" customFormat="1" x14ac:dyDescent="0.2">
      <c r="E243" s="4"/>
      <c r="F243" s="4"/>
      <c r="G243" s="24"/>
      <c r="H243" s="98"/>
      <c r="I243" s="24"/>
      <c r="J243" s="49"/>
      <c r="K243" s="49"/>
      <c r="L243" s="4"/>
    </row>
    <row r="244" spans="5:12" s="3" customFormat="1" x14ac:dyDescent="0.2">
      <c r="E244" s="4"/>
      <c r="F244" s="4"/>
      <c r="G244" s="24"/>
      <c r="H244" s="98"/>
      <c r="I244" s="24"/>
      <c r="J244" s="49"/>
      <c r="K244" s="49"/>
      <c r="L244" s="4"/>
    </row>
    <row r="245" spans="5:12" s="3" customFormat="1" x14ac:dyDescent="0.2">
      <c r="E245" s="4"/>
      <c r="F245" s="4"/>
      <c r="G245" s="24"/>
      <c r="H245" s="98"/>
      <c r="I245" s="24"/>
      <c r="J245" s="49"/>
      <c r="K245" s="49"/>
      <c r="L245" s="4"/>
    </row>
    <row r="246" spans="5:12" s="3" customFormat="1" x14ac:dyDescent="0.2">
      <c r="E246" s="4"/>
      <c r="F246" s="4"/>
      <c r="G246" s="24"/>
      <c r="H246" s="98"/>
      <c r="I246" s="24"/>
      <c r="J246" s="49"/>
      <c r="K246" s="49"/>
      <c r="L246" s="4"/>
    </row>
    <row r="247" spans="5:12" s="3" customFormat="1" x14ac:dyDescent="0.2">
      <c r="E247" s="4"/>
      <c r="F247" s="4"/>
      <c r="G247" s="24"/>
      <c r="H247" s="98"/>
      <c r="I247" s="24"/>
      <c r="J247" s="49"/>
      <c r="K247" s="49"/>
      <c r="L247" s="4"/>
    </row>
    <row r="248" spans="5:12" s="3" customFormat="1" x14ac:dyDescent="0.2">
      <c r="E248" s="4"/>
      <c r="F248" s="4"/>
      <c r="G248" s="24"/>
      <c r="H248" s="98"/>
      <c r="I248" s="24"/>
      <c r="J248" s="49"/>
      <c r="K248" s="49"/>
      <c r="L248" s="4"/>
    </row>
    <row r="249" spans="5:12" s="3" customFormat="1" x14ac:dyDescent="0.2">
      <c r="E249" s="4"/>
      <c r="F249" s="4"/>
      <c r="G249" s="24"/>
      <c r="H249" s="98"/>
      <c r="I249" s="24"/>
      <c r="J249" s="49"/>
      <c r="K249" s="49"/>
      <c r="L249" s="4"/>
    </row>
    <row r="250" spans="5:12" s="3" customFormat="1" x14ac:dyDescent="0.2">
      <c r="E250" s="4"/>
      <c r="F250" s="4"/>
      <c r="G250" s="24"/>
      <c r="H250" s="98"/>
      <c r="I250" s="24"/>
      <c r="J250" s="49"/>
      <c r="K250" s="49"/>
      <c r="L250" s="4"/>
    </row>
    <row r="251" spans="5:12" s="3" customFormat="1" x14ac:dyDescent="0.2">
      <c r="E251" s="4"/>
      <c r="F251" s="4"/>
      <c r="G251" s="24"/>
      <c r="H251" s="98"/>
      <c r="I251" s="24"/>
      <c r="J251" s="49"/>
      <c r="K251" s="49"/>
      <c r="L251" s="4"/>
    </row>
    <row r="252" spans="5:12" s="3" customFormat="1" x14ac:dyDescent="0.2">
      <c r="E252" s="4"/>
      <c r="F252" s="4"/>
      <c r="G252" s="24"/>
      <c r="H252" s="98"/>
      <c r="I252" s="24"/>
      <c r="J252" s="49"/>
      <c r="K252" s="49"/>
      <c r="L252" s="4"/>
    </row>
    <row r="253" spans="5:12" s="3" customFormat="1" x14ac:dyDescent="0.2">
      <c r="E253" s="4"/>
      <c r="F253" s="4"/>
      <c r="G253" s="24"/>
      <c r="H253" s="98"/>
      <c r="I253" s="24"/>
      <c r="J253" s="49"/>
      <c r="K253" s="49"/>
      <c r="L253" s="4"/>
    </row>
    <row r="254" spans="5:12" s="3" customFormat="1" x14ac:dyDescent="0.2">
      <c r="E254" s="4"/>
      <c r="F254" s="4"/>
      <c r="G254" s="24"/>
      <c r="H254" s="98"/>
      <c r="I254" s="24"/>
      <c r="J254" s="49"/>
      <c r="K254" s="49"/>
      <c r="L254" s="4"/>
    </row>
    <row r="255" spans="5:12" s="3" customFormat="1" x14ac:dyDescent="0.2">
      <c r="E255" s="4"/>
      <c r="F255" s="4"/>
      <c r="G255" s="24"/>
      <c r="H255" s="98"/>
      <c r="I255" s="24"/>
      <c r="J255" s="49"/>
      <c r="K255" s="49"/>
      <c r="L255" s="4"/>
    </row>
    <row r="256" spans="5:12" s="3" customFormat="1" x14ac:dyDescent="0.2">
      <c r="E256" s="4"/>
      <c r="F256" s="4"/>
      <c r="G256" s="24"/>
      <c r="H256" s="98"/>
      <c r="I256" s="24"/>
      <c r="J256" s="49"/>
      <c r="K256" s="49"/>
      <c r="L256" s="4"/>
    </row>
    <row r="257" spans="5:12" s="3" customFormat="1" x14ac:dyDescent="0.2">
      <c r="E257" s="4"/>
      <c r="F257" s="4"/>
      <c r="G257" s="24"/>
      <c r="H257" s="98"/>
      <c r="I257" s="24"/>
      <c r="J257" s="49"/>
      <c r="K257" s="49"/>
      <c r="L257" s="4"/>
    </row>
    <row r="258" spans="5:12" s="3" customFormat="1" x14ac:dyDescent="0.2">
      <c r="E258" s="4"/>
      <c r="F258" s="4"/>
      <c r="G258" s="24"/>
      <c r="H258" s="98"/>
      <c r="I258" s="24"/>
      <c r="J258" s="49"/>
      <c r="K258" s="49"/>
      <c r="L258" s="4"/>
    </row>
    <row r="259" spans="5:12" s="3" customFormat="1" x14ac:dyDescent="0.2">
      <c r="E259" s="4"/>
      <c r="F259" s="4"/>
      <c r="G259" s="24"/>
      <c r="H259" s="98"/>
      <c r="I259" s="24"/>
      <c r="J259" s="49"/>
      <c r="K259" s="49"/>
      <c r="L259" s="4"/>
    </row>
    <row r="260" spans="5:12" s="3" customFormat="1" x14ac:dyDescent="0.2">
      <c r="E260" s="4"/>
      <c r="F260" s="4"/>
      <c r="G260" s="24"/>
      <c r="H260" s="98"/>
      <c r="I260" s="24"/>
      <c r="J260" s="49"/>
      <c r="K260" s="49"/>
      <c r="L260" s="4"/>
    </row>
    <row r="261" spans="5:12" s="3" customFormat="1" x14ac:dyDescent="0.2">
      <c r="E261" s="4"/>
      <c r="F261" s="4"/>
      <c r="G261" s="24"/>
      <c r="H261" s="98"/>
      <c r="I261" s="24"/>
      <c r="J261" s="49"/>
      <c r="K261" s="49"/>
      <c r="L261" s="4"/>
    </row>
    <row r="262" spans="5:12" s="3" customFormat="1" x14ac:dyDescent="0.2">
      <c r="E262" s="4"/>
      <c r="F262" s="4"/>
      <c r="G262" s="24"/>
      <c r="H262" s="98"/>
      <c r="I262" s="24"/>
      <c r="J262" s="49"/>
      <c r="K262" s="49"/>
      <c r="L262" s="4"/>
    </row>
    <row r="263" spans="5:12" s="3" customFormat="1" x14ac:dyDescent="0.2">
      <c r="E263" s="4"/>
      <c r="F263" s="4"/>
      <c r="G263" s="24"/>
      <c r="H263" s="98"/>
      <c r="I263" s="24"/>
      <c r="J263" s="49"/>
      <c r="K263" s="49"/>
      <c r="L263" s="4"/>
    </row>
    <row r="264" spans="5:12" s="3" customFormat="1" x14ac:dyDescent="0.2">
      <c r="E264" s="4"/>
      <c r="F264" s="4"/>
      <c r="G264" s="24"/>
      <c r="H264" s="98"/>
      <c r="I264" s="24"/>
      <c r="J264" s="49"/>
      <c r="K264" s="49"/>
      <c r="L264" s="4"/>
    </row>
    <row r="265" spans="5:12" s="3" customFormat="1" x14ac:dyDescent="0.2">
      <c r="E265" s="4"/>
      <c r="F265" s="4"/>
      <c r="G265" s="24"/>
      <c r="H265" s="98"/>
      <c r="I265" s="24"/>
      <c r="J265" s="49"/>
      <c r="K265" s="49"/>
      <c r="L265" s="4"/>
    </row>
    <row r="266" spans="5:12" s="3" customFormat="1" x14ac:dyDescent="0.2">
      <c r="E266" s="4"/>
      <c r="F266" s="4"/>
      <c r="G266" s="24"/>
      <c r="H266" s="98"/>
      <c r="I266" s="24"/>
      <c r="J266" s="49"/>
      <c r="K266" s="49"/>
      <c r="L266" s="4"/>
    </row>
    <row r="267" spans="5:12" s="3" customFormat="1" x14ac:dyDescent="0.2">
      <c r="E267" s="4"/>
      <c r="F267" s="4"/>
      <c r="G267" s="24"/>
      <c r="H267" s="98"/>
      <c r="I267" s="24"/>
      <c r="J267" s="49"/>
      <c r="K267" s="49"/>
      <c r="L267" s="4"/>
    </row>
    <row r="268" spans="5:12" s="3" customFormat="1" x14ac:dyDescent="0.2">
      <c r="E268" s="4"/>
      <c r="F268" s="4"/>
      <c r="G268" s="24"/>
      <c r="H268" s="98"/>
      <c r="I268" s="24"/>
      <c r="J268" s="49"/>
      <c r="K268" s="49"/>
      <c r="L268" s="4"/>
    </row>
    <row r="269" spans="5:12" s="3" customFormat="1" x14ac:dyDescent="0.2">
      <c r="E269" s="4"/>
      <c r="F269" s="4"/>
      <c r="G269" s="24"/>
      <c r="H269" s="98"/>
      <c r="I269" s="24"/>
      <c r="J269" s="49"/>
      <c r="K269" s="49"/>
      <c r="L269" s="4"/>
    </row>
    <row r="270" spans="5:12" s="3" customFormat="1" x14ac:dyDescent="0.2">
      <c r="E270" s="4"/>
      <c r="F270" s="4"/>
      <c r="G270" s="24"/>
      <c r="H270" s="98"/>
      <c r="I270" s="24"/>
      <c r="J270" s="49"/>
      <c r="K270" s="49"/>
      <c r="L270" s="4"/>
    </row>
    <row r="271" spans="5:12" s="3" customFormat="1" x14ac:dyDescent="0.2">
      <c r="E271" s="4"/>
      <c r="F271" s="4"/>
      <c r="G271" s="24"/>
      <c r="H271" s="98"/>
      <c r="I271" s="24"/>
      <c r="J271" s="49"/>
      <c r="K271" s="49"/>
      <c r="L271" s="4"/>
    </row>
    <row r="272" spans="5:12" s="3" customFormat="1" x14ac:dyDescent="0.2">
      <c r="E272" s="4"/>
      <c r="F272" s="4"/>
      <c r="G272" s="24"/>
      <c r="H272" s="98"/>
      <c r="I272" s="24"/>
      <c r="J272" s="49"/>
      <c r="K272" s="49"/>
      <c r="L272" s="4"/>
    </row>
    <row r="273" spans="5:12" s="3" customFormat="1" x14ac:dyDescent="0.2">
      <c r="E273" s="4"/>
      <c r="F273" s="4"/>
      <c r="G273" s="24"/>
      <c r="H273" s="98"/>
      <c r="I273" s="24"/>
      <c r="J273" s="49"/>
      <c r="K273" s="49"/>
      <c r="L273" s="4"/>
    </row>
    <row r="274" spans="5:12" s="3" customFormat="1" x14ac:dyDescent="0.2">
      <c r="E274" s="4"/>
      <c r="F274" s="4"/>
      <c r="G274" s="24"/>
      <c r="H274" s="98"/>
      <c r="I274" s="24"/>
      <c r="J274" s="49"/>
      <c r="K274" s="49"/>
      <c r="L274" s="4"/>
    </row>
    <row r="275" spans="5:12" s="3" customFormat="1" x14ac:dyDescent="0.2">
      <c r="E275" s="4"/>
      <c r="F275" s="4"/>
      <c r="G275" s="24"/>
      <c r="H275" s="98"/>
      <c r="I275" s="24"/>
      <c r="J275" s="49"/>
      <c r="K275" s="49"/>
      <c r="L275" s="4"/>
    </row>
    <row r="276" spans="5:12" s="3" customFormat="1" x14ac:dyDescent="0.2">
      <c r="E276" s="4"/>
      <c r="F276" s="4"/>
      <c r="G276" s="24"/>
      <c r="H276" s="98"/>
      <c r="I276" s="24"/>
      <c r="J276" s="49"/>
      <c r="K276" s="49"/>
      <c r="L276" s="4"/>
    </row>
    <row r="277" spans="5:12" s="3" customFormat="1" x14ac:dyDescent="0.2">
      <c r="E277" s="4"/>
      <c r="F277" s="4"/>
      <c r="G277" s="24"/>
      <c r="H277" s="98"/>
      <c r="I277" s="24"/>
      <c r="J277" s="49"/>
      <c r="K277" s="49"/>
      <c r="L277" s="4"/>
    </row>
    <row r="278" spans="5:12" s="3" customFormat="1" x14ac:dyDescent="0.2">
      <c r="E278" s="4"/>
      <c r="F278" s="4"/>
      <c r="G278" s="24"/>
      <c r="H278" s="98"/>
      <c r="I278" s="24"/>
      <c r="J278" s="49"/>
      <c r="K278" s="49"/>
      <c r="L278" s="4"/>
    </row>
    <row r="279" spans="5:12" s="3" customFormat="1" x14ac:dyDescent="0.2">
      <c r="E279" s="4"/>
      <c r="F279" s="4"/>
      <c r="G279" s="24"/>
      <c r="H279" s="98"/>
      <c r="I279" s="24"/>
      <c r="J279" s="49"/>
      <c r="K279" s="49"/>
      <c r="L279" s="4"/>
    </row>
    <row r="280" spans="5:12" s="3" customFormat="1" x14ac:dyDescent="0.2">
      <c r="E280" s="4"/>
      <c r="F280" s="4"/>
      <c r="G280" s="24"/>
      <c r="H280" s="98"/>
      <c r="I280" s="24"/>
      <c r="J280" s="49"/>
      <c r="K280" s="49"/>
      <c r="L280" s="4"/>
    </row>
    <row r="281" spans="5:12" s="3" customFormat="1" x14ac:dyDescent="0.2">
      <c r="E281" s="4"/>
      <c r="F281" s="4"/>
      <c r="G281" s="24"/>
      <c r="H281" s="98"/>
      <c r="I281" s="24"/>
      <c r="J281" s="49"/>
      <c r="K281" s="49"/>
      <c r="L281" s="4"/>
    </row>
    <row r="282" spans="5:12" s="3" customFormat="1" x14ac:dyDescent="0.2">
      <c r="E282" s="4"/>
      <c r="F282" s="4"/>
      <c r="G282" s="24"/>
      <c r="H282" s="98"/>
      <c r="I282" s="24"/>
      <c r="J282" s="49"/>
      <c r="K282" s="49"/>
      <c r="L282" s="4"/>
    </row>
    <row r="283" spans="5:12" s="3" customFormat="1" x14ac:dyDescent="0.2">
      <c r="E283" s="4"/>
      <c r="F283" s="4"/>
      <c r="G283" s="24"/>
      <c r="H283" s="98"/>
      <c r="I283" s="24"/>
      <c r="J283" s="49"/>
      <c r="K283" s="49"/>
      <c r="L283" s="4"/>
    </row>
    <row r="284" spans="5:12" s="3" customFormat="1" x14ac:dyDescent="0.2">
      <c r="E284" s="4"/>
      <c r="F284" s="4"/>
      <c r="G284" s="24"/>
      <c r="H284" s="98"/>
      <c r="I284" s="24"/>
      <c r="J284" s="49"/>
      <c r="K284" s="49"/>
      <c r="L284" s="4"/>
    </row>
    <row r="285" spans="5:12" s="3" customFormat="1" x14ac:dyDescent="0.2">
      <c r="E285" s="4"/>
      <c r="F285" s="4"/>
      <c r="G285" s="24"/>
      <c r="H285" s="98"/>
      <c r="I285" s="24"/>
      <c r="J285" s="49"/>
      <c r="K285" s="49"/>
      <c r="L285" s="4"/>
    </row>
    <row r="286" spans="5:12" s="3" customFormat="1" x14ac:dyDescent="0.2">
      <c r="E286" s="4"/>
      <c r="F286" s="4"/>
      <c r="G286" s="24"/>
      <c r="H286" s="98"/>
      <c r="I286" s="24"/>
      <c r="J286" s="49"/>
      <c r="K286" s="49"/>
      <c r="L286" s="4"/>
    </row>
    <row r="287" spans="5:12" s="3" customFormat="1" x14ac:dyDescent="0.2">
      <c r="E287" s="4"/>
      <c r="F287" s="4"/>
      <c r="G287" s="24"/>
      <c r="H287" s="98"/>
      <c r="I287" s="24"/>
      <c r="J287" s="49"/>
      <c r="K287" s="49"/>
      <c r="L287" s="4"/>
    </row>
    <row r="288" spans="5:12" s="3" customFormat="1" x14ac:dyDescent="0.2">
      <c r="E288" s="4"/>
      <c r="F288" s="4"/>
      <c r="G288" s="24"/>
      <c r="H288" s="98"/>
      <c r="I288" s="24"/>
      <c r="J288" s="49"/>
      <c r="K288" s="49"/>
      <c r="L288" s="4"/>
    </row>
    <row r="289" spans="5:12" s="3" customFormat="1" x14ac:dyDescent="0.2">
      <c r="E289" s="4"/>
      <c r="F289" s="4"/>
      <c r="G289" s="24"/>
      <c r="H289" s="98"/>
      <c r="I289" s="24"/>
      <c r="J289" s="49"/>
      <c r="K289" s="49"/>
      <c r="L289" s="4"/>
    </row>
    <row r="290" spans="5:12" s="3" customFormat="1" x14ac:dyDescent="0.2">
      <c r="E290" s="4"/>
      <c r="F290" s="4"/>
      <c r="G290" s="24"/>
      <c r="H290" s="98"/>
      <c r="I290" s="24"/>
      <c r="J290" s="49"/>
      <c r="K290" s="49"/>
      <c r="L290" s="4"/>
    </row>
    <row r="291" spans="5:12" s="3" customFormat="1" x14ac:dyDescent="0.2">
      <c r="E291" s="4"/>
      <c r="F291" s="4"/>
      <c r="G291" s="24"/>
      <c r="H291" s="98"/>
      <c r="I291" s="24"/>
      <c r="J291" s="49"/>
      <c r="K291" s="49"/>
      <c r="L291" s="4"/>
    </row>
    <row r="292" spans="5:12" s="3" customFormat="1" x14ac:dyDescent="0.2">
      <c r="E292" s="4"/>
      <c r="F292" s="4"/>
      <c r="G292" s="24"/>
      <c r="H292" s="98"/>
      <c r="I292" s="24"/>
      <c r="J292" s="49"/>
      <c r="K292" s="49"/>
      <c r="L292" s="4"/>
    </row>
    <row r="293" spans="5:12" s="3" customFormat="1" x14ac:dyDescent="0.2">
      <c r="E293" s="4"/>
      <c r="F293" s="4"/>
      <c r="G293" s="24"/>
      <c r="H293" s="98"/>
      <c r="I293" s="24"/>
      <c r="J293" s="49"/>
      <c r="K293" s="49"/>
      <c r="L293" s="4"/>
    </row>
    <row r="294" spans="5:12" s="3" customFormat="1" x14ac:dyDescent="0.2">
      <c r="E294" s="4"/>
      <c r="F294" s="4"/>
      <c r="G294" s="24"/>
      <c r="H294" s="98"/>
      <c r="I294" s="24"/>
      <c r="J294" s="49"/>
      <c r="K294" s="49"/>
      <c r="L294" s="4"/>
    </row>
    <row r="295" spans="5:12" s="3" customFormat="1" x14ac:dyDescent="0.2">
      <c r="E295" s="4"/>
      <c r="F295" s="4"/>
      <c r="G295" s="24"/>
      <c r="H295" s="98"/>
      <c r="I295" s="24"/>
      <c r="J295" s="49"/>
      <c r="K295" s="49"/>
      <c r="L295" s="4"/>
    </row>
    <row r="296" spans="5:12" s="3" customFormat="1" x14ac:dyDescent="0.2">
      <c r="E296" s="4"/>
      <c r="F296" s="4"/>
      <c r="G296" s="24"/>
      <c r="H296" s="98"/>
      <c r="I296" s="24"/>
      <c r="J296" s="49"/>
      <c r="K296" s="49"/>
      <c r="L296" s="4"/>
    </row>
    <row r="297" spans="5:12" s="3" customFormat="1" x14ac:dyDescent="0.2">
      <c r="E297" s="4"/>
      <c r="F297" s="4"/>
      <c r="G297" s="24"/>
      <c r="H297" s="98"/>
      <c r="I297" s="24"/>
      <c r="J297" s="49"/>
      <c r="K297" s="49"/>
      <c r="L297" s="4"/>
    </row>
    <row r="298" spans="5:12" s="3" customFormat="1" x14ac:dyDescent="0.2">
      <c r="E298" s="4"/>
      <c r="F298" s="4"/>
      <c r="G298" s="24"/>
      <c r="H298" s="98"/>
      <c r="I298" s="24"/>
      <c r="J298" s="49"/>
      <c r="K298" s="49"/>
      <c r="L298" s="4"/>
    </row>
    <row r="299" spans="5:12" s="3" customFormat="1" x14ac:dyDescent="0.2">
      <c r="E299" s="4"/>
      <c r="F299" s="4"/>
      <c r="G299" s="24"/>
      <c r="H299" s="98"/>
      <c r="I299" s="24"/>
      <c r="J299" s="49"/>
      <c r="K299" s="49"/>
      <c r="L299" s="4"/>
    </row>
    <row r="300" spans="5:12" s="3" customFormat="1" x14ac:dyDescent="0.2">
      <c r="E300" s="4"/>
      <c r="F300" s="4"/>
      <c r="G300" s="24"/>
      <c r="H300" s="98"/>
      <c r="I300" s="24"/>
      <c r="J300" s="49"/>
      <c r="K300" s="49"/>
      <c r="L300" s="4"/>
    </row>
    <row r="301" spans="5:12" s="3" customFormat="1" x14ac:dyDescent="0.2">
      <c r="E301" s="4"/>
      <c r="F301" s="4"/>
      <c r="G301" s="24"/>
      <c r="H301" s="98"/>
      <c r="I301" s="24"/>
      <c r="J301" s="49"/>
      <c r="K301" s="49"/>
      <c r="L301" s="4"/>
    </row>
    <row r="302" spans="5:12" s="3" customFormat="1" x14ac:dyDescent="0.2">
      <c r="E302" s="4"/>
      <c r="F302" s="4"/>
      <c r="G302" s="24"/>
      <c r="H302" s="98"/>
      <c r="I302" s="24"/>
      <c r="J302" s="49"/>
      <c r="K302" s="49"/>
      <c r="L302" s="4"/>
    </row>
    <row r="303" spans="5:12" s="3" customFormat="1" x14ac:dyDescent="0.2">
      <c r="E303" s="4"/>
      <c r="F303" s="4"/>
      <c r="G303" s="24"/>
      <c r="H303" s="98"/>
      <c r="I303" s="24"/>
      <c r="J303" s="49"/>
      <c r="K303" s="49"/>
      <c r="L303" s="4"/>
    </row>
    <row r="304" spans="5:12" s="3" customFormat="1" x14ac:dyDescent="0.2">
      <c r="E304" s="4"/>
      <c r="F304" s="4"/>
      <c r="G304" s="24"/>
      <c r="H304" s="98"/>
      <c r="I304" s="24"/>
      <c r="J304" s="49"/>
      <c r="K304" s="49"/>
      <c r="L304" s="4"/>
    </row>
    <row r="305" spans="5:12" s="3" customFormat="1" x14ac:dyDescent="0.2">
      <c r="E305" s="4"/>
      <c r="F305" s="4"/>
      <c r="G305" s="24"/>
      <c r="H305" s="98"/>
      <c r="I305" s="24"/>
      <c r="J305" s="49"/>
      <c r="K305" s="49"/>
      <c r="L305" s="4"/>
    </row>
    <row r="306" spans="5:12" s="3" customFormat="1" x14ac:dyDescent="0.2">
      <c r="E306" s="4"/>
      <c r="F306" s="4"/>
      <c r="G306" s="24"/>
      <c r="H306" s="98"/>
      <c r="I306" s="24"/>
      <c r="J306" s="49"/>
      <c r="K306" s="49"/>
      <c r="L306" s="4"/>
    </row>
    <row r="307" spans="5:12" s="3" customFormat="1" x14ac:dyDescent="0.2">
      <c r="E307" s="4"/>
      <c r="F307" s="4"/>
      <c r="G307" s="24"/>
      <c r="H307" s="98"/>
      <c r="I307" s="24"/>
      <c r="J307" s="49"/>
      <c r="K307" s="49"/>
      <c r="L307" s="4"/>
    </row>
    <row r="308" spans="5:12" s="3" customFormat="1" x14ac:dyDescent="0.2">
      <c r="E308" s="4"/>
      <c r="F308" s="4"/>
      <c r="G308" s="24"/>
      <c r="H308" s="98"/>
      <c r="I308" s="24"/>
      <c r="J308" s="49"/>
      <c r="K308" s="49"/>
      <c r="L308" s="4"/>
    </row>
    <row r="309" spans="5:12" s="3" customFormat="1" x14ac:dyDescent="0.2">
      <c r="E309" s="4"/>
      <c r="F309" s="4"/>
      <c r="G309" s="24"/>
      <c r="H309" s="98"/>
      <c r="I309" s="24"/>
      <c r="J309" s="49"/>
      <c r="K309" s="49"/>
      <c r="L309" s="4"/>
    </row>
    <row r="310" spans="5:12" s="3" customFormat="1" x14ac:dyDescent="0.2">
      <c r="E310" s="4"/>
      <c r="F310" s="4"/>
      <c r="G310" s="24"/>
      <c r="H310" s="98"/>
      <c r="I310" s="24"/>
      <c r="J310" s="49"/>
      <c r="K310" s="49"/>
      <c r="L310" s="4"/>
    </row>
    <row r="311" spans="5:12" s="3" customFormat="1" x14ac:dyDescent="0.2">
      <c r="E311" s="4"/>
      <c r="F311" s="4"/>
      <c r="G311" s="24"/>
      <c r="H311" s="98"/>
      <c r="I311" s="24"/>
      <c r="J311" s="49"/>
      <c r="K311" s="49"/>
      <c r="L311" s="4"/>
    </row>
    <row r="312" spans="5:12" s="3" customFormat="1" x14ac:dyDescent="0.2">
      <c r="E312" s="4"/>
      <c r="F312" s="4"/>
      <c r="G312" s="24"/>
      <c r="H312" s="98"/>
      <c r="I312" s="24"/>
      <c r="J312" s="49"/>
      <c r="K312" s="49"/>
      <c r="L312" s="4"/>
    </row>
    <row r="313" spans="5:12" s="3" customFormat="1" x14ac:dyDescent="0.2">
      <c r="E313" s="4"/>
      <c r="F313" s="4"/>
      <c r="G313" s="24"/>
      <c r="H313" s="98"/>
      <c r="I313" s="24"/>
      <c r="J313" s="49"/>
      <c r="K313" s="49"/>
      <c r="L313" s="4"/>
    </row>
    <row r="314" spans="5:12" s="3" customFormat="1" x14ac:dyDescent="0.2">
      <c r="E314" s="4"/>
      <c r="F314" s="4"/>
      <c r="G314" s="24"/>
      <c r="H314" s="98"/>
      <c r="I314" s="24"/>
      <c r="J314" s="49"/>
      <c r="K314" s="49"/>
      <c r="L314" s="4"/>
    </row>
    <row r="315" spans="5:12" s="3" customFormat="1" x14ac:dyDescent="0.2">
      <c r="E315" s="4"/>
      <c r="F315" s="4"/>
      <c r="G315" s="24"/>
      <c r="H315" s="98"/>
      <c r="I315" s="24"/>
      <c r="J315" s="49"/>
      <c r="K315" s="49"/>
      <c r="L315" s="4"/>
    </row>
    <row r="316" spans="5:12" s="3" customFormat="1" x14ac:dyDescent="0.2">
      <c r="E316" s="4"/>
      <c r="F316" s="4"/>
      <c r="G316" s="24"/>
      <c r="H316" s="98"/>
      <c r="I316" s="24"/>
      <c r="J316" s="49"/>
      <c r="K316" s="49"/>
      <c r="L316" s="4"/>
    </row>
    <row r="317" spans="5:12" s="3" customFormat="1" x14ac:dyDescent="0.2">
      <c r="E317" s="4"/>
      <c r="F317" s="4"/>
      <c r="G317" s="24"/>
      <c r="H317" s="98"/>
      <c r="I317" s="24"/>
      <c r="J317" s="49"/>
      <c r="K317" s="49"/>
      <c r="L317" s="4"/>
    </row>
    <row r="318" spans="5:12" s="3" customFormat="1" x14ac:dyDescent="0.2">
      <c r="E318" s="4"/>
      <c r="F318" s="4"/>
      <c r="G318" s="24"/>
      <c r="H318" s="98"/>
      <c r="I318" s="24"/>
      <c r="J318" s="49"/>
      <c r="K318" s="49"/>
      <c r="L318" s="4"/>
    </row>
    <row r="319" spans="5:12" s="3" customFormat="1" x14ac:dyDescent="0.2">
      <c r="E319" s="4"/>
      <c r="F319" s="4"/>
      <c r="G319" s="24"/>
      <c r="H319" s="98"/>
      <c r="I319" s="24"/>
      <c r="J319" s="49"/>
      <c r="K319" s="49"/>
      <c r="L319" s="4"/>
    </row>
    <row r="320" spans="5:12" s="3" customFormat="1" x14ac:dyDescent="0.2">
      <c r="E320" s="4"/>
      <c r="F320" s="4"/>
      <c r="G320" s="24"/>
      <c r="H320" s="98"/>
      <c r="I320" s="24"/>
      <c r="J320" s="49"/>
      <c r="K320" s="49"/>
      <c r="L320" s="4"/>
    </row>
    <row r="321" spans="5:12" s="3" customFormat="1" x14ac:dyDescent="0.2">
      <c r="E321" s="4"/>
      <c r="F321" s="4"/>
      <c r="G321" s="24"/>
      <c r="H321" s="98"/>
      <c r="I321" s="24"/>
      <c r="J321" s="49"/>
      <c r="K321" s="49"/>
      <c r="L321" s="4"/>
    </row>
    <row r="322" spans="5:12" s="3" customFormat="1" x14ac:dyDescent="0.2">
      <c r="E322" s="4"/>
      <c r="F322" s="4"/>
      <c r="G322" s="24"/>
      <c r="H322" s="98"/>
      <c r="I322" s="24"/>
      <c r="J322" s="49"/>
      <c r="K322" s="49"/>
      <c r="L322" s="4"/>
    </row>
    <row r="323" spans="5:12" s="3" customFormat="1" x14ac:dyDescent="0.2">
      <c r="E323" s="4"/>
      <c r="F323" s="4"/>
      <c r="G323" s="24"/>
      <c r="H323" s="98"/>
      <c r="I323" s="24"/>
      <c r="J323" s="49"/>
      <c r="K323" s="49"/>
      <c r="L323" s="4"/>
    </row>
    <row r="324" spans="5:12" s="3" customFormat="1" x14ac:dyDescent="0.2">
      <c r="E324" s="4"/>
      <c r="F324" s="4"/>
      <c r="G324" s="24"/>
      <c r="H324" s="98"/>
      <c r="I324" s="24"/>
      <c r="J324" s="49"/>
      <c r="K324" s="49"/>
      <c r="L324" s="4"/>
    </row>
    <row r="325" spans="5:12" s="3" customFormat="1" x14ac:dyDescent="0.2">
      <c r="E325" s="4"/>
      <c r="F325" s="4"/>
      <c r="G325" s="24"/>
      <c r="H325" s="98"/>
      <c r="I325" s="24"/>
      <c r="J325" s="49"/>
      <c r="K325" s="49"/>
      <c r="L325" s="4"/>
    </row>
    <row r="326" spans="5:12" s="3" customFormat="1" x14ac:dyDescent="0.2">
      <c r="E326" s="4"/>
      <c r="F326" s="4"/>
      <c r="G326" s="24"/>
      <c r="H326" s="98"/>
      <c r="I326" s="24"/>
      <c r="J326" s="49"/>
      <c r="K326" s="49"/>
      <c r="L326" s="4"/>
    </row>
    <row r="327" spans="5:12" s="3" customFormat="1" x14ac:dyDescent="0.2">
      <c r="E327" s="4"/>
      <c r="F327" s="4"/>
      <c r="G327" s="24"/>
      <c r="H327" s="98"/>
      <c r="I327" s="24"/>
      <c r="J327" s="49"/>
      <c r="K327" s="49"/>
      <c r="L327" s="4"/>
    </row>
    <row r="328" spans="5:12" s="3" customFormat="1" x14ac:dyDescent="0.2">
      <c r="E328" s="4"/>
      <c r="F328" s="4"/>
      <c r="G328" s="24"/>
      <c r="H328" s="98"/>
      <c r="I328" s="24"/>
      <c r="J328" s="49"/>
      <c r="K328" s="49"/>
      <c r="L328" s="4"/>
    </row>
    <row r="329" spans="5:12" s="3" customFormat="1" x14ac:dyDescent="0.2">
      <c r="E329" s="4"/>
      <c r="F329" s="4"/>
      <c r="G329" s="24"/>
      <c r="H329" s="98"/>
      <c r="I329" s="24"/>
      <c r="J329" s="49"/>
      <c r="K329" s="49"/>
      <c r="L329" s="4"/>
    </row>
    <row r="330" spans="5:12" s="3" customFormat="1" x14ac:dyDescent="0.2">
      <c r="E330" s="4"/>
      <c r="F330" s="4"/>
      <c r="G330" s="24"/>
      <c r="H330" s="98"/>
      <c r="I330" s="24"/>
      <c r="J330" s="49"/>
      <c r="K330" s="49"/>
      <c r="L330" s="4"/>
    </row>
    <row r="331" spans="5:12" s="3" customFormat="1" x14ac:dyDescent="0.2">
      <c r="E331" s="4"/>
      <c r="F331" s="4"/>
      <c r="G331" s="24"/>
      <c r="H331" s="98"/>
      <c r="I331" s="24"/>
      <c r="J331" s="49"/>
      <c r="K331" s="49"/>
      <c r="L331" s="4"/>
    </row>
    <row r="332" spans="5:12" s="3" customFormat="1" x14ac:dyDescent="0.2">
      <c r="E332" s="4"/>
      <c r="F332" s="4"/>
      <c r="G332" s="24"/>
      <c r="H332" s="98"/>
      <c r="I332" s="24"/>
      <c r="J332" s="49"/>
      <c r="K332" s="49"/>
      <c r="L332" s="4"/>
    </row>
    <row r="333" spans="5:12" s="3" customFormat="1" x14ac:dyDescent="0.2">
      <c r="E333" s="4"/>
      <c r="F333" s="4"/>
      <c r="G333" s="24"/>
      <c r="H333" s="98"/>
      <c r="I333" s="24"/>
      <c r="J333" s="49"/>
      <c r="K333" s="49"/>
      <c r="L333" s="4"/>
    </row>
    <row r="334" spans="5:12" s="3" customFormat="1" x14ac:dyDescent="0.2">
      <c r="E334" s="4"/>
      <c r="F334" s="4"/>
      <c r="G334" s="24"/>
      <c r="H334" s="98"/>
      <c r="I334" s="24"/>
      <c r="J334" s="49"/>
      <c r="K334" s="49"/>
      <c r="L334" s="4"/>
    </row>
    <row r="335" spans="5:12" s="3" customFormat="1" x14ac:dyDescent="0.2">
      <c r="E335" s="4"/>
      <c r="F335" s="4"/>
      <c r="G335" s="24"/>
      <c r="H335" s="98"/>
      <c r="I335" s="24"/>
      <c r="J335" s="49"/>
      <c r="K335" s="49"/>
      <c r="L335" s="4"/>
    </row>
    <row r="336" spans="5:12" s="3" customFormat="1" x14ac:dyDescent="0.2">
      <c r="E336" s="4"/>
      <c r="F336" s="4"/>
      <c r="G336" s="24"/>
      <c r="H336" s="98"/>
      <c r="I336" s="24"/>
      <c r="J336" s="49"/>
      <c r="K336" s="49"/>
      <c r="L336" s="4"/>
    </row>
    <row r="337" spans="5:12" s="3" customFormat="1" x14ac:dyDescent="0.2">
      <c r="E337" s="4"/>
      <c r="F337" s="4"/>
      <c r="G337" s="24"/>
      <c r="H337" s="98"/>
      <c r="I337" s="24"/>
      <c r="J337" s="49"/>
      <c r="K337" s="49"/>
      <c r="L337" s="4"/>
    </row>
    <row r="338" spans="5:12" s="3" customFormat="1" x14ac:dyDescent="0.2">
      <c r="E338" s="4"/>
      <c r="F338" s="4"/>
      <c r="G338" s="24"/>
      <c r="H338" s="98"/>
      <c r="I338" s="24"/>
      <c r="J338" s="49"/>
      <c r="K338" s="49"/>
      <c r="L338" s="4"/>
    </row>
    <row r="339" spans="5:12" s="3" customFormat="1" x14ac:dyDescent="0.2">
      <c r="E339" s="4"/>
      <c r="F339" s="4"/>
      <c r="G339" s="24"/>
      <c r="H339" s="98"/>
      <c r="I339" s="24"/>
      <c r="J339" s="49"/>
      <c r="K339" s="49"/>
      <c r="L339" s="4"/>
    </row>
    <row r="340" spans="5:12" s="3" customFormat="1" x14ac:dyDescent="0.2">
      <c r="E340" s="4"/>
      <c r="F340" s="4"/>
      <c r="G340" s="24"/>
      <c r="H340" s="98"/>
      <c r="I340" s="24"/>
      <c r="J340" s="49"/>
      <c r="K340" s="49"/>
      <c r="L340" s="4"/>
    </row>
    <row r="341" spans="5:12" s="3" customFormat="1" x14ac:dyDescent="0.2">
      <c r="E341" s="4"/>
      <c r="F341" s="4"/>
      <c r="G341" s="24"/>
      <c r="H341" s="98"/>
      <c r="I341" s="24"/>
      <c r="J341" s="49"/>
      <c r="K341" s="49"/>
      <c r="L341" s="4"/>
    </row>
    <row r="342" spans="5:12" s="3" customFormat="1" x14ac:dyDescent="0.2">
      <c r="E342" s="4"/>
      <c r="F342" s="4"/>
      <c r="G342" s="24"/>
      <c r="H342" s="98"/>
      <c r="I342" s="24"/>
      <c r="J342" s="49"/>
      <c r="K342" s="49"/>
      <c r="L342" s="4"/>
    </row>
    <row r="343" spans="5:12" s="3" customFormat="1" x14ac:dyDescent="0.2">
      <c r="E343" s="4"/>
      <c r="F343" s="4"/>
      <c r="G343" s="24"/>
      <c r="H343" s="98"/>
      <c r="I343" s="24"/>
      <c r="J343" s="49"/>
      <c r="K343" s="49"/>
      <c r="L343" s="4"/>
    </row>
    <row r="344" spans="5:12" s="3" customFormat="1" x14ac:dyDescent="0.2">
      <c r="E344" s="4"/>
      <c r="F344" s="4"/>
      <c r="G344" s="24"/>
      <c r="H344" s="98"/>
      <c r="I344" s="24"/>
      <c r="J344" s="49"/>
      <c r="K344" s="49"/>
      <c r="L344" s="4"/>
    </row>
    <row r="345" spans="5:12" s="3" customFormat="1" x14ac:dyDescent="0.2">
      <c r="E345" s="4"/>
      <c r="F345" s="4"/>
      <c r="G345" s="24"/>
      <c r="H345" s="98"/>
      <c r="I345" s="24"/>
      <c r="J345" s="49"/>
      <c r="K345" s="49"/>
      <c r="L345" s="4"/>
    </row>
  </sheetData>
  <mergeCells count="3">
    <mergeCell ref="D15:K15"/>
    <mergeCell ref="D16:K16"/>
    <mergeCell ref="D17:K17"/>
  </mergeCells>
  <phoneticPr fontId="2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O378"/>
  <sheetViews>
    <sheetView showGridLines="0" workbookViewId="0">
      <selection activeCell="N3" sqref="N3"/>
    </sheetView>
  </sheetViews>
  <sheetFormatPr defaultRowHeight="12.75" x14ac:dyDescent="0.2"/>
  <cols>
    <col min="1" max="2" width="1.7109375" customWidth="1"/>
    <col min="3" max="3" width="12.7109375" customWidth="1"/>
    <col min="4" max="4" width="15.7109375" style="2" customWidth="1"/>
    <col min="5" max="5" width="12.7109375" style="2" customWidth="1"/>
    <col min="6" max="8" width="12.7109375" style="21" customWidth="1"/>
    <col min="9" max="11" width="12.7109375" style="2" customWidth="1"/>
    <col min="12" max="12" width="1.7109375" style="2" customWidth="1"/>
    <col min="13" max="13" width="10" customWidth="1"/>
  </cols>
  <sheetData>
    <row r="1" spans="2:13" ht="13.15" customHeight="1" x14ac:dyDescent="0.2"/>
    <row r="2" spans="2:13" ht="13.15" customHeight="1" x14ac:dyDescent="0.2">
      <c r="B2" s="54"/>
      <c r="C2" s="55"/>
      <c r="D2" s="56"/>
      <c r="E2" s="56"/>
      <c r="F2" s="57"/>
      <c r="G2" s="57"/>
      <c r="H2" s="57"/>
      <c r="I2" s="56"/>
      <c r="J2" s="56"/>
      <c r="K2" s="56"/>
      <c r="L2" s="58"/>
      <c r="M2" s="44"/>
    </row>
    <row r="3" spans="2:13" s="3" customFormat="1" ht="15.75" x14ac:dyDescent="0.25">
      <c r="B3" s="399" t="str">
        <f>+'Cover Page'!D9</f>
        <v>Project Innovations Incorporation</v>
      </c>
      <c r="C3" s="400"/>
      <c r="D3" s="400"/>
      <c r="E3" s="400"/>
      <c r="F3" s="400"/>
      <c r="G3" s="400"/>
      <c r="H3" s="400"/>
      <c r="I3" s="400"/>
      <c r="J3" s="400"/>
      <c r="K3" s="400"/>
      <c r="L3" s="401"/>
      <c r="M3" s="6"/>
    </row>
    <row r="4" spans="2:13" s="3" customFormat="1" ht="6" customHeight="1" x14ac:dyDescent="0.25">
      <c r="B4" s="319"/>
      <c r="C4" s="320"/>
      <c r="D4" s="320"/>
      <c r="E4" s="320"/>
      <c r="F4" s="320"/>
      <c r="G4" s="320"/>
      <c r="H4" s="320"/>
      <c r="I4" s="320"/>
      <c r="J4" s="320"/>
      <c r="K4" s="320"/>
      <c r="L4" s="321"/>
      <c r="M4" s="6"/>
    </row>
    <row r="5" spans="2:13" s="3" customFormat="1" x14ac:dyDescent="0.2">
      <c r="B5" s="61"/>
      <c r="D5" s="7"/>
      <c r="E5" s="7"/>
      <c r="F5" s="267" t="s">
        <v>116</v>
      </c>
      <c r="G5" s="315">
        <f>+D10</f>
        <v>36430</v>
      </c>
      <c r="H5" s="22"/>
      <c r="I5" s="7"/>
      <c r="J5" s="7"/>
      <c r="K5" s="7"/>
      <c r="L5" s="62"/>
      <c r="M5" s="6"/>
    </row>
    <row r="6" spans="2:13" s="3" customFormat="1" ht="6" customHeight="1" x14ac:dyDescent="0.2">
      <c r="B6" s="61"/>
      <c r="C6" s="6"/>
      <c r="D6" s="7"/>
      <c r="E6" s="7"/>
      <c r="F6" s="22"/>
      <c r="G6" s="22"/>
      <c r="H6" s="22"/>
      <c r="I6" s="7"/>
      <c r="J6" s="7"/>
      <c r="K6" s="7"/>
      <c r="L6" s="62"/>
      <c r="M6" s="6"/>
    </row>
    <row r="7" spans="2:13" s="3" customFormat="1" x14ac:dyDescent="0.2">
      <c r="B7" s="61"/>
      <c r="C7" s="267" t="s">
        <v>3</v>
      </c>
      <c r="D7" s="72" t="str">
        <f>+'Cover Page'!D12</f>
        <v>Bells Aerobic and Fitness Center</v>
      </c>
      <c r="F7" s="6"/>
      <c r="G7" s="22"/>
      <c r="H7" s="22"/>
      <c r="I7" s="7"/>
      <c r="J7" s="7"/>
      <c r="K7" s="7"/>
      <c r="L7" s="62"/>
      <c r="M7" s="6"/>
    </row>
    <row r="8" spans="2:13" s="3" customFormat="1" x14ac:dyDescent="0.2">
      <c r="B8" s="61"/>
      <c r="C8" s="267" t="s">
        <v>1</v>
      </c>
      <c r="D8" s="72" t="str">
        <f>+'Cover Page'!D13</f>
        <v>2012-69</v>
      </c>
      <c r="F8" s="6"/>
      <c r="G8" s="22"/>
      <c r="H8" s="22"/>
      <c r="I8" s="7"/>
      <c r="J8" s="7"/>
      <c r="K8" s="7"/>
      <c r="L8" s="62"/>
      <c r="M8" s="6"/>
    </row>
    <row r="9" spans="2:13" s="3" customFormat="1" x14ac:dyDescent="0.2">
      <c r="B9" s="61"/>
      <c r="C9" s="267" t="s">
        <v>2</v>
      </c>
      <c r="D9" s="72" t="str">
        <f>+'Schedule of Value'!D5</f>
        <v>G/A Architects &amp; Designers</v>
      </c>
      <c r="F9" s="6"/>
      <c r="G9" s="22"/>
      <c r="H9" s="22"/>
      <c r="I9" s="7"/>
      <c r="J9" s="7"/>
      <c r="K9" s="7"/>
      <c r="L9" s="62"/>
      <c r="M9" s="6"/>
    </row>
    <row r="10" spans="2:13" s="3" customFormat="1" x14ac:dyDescent="0.2">
      <c r="B10" s="61"/>
      <c r="C10" s="267" t="s">
        <v>4</v>
      </c>
      <c r="D10" s="318">
        <f>+'Prog Bill 5'!D10+30</f>
        <v>36430</v>
      </c>
      <c r="F10" s="147"/>
      <c r="G10" s="34"/>
      <c r="H10" s="34"/>
      <c r="I10" s="328" t="s">
        <v>44</v>
      </c>
      <c r="J10" s="330">
        <v>6</v>
      </c>
      <c r="K10" s="7"/>
      <c r="L10" s="62"/>
      <c r="M10" s="6"/>
    </row>
    <row r="11" spans="2:13" s="3" customFormat="1" ht="13.5" thickBot="1" x14ac:dyDescent="0.25">
      <c r="B11" s="61"/>
      <c r="D11" s="14"/>
      <c r="E11" s="147"/>
      <c r="F11" s="147"/>
      <c r="G11" s="34"/>
      <c r="H11" s="34"/>
      <c r="I11" s="34"/>
      <c r="J11" s="53"/>
      <c r="K11" s="7"/>
      <c r="L11" s="62"/>
      <c r="M11" s="6"/>
    </row>
    <row r="12" spans="2:13" s="3" customFormat="1" x14ac:dyDescent="0.2">
      <c r="B12" s="61"/>
      <c r="C12" s="206"/>
      <c r="D12" s="207"/>
      <c r="E12" s="208" t="s">
        <v>45</v>
      </c>
      <c r="F12" s="402" t="s">
        <v>49</v>
      </c>
      <c r="G12" s="403"/>
      <c r="H12" s="404"/>
      <c r="I12" s="405" t="s">
        <v>50</v>
      </c>
      <c r="J12" s="406"/>
      <c r="K12" s="406"/>
      <c r="L12" s="63"/>
      <c r="M12" s="25"/>
    </row>
    <row r="13" spans="2:13" s="3" customFormat="1" ht="13.5" thickBot="1" x14ac:dyDescent="0.25">
      <c r="B13" s="61"/>
      <c r="C13" s="211" t="s">
        <v>5</v>
      </c>
      <c r="D13" s="212"/>
      <c r="E13" s="213" t="s">
        <v>46</v>
      </c>
      <c r="F13" s="214" t="s">
        <v>18</v>
      </c>
      <c r="G13" s="215" t="s">
        <v>47</v>
      </c>
      <c r="H13" s="216" t="s">
        <v>48</v>
      </c>
      <c r="I13" s="217" t="s">
        <v>18</v>
      </c>
      <c r="J13" s="218" t="s">
        <v>47</v>
      </c>
      <c r="K13" s="219" t="s">
        <v>48</v>
      </c>
      <c r="L13" s="64"/>
      <c r="M13" s="6"/>
    </row>
    <row r="14" spans="2:13" s="3" customFormat="1" x14ac:dyDescent="0.2">
      <c r="B14" s="61"/>
      <c r="C14" s="5" t="str">
        <f>+'Schedule of Value'!C8</f>
        <v>General Conditions</v>
      </c>
      <c r="D14" s="7"/>
      <c r="E14" s="29">
        <f>+Calculations!I62</f>
        <v>198710.00000000003</v>
      </c>
      <c r="F14" s="40">
        <f>+G14+H14</f>
        <v>1</v>
      </c>
      <c r="G14" s="359">
        <v>0</v>
      </c>
      <c r="H14" s="41">
        <f>+'Prog Bill 5'!F14</f>
        <v>1</v>
      </c>
      <c r="I14" s="30">
        <f>+E14*F14</f>
        <v>198710.00000000003</v>
      </c>
      <c r="J14" s="45">
        <f>+G14*E14</f>
        <v>0</v>
      </c>
      <c r="K14" s="45">
        <f>+'Prog Bill 5'!I14</f>
        <v>198710.00000000003</v>
      </c>
      <c r="L14" s="65"/>
      <c r="M14" s="45"/>
    </row>
    <row r="15" spans="2:13" s="3" customFormat="1" x14ac:dyDescent="0.2">
      <c r="B15" s="61"/>
      <c r="C15" s="5" t="str">
        <f>+'Schedule of Value'!C9</f>
        <v>Sitework</v>
      </c>
      <c r="D15" s="7"/>
      <c r="E15" s="29">
        <f>+Calculations!I15</f>
        <v>35340.000000000007</v>
      </c>
      <c r="F15" s="40">
        <f t="shared" ref="F15:F26" si="0">+G15+H15</f>
        <v>1.0000000000000002</v>
      </c>
      <c r="G15" s="359">
        <v>0.1</v>
      </c>
      <c r="H15" s="41">
        <f>+'Prog Bill 5'!F15</f>
        <v>0.90000000000000013</v>
      </c>
      <c r="I15" s="30">
        <f t="shared" ref="I15:I26" si="1">+E15*F15</f>
        <v>35340.000000000015</v>
      </c>
      <c r="J15" s="45">
        <f t="shared" ref="J15:J26" si="2">+G15*E15</f>
        <v>3534.0000000000009</v>
      </c>
      <c r="K15" s="45">
        <f>+'Prog Bill 5'!I15</f>
        <v>31806.000000000011</v>
      </c>
      <c r="L15" s="65"/>
      <c r="M15" s="45"/>
    </row>
    <row r="16" spans="2:13" s="3" customFormat="1" x14ac:dyDescent="0.2">
      <c r="B16" s="61"/>
      <c r="C16" s="5" t="str">
        <f>+'Schedule of Value'!C10</f>
        <v>Excavation</v>
      </c>
      <c r="D16" s="7"/>
      <c r="E16" s="29">
        <f>+Calculations!I18</f>
        <v>45309.599999999999</v>
      </c>
      <c r="F16" s="40">
        <f t="shared" si="0"/>
        <v>1</v>
      </c>
      <c r="G16" s="359">
        <v>0</v>
      </c>
      <c r="H16" s="41">
        <f>+'Prog Bill 5'!F16</f>
        <v>1</v>
      </c>
      <c r="I16" s="30">
        <f t="shared" si="1"/>
        <v>45309.599999999999</v>
      </c>
      <c r="J16" s="45">
        <f t="shared" si="2"/>
        <v>0</v>
      </c>
      <c r="K16" s="45">
        <f>+'Prog Bill 5'!I16</f>
        <v>45309.599999999999</v>
      </c>
      <c r="L16" s="65"/>
      <c r="M16" s="45"/>
    </row>
    <row r="17" spans="2:15" s="3" customFormat="1" x14ac:dyDescent="0.2">
      <c r="B17" s="61"/>
      <c r="C17" s="5" t="str">
        <f>+'Schedule of Value'!C11</f>
        <v>Concrete/Formwork</v>
      </c>
      <c r="D17" s="7"/>
      <c r="E17" s="29">
        <f>+Calculations!I22</f>
        <v>191270</v>
      </c>
      <c r="F17" s="40">
        <f t="shared" si="0"/>
        <v>1</v>
      </c>
      <c r="G17" s="359">
        <v>0</v>
      </c>
      <c r="H17" s="41">
        <f>+'Prog Bill 5'!F17</f>
        <v>1</v>
      </c>
      <c r="I17" s="30">
        <f t="shared" si="1"/>
        <v>191270</v>
      </c>
      <c r="J17" s="45">
        <f t="shared" si="2"/>
        <v>0</v>
      </c>
      <c r="K17" s="45">
        <f>+'Prog Bill 5'!I17</f>
        <v>191270</v>
      </c>
      <c r="L17" s="65"/>
      <c r="M17" s="45"/>
    </row>
    <row r="18" spans="2:15" s="3" customFormat="1" x14ac:dyDescent="0.2">
      <c r="B18" s="61"/>
      <c r="C18" s="5" t="str">
        <f>+'Schedule of Value'!C12</f>
        <v>Masonry</v>
      </c>
      <c r="D18" s="7"/>
      <c r="E18" s="29">
        <f>+Calculations!I26</f>
        <v>105958</v>
      </c>
      <c r="F18" s="40">
        <f t="shared" si="0"/>
        <v>1</v>
      </c>
      <c r="G18" s="359">
        <v>0</v>
      </c>
      <c r="H18" s="41">
        <f>+'Prog Bill 5'!F18</f>
        <v>1</v>
      </c>
      <c r="I18" s="30">
        <f t="shared" si="1"/>
        <v>105958</v>
      </c>
      <c r="J18" s="45">
        <f t="shared" si="2"/>
        <v>0</v>
      </c>
      <c r="K18" s="45">
        <f>+'Prog Bill 5'!I18</f>
        <v>105958</v>
      </c>
      <c r="L18" s="65"/>
      <c r="M18" s="45"/>
    </row>
    <row r="19" spans="2:15" s="3" customFormat="1" x14ac:dyDescent="0.2">
      <c r="B19" s="61"/>
      <c r="C19" s="5" t="str">
        <f>+'Schedule of Value'!C13</f>
        <v>Roofing and Flashing</v>
      </c>
      <c r="D19" s="7"/>
      <c r="E19" s="29">
        <f>+Calculations!I30</f>
        <v>83582.2</v>
      </c>
      <c r="F19" s="40">
        <f t="shared" si="0"/>
        <v>1</v>
      </c>
      <c r="G19" s="359">
        <v>0</v>
      </c>
      <c r="H19" s="41">
        <f>+'Prog Bill 5'!F19</f>
        <v>1</v>
      </c>
      <c r="I19" s="30">
        <f t="shared" si="1"/>
        <v>83582.2</v>
      </c>
      <c r="J19" s="45">
        <f t="shared" si="2"/>
        <v>0</v>
      </c>
      <c r="K19" s="45">
        <f>+'Prog Bill 5'!I19</f>
        <v>83582.2</v>
      </c>
      <c r="L19" s="65"/>
      <c r="M19" s="45"/>
    </row>
    <row r="20" spans="2:15" s="3" customFormat="1" x14ac:dyDescent="0.2">
      <c r="B20" s="61"/>
      <c r="C20" s="5" t="str">
        <f>+'Schedule of Value'!C14</f>
        <v>Drywall</v>
      </c>
      <c r="D20" s="7"/>
      <c r="E20" s="29">
        <f>+Calculations!I34</f>
        <v>84940.000000000015</v>
      </c>
      <c r="F20" s="40">
        <f t="shared" si="0"/>
        <v>1</v>
      </c>
      <c r="G20" s="359">
        <v>0</v>
      </c>
      <c r="H20" s="41">
        <f>+'Prog Bill 5'!F20</f>
        <v>1</v>
      </c>
      <c r="I20" s="30">
        <f t="shared" si="1"/>
        <v>84940.000000000015</v>
      </c>
      <c r="J20" s="45">
        <f t="shared" si="2"/>
        <v>0</v>
      </c>
      <c r="K20" s="45">
        <f>+'Prog Bill 5'!I20</f>
        <v>84940.000000000015</v>
      </c>
      <c r="L20" s="65"/>
      <c r="M20" s="45"/>
    </row>
    <row r="21" spans="2:15" s="3" customFormat="1" x14ac:dyDescent="0.2">
      <c r="B21" s="61"/>
      <c r="C21" s="5" t="str">
        <f>+'Schedule of Value'!C15</f>
        <v>Painting</v>
      </c>
      <c r="D21" s="7"/>
      <c r="E21" s="29">
        <f>+Calculations!I38</f>
        <v>47740</v>
      </c>
      <c r="F21" s="40">
        <f t="shared" si="0"/>
        <v>1</v>
      </c>
      <c r="G21" s="359">
        <v>0.05</v>
      </c>
      <c r="H21" s="41">
        <f>+'Prog Bill 5'!F21</f>
        <v>0.95000000000000007</v>
      </c>
      <c r="I21" s="30">
        <f t="shared" si="1"/>
        <v>47740</v>
      </c>
      <c r="J21" s="45">
        <f t="shared" si="2"/>
        <v>2387</v>
      </c>
      <c r="K21" s="45">
        <f>+'Prog Bill 5'!I21</f>
        <v>45353</v>
      </c>
      <c r="L21" s="65"/>
      <c r="M21" s="45"/>
    </row>
    <row r="22" spans="2:15" s="3" customFormat="1" x14ac:dyDescent="0.2">
      <c r="B22" s="61"/>
      <c r="C22" s="5" t="str">
        <f>+'Schedule of Value'!C16</f>
        <v>Mirrors</v>
      </c>
      <c r="D22" s="7"/>
      <c r="E22" s="29">
        <f>+Calculations!I42</f>
        <v>15500</v>
      </c>
      <c r="F22" s="40">
        <f t="shared" si="0"/>
        <v>1</v>
      </c>
      <c r="G22" s="359">
        <v>0.1</v>
      </c>
      <c r="H22" s="41">
        <f>+'Prog Bill 5'!F22</f>
        <v>0.9</v>
      </c>
      <c r="I22" s="30">
        <f t="shared" si="1"/>
        <v>15500</v>
      </c>
      <c r="J22" s="45">
        <f t="shared" si="2"/>
        <v>1550</v>
      </c>
      <c r="K22" s="45">
        <f>+'Prog Bill 5'!I22</f>
        <v>13950</v>
      </c>
      <c r="L22" s="65"/>
      <c r="M22" s="45"/>
    </row>
    <row r="23" spans="2:15" s="3" customFormat="1" x14ac:dyDescent="0.2">
      <c r="B23" s="61"/>
      <c r="C23" s="5" t="str">
        <f>+'Schedule of Value'!C17</f>
        <v>Flooring</v>
      </c>
      <c r="D23" s="7"/>
      <c r="E23" s="29">
        <f>+Calculations!I46</f>
        <v>69715.280000000013</v>
      </c>
      <c r="F23" s="40">
        <f t="shared" si="0"/>
        <v>1</v>
      </c>
      <c r="G23" s="359">
        <v>0.2</v>
      </c>
      <c r="H23" s="41">
        <f>+'Prog Bill 5'!F23</f>
        <v>0.8</v>
      </c>
      <c r="I23" s="30">
        <f t="shared" si="1"/>
        <v>69715.280000000013</v>
      </c>
      <c r="J23" s="45">
        <f t="shared" si="2"/>
        <v>13943.056000000004</v>
      </c>
      <c r="K23" s="45">
        <f>+'Prog Bill 5'!I23</f>
        <v>55772.224000000017</v>
      </c>
      <c r="L23" s="65"/>
      <c r="M23" s="45"/>
    </row>
    <row r="24" spans="2:15" s="3" customFormat="1" x14ac:dyDescent="0.2">
      <c r="B24" s="61"/>
      <c r="C24" s="5" t="str">
        <f>+'Schedule of Value'!C18</f>
        <v>Specialties</v>
      </c>
      <c r="D24" s="7"/>
      <c r="E24" s="29">
        <f>+Calculations!I50</f>
        <v>93744.000000000015</v>
      </c>
      <c r="F24" s="40">
        <f t="shared" si="0"/>
        <v>1</v>
      </c>
      <c r="G24" s="359">
        <v>0.45</v>
      </c>
      <c r="H24" s="41">
        <f>+'Prog Bill 5'!F24</f>
        <v>0.55000000000000004</v>
      </c>
      <c r="I24" s="30">
        <f t="shared" si="1"/>
        <v>93744.000000000015</v>
      </c>
      <c r="J24" s="45">
        <f t="shared" si="2"/>
        <v>42184.80000000001</v>
      </c>
      <c r="K24" s="45">
        <f>+'Prog Bill 5'!I24</f>
        <v>51559.200000000012</v>
      </c>
      <c r="L24" s="65"/>
      <c r="M24" s="45"/>
    </row>
    <row r="25" spans="2:15" s="3" customFormat="1" x14ac:dyDescent="0.2">
      <c r="B25" s="61"/>
      <c r="C25" s="5" t="str">
        <f>+'Schedule of Value'!C19</f>
        <v>Electrical</v>
      </c>
      <c r="D25" s="7"/>
      <c r="E25" s="29">
        <f>+Calculations!I54</f>
        <v>353710</v>
      </c>
      <c r="F25" s="40">
        <f t="shared" si="0"/>
        <v>1</v>
      </c>
      <c r="G25" s="359">
        <v>0.05</v>
      </c>
      <c r="H25" s="41">
        <f>+'Prog Bill 5'!F25</f>
        <v>0.95</v>
      </c>
      <c r="I25" s="30">
        <f t="shared" si="1"/>
        <v>353710</v>
      </c>
      <c r="J25" s="45">
        <f t="shared" si="2"/>
        <v>17685.5</v>
      </c>
      <c r="K25" s="45">
        <f>+'Prog Bill 5'!I25</f>
        <v>336024.5</v>
      </c>
      <c r="L25" s="65"/>
      <c r="M25" s="45"/>
    </row>
    <row r="26" spans="2:15" s="3" customFormat="1" ht="13.5" thickBot="1" x14ac:dyDescent="0.25">
      <c r="B26" s="61"/>
      <c r="C26" s="5" t="str">
        <f>+'Schedule of Value'!C20</f>
        <v>Mechanical</v>
      </c>
      <c r="D26" s="26"/>
      <c r="E26" s="31">
        <f>+Calculations!I58</f>
        <v>428730</v>
      </c>
      <c r="F26" s="40">
        <f t="shared" si="0"/>
        <v>1</v>
      </c>
      <c r="G26" s="359">
        <v>0.25</v>
      </c>
      <c r="H26" s="41">
        <f>+'Prog Bill 5'!F26</f>
        <v>0.75</v>
      </c>
      <c r="I26" s="32">
        <f t="shared" si="1"/>
        <v>428730</v>
      </c>
      <c r="J26" s="47">
        <f t="shared" si="2"/>
        <v>107182.5</v>
      </c>
      <c r="K26" s="48">
        <f>+'Prog Bill 5'!I26</f>
        <v>321547.5</v>
      </c>
      <c r="L26" s="65"/>
      <c r="M26" s="45"/>
      <c r="O26" s="4"/>
    </row>
    <row r="27" spans="2:15" s="3" customFormat="1" x14ac:dyDescent="0.2">
      <c r="B27" s="61"/>
      <c r="C27" s="27"/>
      <c r="D27" s="354" t="s">
        <v>42</v>
      </c>
      <c r="E27" s="35">
        <f>SUM(E14:E26)</f>
        <v>1754249.08</v>
      </c>
      <c r="F27" s="36"/>
      <c r="G27" s="36"/>
      <c r="H27" s="51"/>
      <c r="I27" s="28">
        <f>SUM(I14:I26)</f>
        <v>1754249.08</v>
      </c>
      <c r="J27" s="45">
        <f>SUM(J14:J26)</f>
        <v>188466.85600000003</v>
      </c>
      <c r="K27" s="45">
        <f>SUM(K14:K26)</f>
        <v>1565782.2240000002</v>
      </c>
      <c r="L27" s="65"/>
      <c r="M27" s="45"/>
    </row>
    <row r="28" spans="2:15" s="3" customFormat="1" ht="6.75" customHeight="1" x14ac:dyDescent="0.2">
      <c r="B28" s="61"/>
      <c r="C28" s="5"/>
      <c r="D28" s="6"/>
      <c r="E28" s="29" t="s">
        <v>32</v>
      </c>
      <c r="F28" s="22"/>
      <c r="G28" s="22"/>
      <c r="H28" s="41"/>
      <c r="I28" s="7"/>
      <c r="J28" s="45"/>
      <c r="K28" s="46"/>
      <c r="L28" s="66"/>
      <c r="M28" s="45"/>
    </row>
    <row r="29" spans="2:15" s="3" customFormat="1" x14ac:dyDescent="0.2">
      <c r="B29" s="61"/>
      <c r="C29" s="5"/>
      <c r="D29" s="50" t="s">
        <v>126</v>
      </c>
      <c r="E29" s="366">
        <f>+'Prog Bill 5'!E31</f>
        <v>104391</v>
      </c>
      <c r="F29" s="22"/>
      <c r="G29" s="22"/>
      <c r="H29" s="41"/>
      <c r="I29" s="7"/>
      <c r="J29" s="45"/>
      <c r="K29" s="46"/>
      <c r="L29" s="66"/>
      <c r="M29" s="45"/>
    </row>
    <row r="30" spans="2:15" s="3" customFormat="1" x14ac:dyDescent="0.2">
      <c r="B30" s="61"/>
      <c r="C30" s="5"/>
      <c r="D30" s="50" t="s">
        <v>132</v>
      </c>
      <c r="E30" s="363">
        <v>0</v>
      </c>
      <c r="F30" s="22"/>
      <c r="G30" s="22"/>
      <c r="H30" s="41"/>
      <c r="I30" s="7"/>
      <c r="J30" s="45"/>
      <c r="K30" s="46"/>
      <c r="L30" s="66"/>
      <c r="M30" s="45"/>
    </row>
    <row r="31" spans="2:15" s="3" customFormat="1" x14ac:dyDescent="0.2">
      <c r="B31" s="61"/>
      <c r="C31" s="5"/>
      <c r="D31" s="353" t="s">
        <v>133</v>
      </c>
      <c r="E31" s="351">
        <f>SUM(E29:E30)</f>
        <v>104391</v>
      </c>
      <c r="F31" s="40">
        <f>+G31+H31</f>
        <v>1</v>
      </c>
      <c r="G31" s="359">
        <v>0.13</v>
      </c>
      <c r="H31" s="41">
        <f>+'Prog Bill 5'!F31</f>
        <v>0.87</v>
      </c>
      <c r="I31" s="7">
        <f>+E31*F31</f>
        <v>104391</v>
      </c>
      <c r="J31" s="45">
        <f>+G31*E31</f>
        <v>13570.83</v>
      </c>
      <c r="K31" s="46">
        <f>+'Prog Bill 5'!K31</f>
        <v>67854.150000000009</v>
      </c>
      <c r="L31" s="66"/>
      <c r="M31" s="45"/>
    </row>
    <row r="32" spans="2:15" s="3" customFormat="1" ht="6" customHeight="1" x14ac:dyDescent="0.2">
      <c r="B32" s="61"/>
      <c r="C32" s="5"/>
      <c r="D32" s="6"/>
      <c r="E32" s="29"/>
      <c r="F32" s="22"/>
      <c r="G32" s="22"/>
      <c r="H32" s="41"/>
      <c r="I32" s="7"/>
      <c r="J32" s="45"/>
      <c r="K32" s="46"/>
      <c r="L32" s="66"/>
      <c r="M32" s="45"/>
    </row>
    <row r="33" spans="2:14" s="3" customFormat="1" ht="13.5" thickBot="1" x14ac:dyDescent="0.25">
      <c r="B33" s="61"/>
      <c r="C33" s="5"/>
      <c r="D33" s="267" t="s">
        <v>43</v>
      </c>
      <c r="E33" s="89">
        <f>+E27+E31</f>
        <v>1858640.08</v>
      </c>
      <c r="F33" s="87"/>
      <c r="G33" s="74"/>
      <c r="H33" s="75"/>
      <c r="I33" s="76">
        <f>SUM(I27:I32)</f>
        <v>1858640.08</v>
      </c>
      <c r="J33" s="76">
        <f>SUM(J27:J32)</f>
        <v>202037.68600000002</v>
      </c>
      <c r="K33" s="77">
        <f>SUM(K27:K32)</f>
        <v>1633636.3740000001</v>
      </c>
      <c r="L33" s="66"/>
      <c r="M33" s="45"/>
    </row>
    <row r="34" spans="2:14" s="3" customFormat="1" x14ac:dyDescent="0.2">
      <c r="B34" s="61"/>
      <c r="C34" s="5"/>
      <c r="D34" s="38"/>
      <c r="E34" s="7"/>
      <c r="F34" s="22"/>
      <c r="G34" s="22"/>
      <c r="H34" s="41"/>
      <c r="I34" s="7"/>
      <c r="J34" s="45"/>
      <c r="K34" s="46"/>
      <c r="L34" s="66"/>
      <c r="M34" s="45"/>
    </row>
    <row r="35" spans="2:14" s="3" customFormat="1" x14ac:dyDescent="0.2">
      <c r="B35" s="61"/>
      <c r="C35" s="5"/>
      <c r="D35" s="50" t="s">
        <v>51</v>
      </c>
      <c r="E35" s="14"/>
      <c r="F35" s="22"/>
      <c r="G35" s="22"/>
      <c r="H35" s="41"/>
      <c r="I35" s="136">
        <f>+I33*0.1</f>
        <v>185864.00800000003</v>
      </c>
      <c r="J35" s="79">
        <f>+J33*0.1</f>
        <v>20203.768600000003</v>
      </c>
      <c r="K35" s="80">
        <f>+'Prog Bill 5'!I35</f>
        <v>165660.23940000002</v>
      </c>
      <c r="L35" s="66"/>
      <c r="M35" s="45"/>
    </row>
    <row r="36" spans="2:14" s="3" customFormat="1" x14ac:dyDescent="0.2">
      <c r="B36" s="61"/>
      <c r="C36" s="5"/>
      <c r="D36" s="50" t="s">
        <v>52</v>
      </c>
      <c r="E36" s="14"/>
      <c r="F36" s="22"/>
      <c r="G36" s="22"/>
      <c r="H36" s="41"/>
      <c r="I36" s="137">
        <f>+I33-I35</f>
        <v>1672776.0720000002</v>
      </c>
      <c r="J36" s="81">
        <f>+J33-J35</f>
        <v>181833.91740000001</v>
      </c>
      <c r="K36" s="82">
        <f>+'Prog Bill 5'!I35</f>
        <v>165660.23940000002</v>
      </c>
      <c r="L36" s="66"/>
      <c r="M36" s="45"/>
    </row>
    <row r="37" spans="2:14" s="3" customFormat="1" ht="13.5" thickBot="1" x14ac:dyDescent="0.25">
      <c r="B37" s="61"/>
      <c r="C37" s="5"/>
      <c r="D37" s="50" t="s">
        <v>54</v>
      </c>
      <c r="E37" s="14"/>
      <c r="F37" s="22"/>
      <c r="G37" s="22"/>
      <c r="H37" s="41"/>
      <c r="I37" s="138">
        <f>+'Prog Bill 5'!I36</f>
        <v>1490942.1546</v>
      </c>
      <c r="J37" s="93" t="s">
        <v>32</v>
      </c>
      <c r="K37" s="94">
        <f>+K36</f>
        <v>165660.23940000002</v>
      </c>
      <c r="L37" s="66"/>
      <c r="M37" s="45"/>
    </row>
    <row r="38" spans="2:14" s="3" customFormat="1" x14ac:dyDescent="0.2">
      <c r="B38" s="61"/>
      <c r="C38" s="5"/>
      <c r="D38" s="50" t="s">
        <v>53</v>
      </c>
      <c r="E38" s="14"/>
      <c r="F38" s="22"/>
      <c r="G38" s="22"/>
      <c r="H38" s="41"/>
      <c r="I38" s="139">
        <f>+I36-I37</f>
        <v>181833.91740000015</v>
      </c>
      <c r="J38" s="45">
        <f>+J36</f>
        <v>181833.91740000001</v>
      </c>
      <c r="K38" s="46">
        <v>0</v>
      </c>
      <c r="L38" s="66"/>
      <c r="M38" s="45"/>
      <c r="N38" s="4"/>
    </row>
    <row r="39" spans="2:14" s="3" customFormat="1" ht="13.5" thickBot="1" x14ac:dyDescent="0.25">
      <c r="B39" s="61"/>
      <c r="C39" s="10"/>
      <c r="D39" s="13"/>
      <c r="E39" s="11"/>
      <c r="F39" s="23"/>
      <c r="G39" s="23"/>
      <c r="H39" s="42"/>
      <c r="I39" s="12"/>
      <c r="J39" s="12"/>
      <c r="K39" s="33"/>
      <c r="L39" s="62"/>
      <c r="M39" s="45"/>
    </row>
    <row r="40" spans="2:14" s="3" customFormat="1" x14ac:dyDescent="0.2">
      <c r="B40" s="67"/>
      <c r="C40" s="68"/>
      <c r="D40" s="68"/>
      <c r="E40" s="68"/>
      <c r="F40" s="69"/>
      <c r="G40" s="69"/>
      <c r="H40" s="69"/>
      <c r="I40" s="70"/>
      <c r="J40" s="70"/>
      <c r="K40" s="70"/>
      <c r="L40" s="71"/>
      <c r="M40" s="45"/>
    </row>
    <row r="41" spans="2:14" s="3" customFormat="1" x14ac:dyDescent="0.2">
      <c r="F41" s="24"/>
      <c r="G41" s="24"/>
      <c r="H41" s="24"/>
      <c r="I41" s="4"/>
      <c r="J41" s="4"/>
      <c r="K41" s="4"/>
      <c r="L41" s="4"/>
    </row>
    <row r="42" spans="2:14" s="3" customFormat="1" x14ac:dyDescent="0.2">
      <c r="F42" s="24"/>
      <c r="G42" s="24"/>
      <c r="H42" s="24"/>
      <c r="I42" s="4"/>
      <c r="J42" s="4"/>
      <c r="K42" s="4"/>
      <c r="L42" s="4"/>
    </row>
    <row r="43" spans="2:14" s="3" customFormat="1" x14ac:dyDescent="0.2">
      <c r="F43" s="24"/>
      <c r="G43" s="24"/>
      <c r="H43" s="24"/>
      <c r="I43" s="4"/>
      <c r="J43" s="4"/>
      <c r="K43" s="4"/>
      <c r="L43" s="4"/>
    </row>
    <row r="44" spans="2:14" s="3" customFormat="1" x14ac:dyDescent="0.2">
      <c r="F44" s="24"/>
      <c r="G44" s="24"/>
      <c r="H44" s="24"/>
      <c r="I44" s="4"/>
      <c r="J44" s="4"/>
      <c r="K44" s="4"/>
      <c r="L44" s="4"/>
    </row>
    <row r="45" spans="2:14" s="3" customFormat="1" x14ac:dyDescent="0.2">
      <c r="F45" s="24"/>
      <c r="G45" s="24"/>
      <c r="H45" s="24"/>
      <c r="I45" s="4"/>
      <c r="J45" s="4"/>
      <c r="K45" s="4"/>
      <c r="L45" s="4"/>
    </row>
    <row r="46" spans="2:14" s="3" customFormat="1" x14ac:dyDescent="0.2">
      <c r="D46" s="4"/>
      <c r="E46" s="4"/>
      <c r="F46" s="24"/>
      <c r="G46" s="24"/>
      <c r="H46" s="24"/>
      <c r="I46" s="4"/>
      <c r="J46" s="4"/>
      <c r="K46" s="4"/>
      <c r="L46" s="4"/>
    </row>
    <row r="47" spans="2:14" s="3" customFormat="1" x14ac:dyDescent="0.2">
      <c r="D47" s="4"/>
      <c r="E47" s="4"/>
      <c r="F47" s="24"/>
      <c r="G47" s="24"/>
      <c r="H47" s="24"/>
      <c r="I47" s="4"/>
      <c r="J47" s="4"/>
      <c r="K47" s="4"/>
      <c r="L47" s="4"/>
    </row>
    <row r="48" spans="2:14" s="3" customFormat="1" x14ac:dyDescent="0.2">
      <c r="D48" s="4"/>
      <c r="E48" s="4"/>
      <c r="F48" s="24"/>
      <c r="G48" s="24"/>
      <c r="H48" s="24"/>
      <c r="I48" s="4"/>
      <c r="J48" s="4"/>
      <c r="K48" s="4"/>
      <c r="L48" s="4"/>
    </row>
    <row r="49" spans="4:12" s="3" customFormat="1" x14ac:dyDescent="0.2">
      <c r="D49" s="4"/>
      <c r="E49" s="4"/>
      <c r="F49" s="24"/>
      <c r="G49" s="24"/>
      <c r="H49" s="24"/>
      <c r="I49" s="4"/>
      <c r="J49" s="4"/>
      <c r="K49" s="4"/>
      <c r="L49" s="4"/>
    </row>
    <row r="50" spans="4:12" s="3" customFormat="1" x14ac:dyDescent="0.2">
      <c r="D50" s="4"/>
      <c r="E50" s="4"/>
      <c r="F50" s="24"/>
      <c r="G50" s="24"/>
      <c r="H50" s="24"/>
      <c r="I50" s="4"/>
      <c r="J50" s="4"/>
      <c r="K50" s="4"/>
      <c r="L50" s="4"/>
    </row>
    <row r="51" spans="4:12" s="3" customFormat="1" x14ac:dyDescent="0.2">
      <c r="D51" s="4"/>
      <c r="E51" s="4"/>
      <c r="F51" s="24"/>
      <c r="G51" s="24"/>
      <c r="H51" s="24"/>
      <c r="I51" s="4"/>
      <c r="J51" s="4"/>
      <c r="K51" s="4"/>
      <c r="L51" s="4"/>
    </row>
    <row r="52" spans="4:12" s="3" customFormat="1" x14ac:dyDescent="0.2">
      <c r="D52" s="4"/>
      <c r="E52" s="4"/>
      <c r="F52" s="24"/>
      <c r="G52" s="24"/>
      <c r="H52" s="24"/>
      <c r="I52" s="4"/>
      <c r="J52" s="4"/>
      <c r="K52" s="4"/>
      <c r="L52" s="4"/>
    </row>
    <row r="53" spans="4:12" s="3" customFormat="1" x14ac:dyDescent="0.2">
      <c r="D53" s="4"/>
      <c r="E53" s="4"/>
      <c r="F53" s="24"/>
      <c r="G53" s="24"/>
      <c r="H53" s="24"/>
      <c r="I53" s="4"/>
      <c r="J53" s="4"/>
      <c r="K53" s="4"/>
      <c r="L53" s="4"/>
    </row>
    <row r="54" spans="4:12" s="3" customFormat="1" x14ac:dyDescent="0.2">
      <c r="D54" s="4"/>
      <c r="E54" s="4"/>
      <c r="F54" s="24"/>
      <c r="G54" s="24"/>
      <c r="H54" s="24"/>
      <c r="I54" s="4"/>
      <c r="J54" s="4"/>
      <c r="K54" s="4"/>
      <c r="L54" s="4"/>
    </row>
    <row r="55" spans="4:12" s="3" customFormat="1" x14ac:dyDescent="0.2">
      <c r="D55" s="4"/>
      <c r="E55" s="4"/>
      <c r="F55" s="24"/>
      <c r="G55" s="24"/>
      <c r="H55" s="24"/>
      <c r="I55" s="4"/>
      <c r="J55" s="4"/>
      <c r="K55" s="4"/>
      <c r="L55" s="4"/>
    </row>
    <row r="56" spans="4:12" s="3" customFormat="1" x14ac:dyDescent="0.2">
      <c r="D56" s="4"/>
      <c r="E56" s="4"/>
      <c r="F56" s="24"/>
      <c r="G56" s="24"/>
      <c r="H56" s="24"/>
      <c r="I56" s="4"/>
      <c r="J56" s="4"/>
      <c r="K56" s="4"/>
      <c r="L56" s="4"/>
    </row>
    <row r="57" spans="4:12" s="3" customFormat="1" x14ac:dyDescent="0.2">
      <c r="D57" s="4"/>
      <c r="E57" s="4"/>
      <c r="F57" s="24"/>
      <c r="G57" s="24"/>
      <c r="H57" s="24"/>
      <c r="I57" s="4"/>
      <c r="J57" s="4"/>
      <c r="K57" s="4"/>
      <c r="L57" s="4"/>
    </row>
    <row r="58" spans="4:12" s="3" customFormat="1" x14ac:dyDescent="0.2">
      <c r="D58" s="4"/>
      <c r="E58" s="4"/>
      <c r="F58" s="24"/>
      <c r="G58" s="24"/>
      <c r="H58" s="24"/>
      <c r="I58" s="4"/>
      <c r="J58" s="4"/>
      <c r="K58" s="4"/>
      <c r="L58" s="4"/>
    </row>
    <row r="59" spans="4:12" s="3" customFormat="1" x14ac:dyDescent="0.2">
      <c r="D59" s="4"/>
      <c r="E59" s="4"/>
      <c r="F59" s="24"/>
      <c r="G59" s="24"/>
      <c r="H59" s="24"/>
      <c r="I59" s="4"/>
      <c r="J59" s="4"/>
      <c r="K59" s="4"/>
      <c r="L59" s="4"/>
    </row>
    <row r="60" spans="4:12" s="3" customFormat="1" x14ac:dyDescent="0.2">
      <c r="D60" s="4"/>
      <c r="E60" s="4"/>
      <c r="F60" s="24"/>
      <c r="G60" s="24"/>
      <c r="H60" s="24"/>
      <c r="I60" s="4"/>
      <c r="J60" s="4"/>
      <c r="K60" s="4"/>
      <c r="L60" s="4"/>
    </row>
    <row r="61" spans="4:12" s="3" customFormat="1" x14ac:dyDescent="0.2">
      <c r="D61" s="4"/>
      <c r="E61" s="4"/>
      <c r="F61" s="24"/>
      <c r="G61" s="24"/>
      <c r="H61" s="24"/>
      <c r="I61" s="4"/>
      <c r="J61" s="4"/>
      <c r="K61" s="4"/>
      <c r="L61" s="4"/>
    </row>
    <row r="62" spans="4:12" s="3" customFormat="1" x14ac:dyDescent="0.2">
      <c r="D62" s="4"/>
      <c r="E62" s="4"/>
      <c r="F62" s="24"/>
      <c r="G62" s="24"/>
      <c r="H62" s="24"/>
      <c r="I62" s="4"/>
      <c r="J62" s="4"/>
      <c r="K62" s="4"/>
      <c r="L62" s="4"/>
    </row>
    <row r="63" spans="4:12" s="3" customFormat="1" x14ac:dyDescent="0.2">
      <c r="D63" s="4"/>
      <c r="E63" s="4"/>
      <c r="F63" s="24"/>
      <c r="G63" s="24"/>
      <c r="H63" s="24"/>
      <c r="I63" s="4"/>
      <c r="J63" s="4"/>
      <c r="K63" s="4"/>
      <c r="L63" s="4"/>
    </row>
    <row r="64" spans="4:12" s="3" customFormat="1" x14ac:dyDescent="0.2">
      <c r="D64" s="4"/>
      <c r="E64" s="4"/>
      <c r="F64" s="24"/>
      <c r="G64" s="24"/>
      <c r="H64" s="24"/>
      <c r="I64" s="4"/>
      <c r="J64" s="4"/>
      <c r="K64" s="4"/>
      <c r="L64" s="4"/>
    </row>
    <row r="65" spans="4:12" s="3" customFormat="1" x14ac:dyDescent="0.2">
      <c r="D65" s="4"/>
      <c r="E65" s="4"/>
      <c r="F65" s="24"/>
      <c r="G65" s="24"/>
      <c r="H65" s="24"/>
      <c r="I65" s="4"/>
      <c r="J65" s="4"/>
      <c r="K65" s="4"/>
      <c r="L65" s="4"/>
    </row>
    <row r="66" spans="4:12" s="3" customFormat="1" x14ac:dyDescent="0.2">
      <c r="D66" s="4"/>
      <c r="E66" s="4"/>
      <c r="F66" s="24"/>
      <c r="G66" s="24"/>
      <c r="H66" s="24"/>
      <c r="I66" s="4"/>
      <c r="J66" s="4"/>
      <c r="K66" s="4"/>
      <c r="L66" s="4"/>
    </row>
    <row r="67" spans="4:12" s="3" customFormat="1" x14ac:dyDescent="0.2">
      <c r="D67" s="4"/>
      <c r="E67" s="4"/>
      <c r="F67" s="24"/>
      <c r="G67" s="24"/>
      <c r="H67" s="24"/>
      <c r="I67" s="4"/>
      <c r="J67" s="4"/>
      <c r="K67" s="4"/>
      <c r="L67" s="4"/>
    </row>
    <row r="68" spans="4:12" s="3" customFormat="1" x14ac:dyDescent="0.2">
      <c r="D68" s="4"/>
      <c r="E68" s="4"/>
      <c r="F68" s="24"/>
      <c r="G68" s="24"/>
      <c r="H68" s="24"/>
      <c r="I68" s="4"/>
      <c r="J68" s="4"/>
      <c r="K68" s="4"/>
      <c r="L68" s="4"/>
    </row>
    <row r="69" spans="4:12" s="3" customFormat="1" x14ac:dyDescent="0.2">
      <c r="D69" s="4"/>
      <c r="E69" s="4"/>
      <c r="F69" s="24"/>
      <c r="G69" s="24"/>
      <c r="H69" s="24"/>
      <c r="I69" s="4"/>
      <c r="J69" s="4"/>
      <c r="K69" s="4"/>
      <c r="L69" s="4"/>
    </row>
    <row r="70" spans="4:12" s="3" customFormat="1" x14ac:dyDescent="0.2">
      <c r="D70" s="4"/>
      <c r="E70" s="4"/>
      <c r="F70" s="24"/>
      <c r="G70" s="24"/>
      <c r="H70" s="24"/>
      <c r="I70" s="4"/>
      <c r="J70" s="4"/>
      <c r="K70" s="4"/>
      <c r="L70" s="4"/>
    </row>
    <row r="71" spans="4:12" s="3" customFormat="1" x14ac:dyDescent="0.2">
      <c r="D71" s="4"/>
      <c r="E71" s="4"/>
      <c r="F71" s="24"/>
      <c r="G71" s="24"/>
      <c r="H71" s="24"/>
      <c r="I71" s="4"/>
      <c r="J71" s="4"/>
      <c r="K71" s="4"/>
      <c r="L71" s="4"/>
    </row>
    <row r="72" spans="4:12" s="3" customFormat="1" x14ac:dyDescent="0.2">
      <c r="D72" s="4"/>
      <c r="E72" s="4"/>
      <c r="F72" s="24"/>
      <c r="G72" s="24"/>
      <c r="H72" s="24"/>
      <c r="I72" s="4"/>
      <c r="J72" s="4"/>
      <c r="K72" s="4"/>
      <c r="L72" s="4"/>
    </row>
    <row r="73" spans="4:12" s="3" customFormat="1" x14ac:dyDescent="0.2">
      <c r="D73" s="4"/>
      <c r="E73" s="4"/>
      <c r="F73" s="24"/>
      <c r="G73" s="24"/>
      <c r="H73" s="24"/>
      <c r="I73" s="4"/>
      <c r="J73" s="4"/>
      <c r="K73" s="4"/>
      <c r="L73" s="4"/>
    </row>
    <row r="74" spans="4:12" s="3" customFormat="1" x14ac:dyDescent="0.2">
      <c r="D74" s="4"/>
      <c r="E74" s="4"/>
      <c r="F74" s="24"/>
      <c r="G74" s="24"/>
      <c r="H74" s="24"/>
      <c r="I74" s="4"/>
      <c r="J74" s="4"/>
      <c r="K74" s="4"/>
      <c r="L74" s="4"/>
    </row>
    <row r="75" spans="4:12" s="3" customFormat="1" x14ac:dyDescent="0.2">
      <c r="D75" s="4"/>
      <c r="E75" s="4"/>
      <c r="F75" s="24"/>
      <c r="G75" s="24"/>
      <c r="H75" s="24"/>
      <c r="I75" s="4"/>
      <c r="J75" s="4"/>
      <c r="K75" s="4"/>
      <c r="L75" s="4"/>
    </row>
    <row r="76" spans="4:12" s="3" customFormat="1" x14ac:dyDescent="0.2">
      <c r="D76" s="4"/>
      <c r="E76" s="4"/>
      <c r="F76" s="24"/>
      <c r="G76" s="24"/>
      <c r="H76" s="24"/>
      <c r="I76" s="4"/>
      <c r="J76" s="4"/>
      <c r="K76" s="4"/>
      <c r="L76" s="4"/>
    </row>
    <row r="77" spans="4:12" s="3" customFormat="1" x14ac:dyDescent="0.2">
      <c r="D77" s="4"/>
      <c r="E77" s="4"/>
      <c r="F77" s="24"/>
      <c r="G77" s="24"/>
      <c r="H77" s="24"/>
      <c r="I77" s="4"/>
      <c r="J77" s="4"/>
      <c r="K77" s="4"/>
      <c r="L77" s="4"/>
    </row>
    <row r="78" spans="4:12" s="3" customFormat="1" x14ac:dyDescent="0.2">
      <c r="D78" s="4"/>
      <c r="E78" s="4"/>
      <c r="F78" s="24"/>
      <c r="G78" s="24"/>
      <c r="H78" s="24"/>
      <c r="I78" s="4"/>
      <c r="J78" s="4"/>
      <c r="K78" s="4"/>
      <c r="L78" s="4"/>
    </row>
    <row r="79" spans="4:12" s="3" customFormat="1" x14ac:dyDescent="0.2">
      <c r="D79" s="4"/>
      <c r="E79" s="4"/>
      <c r="F79" s="24"/>
      <c r="G79" s="24"/>
      <c r="H79" s="24"/>
      <c r="I79" s="4"/>
      <c r="J79" s="4"/>
      <c r="K79" s="4"/>
      <c r="L79" s="4"/>
    </row>
    <row r="80" spans="4:12" s="3" customFormat="1" x14ac:dyDescent="0.2">
      <c r="D80" s="4"/>
      <c r="E80" s="4"/>
      <c r="F80" s="24"/>
      <c r="G80" s="24"/>
      <c r="H80" s="24"/>
      <c r="I80" s="4"/>
      <c r="J80" s="4"/>
      <c r="K80" s="4"/>
      <c r="L80" s="4"/>
    </row>
    <row r="81" spans="4:12" s="3" customFormat="1" x14ac:dyDescent="0.2">
      <c r="D81" s="4"/>
      <c r="E81" s="4"/>
      <c r="F81" s="24"/>
      <c r="G81" s="24"/>
      <c r="H81" s="24"/>
      <c r="I81" s="4"/>
      <c r="J81" s="4"/>
      <c r="K81" s="4"/>
      <c r="L81" s="4"/>
    </row>
    <row r="82" spans="4:12" s="3" customFormat="1" x14ac:dyDescent="0.2">
      <c r="D82" s="4"/>
      <c r="E82" s="4"/>
      <c r="F82" s="24"/>
      <c r="G82" s="24"/>
      <c r="H82" s="24"/>
      <c r="I82" s="4"/>
      <c r="J82" s="4"/>
      <c r="K82" s="4"/>
      <c r="L82" s="4"/>
    </row>
    <row r="83" spans="4:12" s="3" customFormat="1" x14ac:dyDescent="0.2">
      <c r="D83" s="4"/>
      <c r="E83" s="4"/>
      <c r="F83" s="24"/>
      <c r="G83" s="24"/>
      <c r="H83" s="24"/>
      <c r="I83" s="4"/>
      <c r="J83" s="4"/>
      <c r="K83" s="4"/>
      <c r="L83" s="4"/>
    </row>
    <row r="84" spans="4:12" s="3" customFormat="1" x14ac:dyDescent="0.2">
      <c r="D84" s="4"/>
      <c r="E84" s="4"/>
      <c r="F84" s="24"/>
      <c r="G84" s="24"/>
      <c r="H84" s="24"/>
      <c r="I84" s="4"/>
      <c r="J84" s="4"/>
      <c r="K84" s="4"/>
      <c r="L84" s="4"/>
    </row>
    <row r="85" spans="4:12" s="3" customFormat="1" x14ac:dyDescent="0.2">
      <c r="D85" s="4"/>
      <c r="E85" s="4"/>
      <c r="F85" s="24"/>
      <c r="G85" s="24"/>
      <c r="H85" s="24"/>
      <c r="I85" s="4"/>
      <c r="J85" s="4"/>
      <c r="K85" s="4"/>
      <c r="L85" s="4"/>
    </row>
    <row r="86" spans="4:12" s="3" customFormat="1" x14ac:dyDescent="0.2">
      <c r="D86" s="4"/>
      <c r="E86" s="4"/>
      <c r="F86" s="24"/>
      <c r="G86" s="24"/>
      <c r="H86" s="24"/>
      <c r="I86" s="4"/>
      <c r="J86" s="4"/>
      <c r="K86" s="4"/>
      <c r="L86" s="4"/>
    </row>
    <row r="87" spans="4:12" s="3" customFormat="1" x14ac:dyDescent="0.2">
      <c r="D87" s="4"/>
      <c r="E87" s="4"/>
      <c r="F87" s="24"/>
      <c r="G87" s="24"/>
      <c r="H87" s="24"/>
      <c r="I87" s="4"/>
      <c r="J87" s="4"/>
      <c r="K87" s="4"/>
      <c r="L87" s="4"/>
    </row>
    <row r="88" spans="4:12" s="3" customFormat="1" x14ac:dyDescent="0.2">
      <c r="D88" s="4"/>
      <c r="E88" s="4"/>
      <c r="F88" s="24"/>
      <c r="G88" s="24"/>
      <c r="H88" s="24"/>
      <c r="I88" s="4"/>
      <c r="J88" s="4"/>
      <c r="K88" s="4"/>
      <c r="L88" s="4"/>
    </row>
    <row r="89" spans="4:12" s="3" customFormat="1" x14ac:dyDescent="0.2">
      <c r="D89" s="4"/>
      <c r="E89" s="4"/>
      <c r="F89" s="24"/>
      <c r="G89" s="24"/>
      <c r="H89" s="24"/>
      <c r="I89" s="4"/>
      <c r="J89" s="4"/>
      <c r="K89" s="4"/>
      <c r="L89" s="4"/>
    </row>
    <row r="90" spans="4:12" s="3" customFormat="1" x14ac:dyDescent="0.2">
      <c r="D90" s="4"/>
      <c r="E90" s="4"/>
      <c r="F90" s="24"/>
      <c r="G90" s="24"/>
      <c r="H90" s="24"/>
      <c r="I90" s="4"/>
      <c r="J90" s="4"/>
      <c r="K90" s="4"/>
      <c r="L90" s="4"/>
    </row>
    <row r="91" spans="4:12" s="3" customFormat="1" x14ac:dyDescent="0.2">
      <c r="D91" s="4"/>
      <c r="E91" s="4"/>
      <c r="F91" s="24"/>
      <c r="G91" s="24"/>
      <c r="H91" s="24"/>
      <c r="I91" s="4"/>
      <c r="J91" s="4"/>
      <c r="K91" s="4"/>
      <c r="L91" s="4"/>
    </row>
    <row r="92" spans="4:12" s="3" customFormat="1" x14ac:dyDescent="0.2">
      <c r="D92" s="4"/>
      <c r="E92" s="4"/>
      <c r="F92" s="24"/>
      <c r="G92" s="24"/>
      <c r="H92" s="24"/>
      <c r="I92" s="4"/>
      <c r="J92" s="4"/>
      <c r="K92" s="4"/>
      <c r="L92" s="4"/>
    </row>
    <row r="93" spans="4:12" s="3" customFormat="1" x14ac:dyDescent="0.2">
      <c r="D93" s="4"/>
      <c r="E93" s="4"/>
      <c r="F93" s="24"/>
      <c r="G93" s="24"/>
      <c r="H93" s="24"/>
      <c r="I93" s="4"/>
      <c r="J93" s="4"/>
      <c r="K93" s="4"/>
      <c r="L93" s="4"/>
    </row>
    <row r="94" spans="4:12" s="3" customFormat="1" x14ac:dyDescent="0.2">
      <c r="D94" s="4"/>
      <c r="E94" s="4"/>
      <c r="F94" s="24"/>
      <c r="G94" s="24"/>
      <c r="H94" s="24"/>
      <c r="I94" s="4"/>
      <c r="J94" s="4"/>
      <c r="K94" s="4"/>
      <c r="L94" s="4"/>
    </row>
    <row r="95" spans="4:12" s="3" customFormat="1" x14ac:dyDescent="0.2">
      <c r="D95" s="4"/>
      <c r="E95" s="4"/>
      <c r="F95" s="24"/>
      <c r="G95" s="24"/>
      <c r="H95" s="24"/>
      <c r="I95" s="4"/>
      <c r="J95" s="4"/>
      <c r="K95" s="4"/>
      <c r="L95" s="4"/>
    </row>
    <row r="96" spans="4:12" s="3" customFormat="1" x14ac:dyDescent="0.2">
      <c r="D96" s="4"/>
      <c r="E96" s="4"/>
      <c r="F96" s="24"/>
      <c r="G96" s="24"/>
      <c r="H96" s="24"/>
      <c r="I96" s="4"/>
      <c r="J96" s="4"/>
      <c r="K96" s="4"/>
      <c r="L96" s="4"/>
    </row>
    <row r="97" spans="4:12" s="3" customFormat="1" x14ac:dyDescent="0.2">
      <c r="D97" s="4"/>
      <c r="E97" s="4"/>
      <c r="F97" s="24"/>
      <c r="G97" s="24"/>
      <c r="H97" s="24"/>
      <c r="I97" s="4"/>
      <c r="J97" s="4"/>
      <c r="K97" s="4"/>
      <c r="L97" s="4"/>
    </row>
    <row r="98" spans="4:12" s="3" customFormat="1" x14ac:dyDescent="0.2">
      <c r="D98" s="4"/>
      <c r="E98" s="4"/>
      <c r="F98" s="24"/>
      <c r="G98" s="24"/>
      <c r="H98" s="24"/>
      <c r="I98" s="4"/>
      <c r="J98" s="4"/>
      <c r="K98" s="4"/>
      <c r="L98" s="4"/>
    </row>
    <row r="99" spans="4:12" s="3" customFormat="1" x14ac:dyDescent="0.2">
      <c r="D99" s="4"/>
      <c r="E99" s="4"/>
      <c r="F99" s="24"/>
      <c r="G99" s="24"/>
      <c r="H99" s="24"/>
      <c r="I99" s="4"/>
      <c r="J99" s="4"/>
      <c r="K99" s="4"/>
      <c r="L99" s="4"/>
    </row>
    <row r="100" spans="4:12" s="3" customFormat="1" x14ac:dyDescent="0.2">
      <c r="D100" s="4"/>
      <c r="E100" s="4"/>
      <c r="F100" s="24"/>
      <c r="G100" s="24"/>
      <c r="H100" s="24"/>
      <c r="I100" s="4"/>
      <c r="J100" s="4"/>
      <c r="K100" s="4"/>
      <c r="L100" s="4"/>
    </row>
    <row r="101" spans="4:12" s="3" customFormat="1" x14ac:dyDescent="0.2">
      <c r="D101" s="4"/>
      <c r="E101" s="4"/>
      <c r="F101" s="24"/>
      <c r="G101" s="24"/>
      <c r="H101" s="24"/>
      <c r="I101" s="4"/>
      <c r="J101" s="4"/>
      <c r="K101" s="4"/>
      <c r="L101" s="4"/>
    </row>
    <row r="102" spans="4:12" s="3" customFormat="1" x14ac:dyDescent="0.2">
      <c r="D102" s="4"/>
      <c r="E102" s="4"/>
      <c r="F102" s="24"/>
      <c r="G102" s="24"/>
      <c r="H102" s="24"/>
      <c r="I102" s="4"/>
      <c r="J102" s="4"/>
      <c r="K102" s="4"/>
      <c r="L102" s="4"/>
    </row>
    <row r="103" spans="4:12" s="3" customFormat="1" x14ac:dyDescent="0.2">
      <c r="D103" s="4"/>
      <c r="E103" s="4"/>
      <c r="F103" s="24"/>
      <c r="G103" s="24"/>
      <c r="H103" s="24"/>
      <c r="I103" s="4"/>
      <c r="J103" s="4"/>
      <c r="K103" s="4"/>
      <c r="L103" s="4"/>
    </row>
    <row r="104" spans="4:12" s="3" customFormat="1" x14ac:dyDescent="0.2">
      <c r="D104" s="4"/>
      <c r="E104" s="4"/>
      <c r="F104" s="24"/>
      <c r="G104" s="24"/>
      <c r="H104" s="24"/>
      <c r="I104" s="4"/>
      <c r="J104" s="4"/>
      <c r="K104" s="4"/>
      <c r="L104" s="4"/>
    </row>
    <row r="105" spans="4:12" s="3" customFormat="1" x14ac:dyDescent="0.2">
      <c r="D105" s="4"/>
      <c r="E105" s="4"/>
      <c r="F105" s="24"/>
      <c r="G105" s="24"/>
      <c r="H105" s="24"/>
      <c r="I105" s="4"/>
      <c r="J105" s="4"/>
      <c r="K105" s="4"/>
      <c r="L105" s="4"/>
    </row>
    <row r="106" spans="4:12" s="3" customFormat="1" x14ac:dyDescent="0.2">
      <c r="D106" s="4"/>
      <c r="E106" s="4"/>
      <c r="F106" s="24"/>
      <c r="G106" s="24"/>
      <c r="H106" s="24"/>
      <c r="I106" s="4"/>
      <c r="J106" s="4"/>
      <c r="K106" s="4"/>
      <c r="L106" s="4"/>
    </row>
    <row r="107" spans="4:12" s="3" customFormat="1" x14ac:dyDescent="0.2">
      <c r="D107" s="4"/>
      <c r="E107" s="4"/>
      <c r="F107" s="24"/>
      <c r="G107" s="24"/>
      <c r="H107" s="24"/>
      <c r="I107" s="4"/>
      <c r="J107" s="4"/>
      <c r="K107" s="4"/>
      <c r="L107" s="4"/>
    </row>
    <row r="108" spans="4:12" s="3" customFormat="1" x14ac:dyDescent="0.2">
      <c r="D108" s="4"/>
      <c r="E108" s="4"/>
      <c r="F108" s="24"/>
      <c r="G108" s="24"/>
      <c r="H108" s="24"/>
      <c r="I108" s="4"/>
      <c r="J108" s="4"/>
      <c r="K108" s="4"/>
      <c r="L108" s="4"/>
    </row>
    <row r="109" spans="4:12" s="3" customFormat="1" x14ac:dyDescent="0.2">
      <c r="D109" s="4"/>
      <c r="E109" s="4"/>
      <c r="F109" s="24"/>
      <c r="G109" s="24"/>
      <c r="H109" s="24"/>
      <c r="I109" s="4"/>
      <c r="J109" s="4"/>
      <c r="K109" s="4"/>
      <c r="L109" s="4"/>
    </row>
    <row r="110" spans="4:12" s="3" customFormat="1" x14ac:dyDescent="0.2">
      <c r="D110" s="4"/>
      <c r="E110" s="4"/>
      <c r="F110" s="24"/>
      <c r="G110" s="24"/>
      <c r="H110" s="24"/>
      <c r="I110" s="4"/>
      <c r="J110" s="4"/>
      <c r="K110" s="4"/>
      <c r="L110" s="4"/>
    </row>
    <row r="111" spans="4:12" s="3" customFormat="1" x14ac:dyDescent="0.2">
      <c r="D111" s="4"/>
      <c r="E111" s="4"/>
      <c r="F111" s="24"/>
      <c r="G111" s="24"/>
      <c r="H111" s="24"/>
      <c r="I111" s="4"/>
      <c r="J111" s="4"/>
      <c r="K111" s="4"/>
      <c r="L111" s="4"/>
    </row>
    <row r="112" spans="4:12" s="3" customFormat="1" x14ac:dyDescent="0.2">
      <c r="D112" s="4"/>
      <c r="E112" s="4"/>
      <c r="F112" s="24"/>
      <c r="G112" s="24"/>
      <c r="H112" s="24"/>
      <c r="I112" s="4"/>
      <c r="J112" s="4"/>
      <c r="K112" s="4"/>
      <c r="L112" s="4"/>
    </row>
    <row r="113" spans="4:12" s="3" customFormat="1" x14ac:dyDescent="0.2">
      <c r="D113" s="4"/>
      <c r="E113" s="4"/>
      <c r="F113" s="24"/>
      <c r="G113" s="24"/>
      <c r="H113" s="24"/>
      <c r="I113" s="4"/>
      <c r="J113" s="4"/>
      <c r="K113" s="4"/>
      <c r="L113" s="4"/>
    </row>
    <row r="114" spans="4:12" s="3" customFormat="1" x14ac:dyDescent="0.2">
      <c r="D114" s="4"/>
      <c r="E114" s="4"/>
      <c r="F114" s="24"/>
      <c r="G114" s="24"/>
      <c r="H114" s="24"/>
      <c r="I114" s="4"/>
      <c r="J114" s="4"/>
      <c r="K114" s="4"/>
      <c r="L114" s="4"/>
    </row>
    <row r="115" spans="4:12" s="3" customFormat="1" x14ac:dyDescent="0.2">
      <c r="D115" s="4"/>
      <c r="E115" s="4"/>
      <c r="F115" s="24"/>
      <c r="G115" s="24"/>
      <c r="H115" s="24"/>
      <c r="I115" s="4"/>
      <c r="J115" s="4"/>
      <c r="K115" s="4"/>
      <c r="L115" s="4"/>
    </row>
    <row r="116" spans="4:12" s="3" customFormat="1" x14ac:dyDescent="0.2">
      <c r="D116" s="4"/>
      <c r="E116" s="4"/>
      <c r="F116" s="24"/>
      <c r="G116" s="24"/>
      <c r="H116" s="24"/>
      <c r="I116" s="4"/>
      <c r="J116" s="4"/>
      <c r="K116" s="4"/>
      <c r="L116" s="4"/>
    </row>
    <row r="117" spans="4:12" s="3" customFormat="1" x14ac:dyDescent="0.2">
      <c r="D117" s="4"/>
      <c r="E117" s="4"/>
      <c r="F117" s="24"/>
      <c r="G117" s="24"/>
      <c r="H117" s="24"/>
      <c r="I117" s="4"/>
      <c r="J117" s="4"/>
      <c r="K117" s="4"/>
      <c r="L117" s="4"/>
    </row>
    <row r="118" spans="4:12" s="3" customFormat="1" x14ac:dyDescent="0.2">
      <c r="D118" s="4"/>
      <c r="E118" s="4"/>
      <c r="F118" s="24"/>
      <c r="G118" s="24"/>
      <c r="H118" s="24"/>
      <c r="I118" s="4"/>
      <c r="J118" s="4"/>
      <c r="K118" s="4"/>
      <c r="L118" s="4"/>
    </row>
    <row r="119" spans="4:12" s="3" customFormat="1" x14ac:dyDescent="0.2">
      <c r="D119" s="4"/>
      <c r="E119" s="4"/>
      <c r="F119" s="24"/>
      <c r="G119" s="24"/>
      <c r="H119" s="24"/>
      <c r="I119" s="4"/>
      <c r="J119" s="4"/>
      <c r="K119" s="4"/>
      <c r="L119" s="4"/>
    </row>
    <row r="120" spans="4:12" s="3" customFormat="1" x14ac:dyDescent="0.2">
      <c r="D120" s="4"/>
      <c r="E120" s="4"/>
      <c r="F120" s="24"/>
      <c r="G120" s="24"/>
      <c r="H120" s="24"/>
      <c r="I120" s="4"/>
      <c r="J120" s="4"/>
      <c r="K120" s="4"/>
      <c r="L120" s="4"/>
    </row>
    <row r="121" spans="4:12" s="3" customFormat="1" x14ac:dyDescent="0.2">
      <c r="D121" s="4"/>
      <c r="E121" s="4"/>
      <c r="F121" s="24"/>
      <c r="G121" s="24"/>
      <c r="H121" s="24"/>
      <c r="I121" s="4"/>
      <c r="J121" s="4"/>
      <c r="K121" s="4"/>
      <c r="L121" s="4"/>
    </row>
    <row r="122" spans="4:12" s="3" customFormat="1" x14ac:dyDescent="0.2">
      <c r="D122" s="4"/>
      <c r="E122" s="4"/>
      <c r="F122" s="24"/>
      <c r="G122" s="24"/>
      <c r="H122" s="24"/>
      <c r="I122" s="4"/>
      <c r="J122" s="4"/>
      <c r="K122" s="4"/>
      <c r="L122" s="4"/>
    </row>
    <row r="123" spans="4:12" s="3" customFormat="1" x14ac:dyDescent="0.2">
      <c r="D123" s="4"/>
      <c r="E123" s="4"/>
      <c r="F123" s="24"/>
      <c r="G123" s="24"/>
      <c r="H123" s="24"/>
      <c r="I123" s="4"/>
      <c r="J123" s="4"/>
      <c r="K123" s="4"/>
      <c r="L123" s="4"/>
    </row>
    <row r="124" spans="4:12" s="3" customFormat="1" x14ac:dyDescent="0.2">
      <c r="D124" s="4"/>
      <c r="E124" s="4"/>
      <c r="F124" s="24"/>
      <c r="G124" s="24"/>
      <c r="H124" s="24"/>
      <c r="I124" s="4"/>
      <c r="J124" s="4"/>
      <c r="K124" s="4"/>
      <c r="L124" s="4"/>
    </row>
    <row r="125" spans="4:12" s="3" customFormat="1" x14ac:dyDescent="0.2">
      <c r="D125" s="4"/>
      <c r="E125" s="4"/>
      <c r="F125" s="24"/>
      <c r="G125" s="24"/>
      <c r="H125" s="24"/>
      <c r="I125" s="4"/>
      <c r="J125" s="4"/>
      <c r="K125" s="4"/>
      <c r="L125" s="4"/>
    </row>
    <row r="126" spans="4:12" s="3" customFormat="1" x14ac:dyDescent="0.2">
      <c r="D126" s="4"/>
      <c r="E126" s="4"/>
      <c r="F126" s="24"/>
      <c r="G126" s="24"/>
      <c r="H126" s="24"/>
      <c r="I126" s="4"/>
      <c r="J126" s="4"/>
      <c r="K126" s="4"/>
      <c r="L126" s="4"/>
    </row>
    <row r="127" spans="4:12" s="3" customFormat="1" x14ac:dyDescent="0.2">
      <c r="D127" s="4"/>
      <c r="E127" s="4"/>
      <c r="F127" s="24"/>
      <c r="G127" s="24"/>
      <c r="H127" s="24"/>
      <c r="I127" s="4"/>
      <c r="J127" s="4"/>
      <c r="K127" s="4"/>
      <c r="L127" s="4"/>
    </row>
    <row r="128" spans="4:12" s="3" customFormat="1" x14ac:dyDescent="0.2">
      <c r="D128" s="4"/>
      <c r="E128" s="4"/>
      <c r="F128" s="24"/>
      <c r="G128" s="24"/>
      <c r="H128" s="24"/>
      <c r="I128" s="4"/>
      <c r="J128" s="4"/>
      <c r="K128" s="4"/>
      <c r="L128" s="4"/>
    </row>
    <row r="129" spans="4:12" s="3" customFormat="1" x14ac:dyDescent="0.2">
      <c r="D129" s="4"/>
      <c r="E129" s="4"/>
      <c r="F129" s="24"/>
      <c r="G129" s="24"/>
      <c r="H129" s="24"/>
      <c r="I129" s="4"/>
      <c r="J129" s="4"/>
      <c r="K129" s="4"/>
      <c r="L129" s="4"/>
    </row>
    <row r="130" spans="4:12" s="3" customFormat="1" x14ac:dyDescent="0.2">
      <c r="D130" s="4"/>
      <c r="E130" s="4"/>
      <c r="F130" s="24"/>
      <c r="G130" s="24"/>
      <c r="H130" s="24"/>
      <c r="I130" s="4"/>
      <c r="J130" s="4"/>
      <c r="K130" s="4"/>
      <c r="L130" s="4"/>
    </row>
    <row r="131" spans="4:12" s="3" customFormat="1" x14ac:dyDescent="0.2">
      <c r="D131" s="4"/>
      <c r="E131" s="4"/>
      <c r="F131" s="24"/>
      <c r="G131" s="24"/>
      <c r="H131" s="24"/>
      <c r="I131" s="4"/>
      <c r="J131" s="4"/>
      <c r="K131" s="4"/>
      <c r="L131" s="4"/>
    </row>
    <row r="132" spans="4:12" s="3" customFormat="1" x14ac:dyDescent="0.2">
      <c r="D132" s="4"/>
      <c r="E132" s="4"/>
      <c r="F132" s="24"/>
      <c r="G132" s="24"/>
      <c r="H132" s="24"/>
      <c r="I132" s="4"/>
      <c r="J132" s="4"/>
      <c r="K132" s="4"/>
      <c r="L132" s="4"/>
    </row>
    <row r="133" spans="4:12" s="3" customFormat="1" x14ac:dyDescent="0.2">
      <c r="D133" s="4"/>
      <c r="E133" s="4"/>
      <c r="F133" s="24"/>
      <c r="G133" s="24"/>
      <c r="H133" s="24"/>
      <c r="I133" s="4"/>
      <c r="J133" s="4"/>
      <c r="K133" s="4"/>
      <c r="L133" s="4"/>
    </row>
    <row r="134" spans="4:12" s="3" customFormat="1" x14ac:dyDescent="0.2">
      <c r="D134" s="4"/>
      <c r="E134" s="4"/>
      <c r="F134" s="24"/>
      <c r="G134" s="24"/>
      <c r="H134" s="24"/>
      <c r="I134" s="4"/>
      <c r="J134" s="4"/>
      <c r="K134" s="4"/>
      <c r="L134" s="4"/>
    </row>
    <row r="135" spans="4:12" s="3" customFormat="1" x14ac:dyDescent="0.2">
      <c r="D135" s="4"/>
      <c r="E135" s="4"/>
      <c r="F135" s="24"/>
      <c r="G135" s="24"/>
      <c r="H135" s="24"/>
      <c r="I135" s="4"/>
      <c r="J135" s="4"/>
      <c r="K135" s="4"/>
      <c r="L135" s="4"/>
    </row>
    <row r="136" spans="4:12" s="3" customFormat="1" x14ac:dyDescent="0.2">
      <c r="D136" s="4"/>
      <c r="E136" s="4"/>
      <c r="F136" s="24"/>
      <c r="G136" s="24"/>
      <c r="H136" s="24"/>
      <c r="I136" s="4"/>
      <c r="J136" s="4"/>
      <c r="K136" s="4"/>
      <c r="L136" s="4"/>
    </row>
    <row r="137" spans="4:12" s="3" customFormat="1" x14ac:dyDescent="0.2">
      <c r="D137" s="4"/>
      <c r="E137" s="4"/>
      <c r="F137" s="24"/>
      <c r="G137" s="24"/>
      <c r="H137" s="24"/>
      <c r="I137" s="4"/>
      <c r="J137" s="4"/>
      <c r="K137" s="4"/>
      <c r="L137" s="4"/>
    </row>
    <row r="138" spans="4:12" s="3" customFormat="1" x14ac:dyDescent="0.2">
      <c r="D138" s="4"/>
      <c r="E138" s="4"/>
      <c r="F138" s="24"/>
      <c r="G138" s="24"/>
      <c r="H138" s="24"/>
      <c r="I138" s="4"/>
      <c r="J138" s="4"/>
      <c r="K138" s="4"/>
      <c r="L138" s="4"/>
    </row>
    <row r="139" spans="4:12" s="3" customFormat="1" x14ac:dyDescent="0.2">
      <c r="D139" s="4"/>
      <c r="E139" s="4"/>
      <c r="F139" s="24"/>
      <c r="G139" s="24"/>
      <c r="H139" s="24"/>
      <c r="I139" s="4"/>
      <c r="J139" s="4"/>
      <c r="K139" s="4"/>
      <c r="L139" s="4"/>
    </row>
    <row r="140" spans="4:12" s="3" customFormat="1" x14ac:dyDescent="0.2">
      <c r="D140" s="4"/>
      <c r="E140" s="4"/>
      <c r="F140" s="24"/>
      <c r="G140" s="24"/>
      <c r="H140" s="24"/>
      <c r="I140" s="4"/>
      <c r="J140" s="4"/>
      <c r="K140" s="4"/>
      <c r="L140" s="4"/>
    </row>
    <row r="141" spans="4:12" s="3" customFormat="1" x14ac:dyDescent="0.2">
      <c r="D141" s="4"/>
      <c r="E141" s="4"/>
      <c r="F141" s="24"/>
      <c r="G141" s="24"/>
      <c r="H141" s="24"/>
      <c r="I141" s="4"/>
      <c r="J141" s="4"/>
      <c r="K141" s="4"/>
      <c r="L141" s="4"/>
    </row>
    <row r="142" spans="4:12" s="3" customFormat="1" x14ac:dyDescent="0.2">
      <c r="D142" s="4"/>
      <c r="E142" s="4"/>
      <c r="F142" s="24"/>
      <c r="G142" s="24"/>
      <c r="H142" s="24"/>
      <c r="I142" s="4"/>
      <c r="J142" s="4"/>
      <c r="K142" s="4"/>
      <c r="L142" s="4"/>
    </row>
    <row r="143" spans="4:12" s="3" customFormat="1" x14ac:dyDescent="0.2">
      <c r="D143" s="4"/>
      <c r="E143" s="4"/>
      <c r="F143" s="24"/>
      <c r="G143" s="24"/>
      <c r="H143" s="24"/>
      <c r="I143" s="4"/>
      <c r="J143" s="4"/>
      <c r="K143" s="4"/>
      <c r="L143" s="4"/>
    </row>
    <row r="144" spans="4:12" s="3" customFormat="1" x14ac:dyDescent="0.2">
      <c r="D144" s="4"/>
      <c r="E144" s="4"/>
      <c r="F144" s="24"/>
      <c r="G144" s="24"/>
      <c r="H144" s="24"/>
      <c r="I144" s="4"/>
      <c r="J144" s="4"/>
      <c r="K144" s="4"/>
      <c r="L144" s="4"/>
    </row>
    <row r="145" spans="4:12" s="3" customFormat="1" x14ac:dyDescent="0.2">
      <c r="D145" s="4"/>
      <c r="E145" s="4"/>
      <c r="F145" s="24"/>
      <c r="G145" s="24"/>
      <c r="H145" s="24"/>
      <c r="I145" s="4"/>
      <c r="J145" s="4"/>
      <c r="K145" s="4"/>
      <c r="L145" s="4"/>
    </row>
    <row r="146" spans="4:12" s="3" customFormat="1" x14ac:dyDescent="0.2">
      <c r="D146" s="4"/>
      <c r="E146" s="4"/>
      <c r="F146" s="24"/>
      <c r="G146" s="24"/>
      <c r="H146" s="24"/>
      <c r="I146" s="4"/>
      <c r="J146" s="4"/>
      <c r="K146" s="4"/>
      <c r="L146" s="4"/>
    </row>
    <row r="147" spans="4:12" s="3" customFormat="1" x14ac:dyDescent="0.2">
      <c r="D147" s="4"/>
      <c r="E147" s="4"/>
      <c r="F147" s="24"/>
      <c r="G147" s="24"/>
      <c r="H147" s="24"/>
      <c r="I147" s="4"/>
      <c r="J147" s="4"/>
      <c r="K147" s="4"/>
      <c r="L147" s="4"/>
    </row>
    <row r="148" spans="4:12" s="3" customFormat="1" x14ac:dyDescent="0.2">
      <c r="D148" s="4"/>
      <c r="E148" s="4"/>
      <c r="F148" s="24"/>
      <c r="G148" s="24"/>
      <c r="H148" s="24"/>
      <c r="I148" s="4"/>
      <c r="J148" s="4"/>
      <c r="K148" s="4"/>
      <c r="L148" s="4"/>
    </row>
    <row r="149" spans="4:12" s="3" customFormat="1" x14ac:dyDescent="0.2">
      <c r="D149" s="4"/>
      <c r="E149" s="4"/>
      <c r="F149" s="24"/>
      <c r="G149" s="24"/>
      <c r="H149" s="24"/>
      <c r="I149" s="4"/>
      <c r="J149" s="4"/>
      <c r="K149" s="4"/>
      <c r="L149" s="4"/>
    </row>
    <row r="150" spans="4:12" s="3" customFormat="1" x14ac:dyDescent="0.2">
      <c r="D150" s="4"/>
      <c r="E150" s="4"/>
      <c r="F150" s="24"/>
      <c r="G150" s="24"/>
      <c r="H150" s="24"/>
      <c r="I150" s="4"/>
      <c r="J150" s="4"/>
      <c r="K150" s="4"/>
      <c r="L150" s="4"/>
    </row>
    <row r="151" spans="4:12" s="3" customFormat="1" x14ac:dyDescent="0.2">
      <c r="D151" s="4"/>
      <c r="E151" s="4"/>
      <c r="F151" s="24"/>
      <c r="G151" s="24"/>
      <c r="H151" s="24"/>
      <c r="I151" s="4"/>
      <c r="J151" s="4"/>
      <c r="K151" s="4"/>
      <c r="L151" s="4"/>
    </row>
    <row r="152" spans="4:12" s="3" customFormat="1" x14ac:dyDescent="0.2">
      <c r="D152" s="4"/>
      <c r="E152" s="4"/>
      <c r="F152" s="24"/>
      <c r="G152" s="24"/>
      <c r="H152" s="24"/>
      <c r="I152" s="4"/>
      <c r="J152" s="4"/>
      <c r="K152" s="4"/>
      <c r="L152" s="4"/>
    </row>
    <row r="153" spans="4:12" s="3" customFormat="1" x14ac:dyDescent="0.2">
      <c r="D153" s="4"/>
      <c r="E153" s="4"/>
      <c r="F153" s="24"/>
      <c r="G153" s="24"/>
      <c r="H153" s="24"/>
      <c r="I153" s="4"/>
      <c r="J153" s="4"/>
      <c r="K153" s="4"/>
      <c r="L153" s="4"/>
    </row>
    <row r="154" spans="4:12" s="3" customFormat="1" x14ac:dyDescent="0.2">
      <c r="D154" s="4"/>
      <c r="E154" s="4"/>
      <c r="F154" s="24"/>
      <c r="G154" s="24"/>
      <c r="H154" s="24"/>
      <c r="I154" s="4"/>
      <c r="J154" s="4"/>
      <c r="K154" s="4"/>
      <c r="L154" s="4"/>
    </row>
    <row r="155" spans="4:12" s="3" customFormat="1" x14ac:dyDescent="0.2">
      <c r="D155" s="4"/>
      <c r="E155" s="4"/>
      <c r="F155" s="24"/>
      <c r="G155" s="24"/>
      <c r="H155" s="24"/>
      <c r="I155" s="4"/>
      <c r="J155" s="4"/>
      <c r="K155" s="4"/>
      <c r="L155" s="4"/>
    </row>
    <row r="156" spans="4:12" s="3" customFormat="1" x14ac:dyDescent="0.2">
      <c r="D156" s="4"/>
      <c r="E156" s="4"/>
      <c r="F156" s="24"/>
      <c r="G156" s="24"/>
      <c r="H156" s="24"/>
      <c r="I156" s="4"/>
      <c r="J156" s="4"/>
      <c r="K156" s="4"/>
      <c r="L156" s="4"/>
    </row>
    <row r="157" spans="4:12" s="3" customFormat="1" x14ac:dyDescent="0.2">
      <c r="D157" s="4"/>
      <c r="E157" s="4"/>
      <c r="F157" s="24"/>
      <c r="G157" s="24"/>
      <c r="H157" s="24"/>
      <c r="I157" s="4"/>
      <c r="J157" s="4"/>
      <c r="K157" s="4"/>
      <c r="L157" s="4"/>
    </row>
    <row r="158" spans="4:12" s="3" customFormat="1" x14ac:dyDescent="0.2">
      <c r="D158" s="4"/>
      <c r="E158" s="4"/>
      <c r="F158" s="24"/>
      <c r="G158" s="24"/>
      <c r="H158" s="24"/>
      <c r="I158" s="4"/>
      <c r="J158" s="4"/>
      <c r="K158" s="4"/>
      <c r="L158" s="4"/>
    </row>
    <row r="159" spans="4:12" s="3" customFormat="1" x14ac:dyDescent="0.2">
      <c r="D159" s="4"/>
      <c r="E159" s="4"/>
      <c r="F159" s="24"/>
      <c r="G159" s="24"/>
      <c r="H159" s="24"/>
      <c r="I159" s="4"/>
      <c r="J159" s="4"/>
      <c r="K159" s="4"/>
      <c r="L159" s="4"/>
    </row>
    <row r="160" spans="4:12" s="3" customFormat="1" x14ac:dyDescent="0.2">
      <c r="D160" s="4"/>
      <c r="E160" s="4"/>
      <c r="F160" s="24"/>
      <c r="G160" s="24"/>
      <c r="H160" s="24"/>
      <c r="I160" s="4"/>
      <c r="J160" s="4"/>
      <c r="K160" s="4"/>
      <c r="L160" s="4"/>
    </row>
    <row r="161" spans="4:12" s="3" customFormat="1" x14ac:dyDescent="0.2">
      <c r="D161" s="4"/>
      <c r="E161" s="4"/>
      <c r="F161" s="24"/>
      <c r="G161" s="24"/>
      <c r="H161" s="24"/>
      <c r="I161" s="4"/>
      <c r="J161" s="4"/>
      <c r="K161" s="4"/>
      <c r="L161" s="4"/>
    </row>
    <row r="162" spans="4:12" s="3" customFormat="1" x14ac:dyDescent="0.2">
      <c r="D162" s="4"/>
      <c r="E162" s="4"/>
      <c r="F162" s="24"/>
      <c r="G162" s="24"/>
      <c r="H162" s="24"/>
      <c r="I162" s="4"/>
      <c r="J162" s="4"/>
      <c r="K162" s="4"/>
      <c r="L162" s="4"/>
    </row>
    <row r="163" spans="4:12" s="3" customFormat="1" x14ac:dyDescent="0.2">
      <c r="D163" s="4"/>
      <c r="E163" s="4"/>
      <c r="F163" s="24"/>
      <c r="G163" s="24"/>
      <c r="H163" s="24"/>
      <c r="I163" s="4"/>
      <c r="J163" s="4"/>
      <c r="K163" s="4"/>
      <c r="L163" s="4"/>
    </row>
    <row r="164" spans="4:12" s="3" customFormat="1" x14ac:dyDescent="0.2">
      <c r="D164" s="4"/>
      <c r="E164" s="4"/>
      <c r="F164" s="24"/>
      <c r="G164" s="24"/>
      <c r="H164" s="24"/>
      <c r="I164" s="4"/>
      <c r="J164" s="4"/>
      <c r="K164" s="4"/>
      <c r="L164" s="4"/>
    </row>
    <row r="165" spans="4:12" s="3" customFormat="1" x14ac:dyDescent="0.2">
      <c r="D165" s="4"/>
      <c r="E165" s="4"/>
      <c r="F165" s="24"/>
      <c r="G165" s="24"/>
      <c r="H165" s="24"/>
      <c r="I165" s="4"/>
      <c r="J165" s="4"/>
      <c r="K165" s="4"/>
      <c r="L165" s="4"/>
    </row>
    <row r="166" spans="4:12" s="3" customFormat="1" x14ac:dyDescent="0.2">
      <c r="D166" s="4"/>
      <c r="E166" s="4"/>
      <c r="F166" s="24"/>
      <c r="G166" s="24"/>
      <c r="H166" s="24"/>
      <c r="I166" s="4"/>
      <c r="J166" s="4"/>
      <c r="K166" s="4"/>
      <c r="L166" s="4"/>
    </row>
    <row r="167" spans="4:12" s="3" customFormat="1" x14ac:dyDescent="0.2">
      <c r="D167" s="4"/>
      <c r="E167" s="4"/>
      <c r="F167" s="24"/>
      <c r="G167" s="24"/>
      <c r="H167" s="24"/>
      <c r="I167" s="4"/>
      <c r="J167" s="4"/>
      <c r="K167" s="4"/>
      <c r="L167" s="4"/>
    </row>
    <row r="168" spans="4:12" s="3" customFormat="1" x14ac:dyDescent="0.2">
      <c r="D168" s="4"/>
      <c r="E168" s="4"/>
      <c r="F168" s="24"/>
      <c r="G168" s="24"/>
      <c r="H168" s="24"/>
      <c r="I168" s="4"/>
      <c r="J168" s="4"/>
      <c r="K168" s="4"/>
      <c r="L168" s="4"/>
    </row>
    <row r="169" spans="4:12" s="3" customFormat="1" x14ac:dyDescent="0.2">
      <c r="D169" s="4"/>
      <c r="E169" s="4"/>
      <c r="F169" s="24"/>
      <c r="G169" s="24"/>
      <c r="H169" s="24"/>
      <c r="I169" s="4"/>
      <c r="J169" s="4"/>
      <c r="K169" s="4"/>
      <c r="L169" s="4"/>
    </row>
    <row r="170" spans="4:12" s="3" customFormat="1" x14ac:dyDescent="0.2">
      <c r="D170" s="4"/>
      <c r="E170" s="4"/>
      <c r="F170" s="24"/>
      <c r="G170" s="24"/>
      <c r="H170" s="24"/>
      <c r="I170" s="4"/>
      <c r="J170" s="4"/>
      <c r="K170" s="4"/>
      <c r="L170" s="4"/>
    </row>
    <row r="171" spans="4:12" s="3" customFormat="1" x14ac:dyDescent="0.2">
      <c r="D171" s="4"/>
      <c r="E171" s="4"/>
      <c r="F171" s="24"/>
      <c r="G171" s="24"/>
      <c r="H171" s="24"/>
      <c r="I171" s="4"/>
      <c r="J171" s="4"/>
      <c r="K171" s="4"/>
      <c r="L171" s="4"/>
    </row>
    <row r="172" spans="4:12" s="3" customFormat="1" x14ac:dyDescent="0.2">
      <c r="D172" s="4"/>
      <c r="E172" s="4"/>
      <c r="F172" s="24"/>
      <c r="G172" s="24"/>
      <c r="H172" s="24"/>
      <c r="I172" s="4"/>
      <c r="J172" s="4"/>
      <c r="K172" s="4"/>
      <c r="L172" s="4"/>
    </row>
    <row r="173" spans="4:12" s="3" customFormat="1" x14ac:dyDescent="0.2">
      <c r="D173" s="4"/>
      <c r="E173" s="4"/>
      <c r="F173" s="24"/>
      <c r="G173" s="24"/>
      <c r="H173" s="24"/>
      <c r="I173" s="4"/>
      <c r="J173" s="4"/>
      <c r="K173" s="4"/>
      <c r="L173" s="4"/>
    </row>
    <row r="174" spans="4:12" s="3" customFormat="1" x14ac:dyDescent="0.2">
      <c r="D174" s="4"/>
      <c r="E174" s="4"/>
      <c r="F174" s="24"/>
      <c r="G174" s="24"/>
      <c r="H174" s="24"/>
      <c r="I174" s="4"/>
      <c r="J174" s="4"/>
      <c r="K174" s="4"/>
      <c r="L174" s="4"/>
    </row>
    <row r="175" spans="4:12" s="3" customFormat="1" x14ac:dyDescent="0.2">
      <c r="D175" s="4"/>
      <c r="E175" s="4"/>
      <c r="F175" s="24"/>
      <c r="G175" s="24"/>
      <c r="H175" s="24"/>
      <c r="I175" s="4"/>
      <c r="J175" s="4"/>
      <c r="K175" s="4"/>
      <c r="L175" s="4"/>
    </row>
    <row r="176" spans="4:12" s="3" customFormat="1" x14ac:dyDescent="0.2">
      <c r="D176" s="4"/>
      <c r="E176" s="4"/>
      <c r="F176" s="24"/>
      <c r="G176" s="24"/>
      <c r="H176" s="24"/>
      <c r="I176" s="4"/>
      <c r="J176" s="4"/>
      <c r="K176" s="4"/>
      <c r="L176" s="4"/>
    </row>
    <row r="177" spans="4:12" s="3" customFormat="1" x14ac:dyDescent="0.2">
      <c r="D177" s="4"/>
      <c r="E177" s="4"/>
      <c r="F177" s="24"/>
      <c r="G177" s="24"/>
      <c r="H177" s="24"/>
      <c r="I177" s="4"/>
      <c r="J177" s="4"/>
      <c r="K177" s="4"/>
      <c r="L177" s="4"/>
    </row>
    <row r="178" spans="4:12" s="3" customFormat="1" x14ac:dyDescent="0.2">
      <c r="D178" s="4"/>
      <c r="E178" s="4"/>
      <c r="F178" s="24"/>
      <c r="G178" s="24"/>
      <c r="H178" s="24"/>
      <c r="I178" s="4"/>
      <c r="J178" s="4"/>
      <c r="K178" s="4"/>
      <c r="L178" s="4"/>
    </row>
    <row r="179" spans="4:12" s="3" customFormat="1" x14ac:dyDescent="0.2">
      <c r="D179" s="4"/>
      <c r="E179" s="4"/>
      <c r="F179" s="24"/>
      <c r="G179" s="24"/>
      <c r="H179" s="24"/>
      <c r="I179" s="4"/>
      <c r="J179" s="4"/>
      <c r="K179" s="4"/>
      <c r="L179" s="4"/>
    </row>
    <row r="180" spans="4:12" s="3" customFormat="1" x14ac:dyDescent="0.2">
      <c r="D180" s="4"/>
      <c r="E180" s="4"/>
      <c r="F180" s="24"/>
      <c r="G180" s="24"/>
      <c r="H180" s="24"/>
      <c r="I180" s="4"/>
      <c r="J180" s="4"/>
      <c r="K180" s="4"/>
      <c r="L180" s="4"/>
    </row>
    <row r="181" spans="4:12" s="3" customFormat="1" x14ac:dyDescent="0.2">
      <c r="D181" s="4"/>
      <c r="E181" s="4"/>
      <c r="F181" s="24"/>
      <c r="G181" s="24"/>
      <c r="H181" s="24"/>
      <c r="I181" s="4"/>
      <c r="J181" s="4"/>
      <c r="K181" s="4"/>
      <c r="L181" s="4"/>
    </row>
    <row r="182" spans="4:12" s="3" customFormat="1" x14ac:dyDescent="0.2">
      <c r="D182" s="4"/>
      <c r="E182" s="4"/>
      <c r="F182" s="24"/>
      <c r="G182" s="24"/>
      <c r="H182" s="24"/>
      <c r="I182" s="4"/>
      <c r="J182" s="4"/>
      <c r="K182" s="4"/>
      <c r="L182" s="4"/>
    </row>
    <row r="183" spans="4:12" s="3" customFormat="1" x14ac:dyDescent="0.2">
      <c r="D183" s="4"/>
      <c r="E183" s="4"/>
      <c r="F183" s="24"/>
      <c r="G183" s="24"/>
      <c r="H183" s="24"/>
      <c r="I183" s="4"/>
      <c r="J183" s="4"/>
      <c r="K183" s="4"/>
      <c r="L183" s="4"/>
    </row>
    <row r="184" spans="4:12" s="3" customFormat="1" x14ac:dyDescent="0.2">
      <c r="D184" s="4"/>
      <c r="E184" s="4"/>
      <c r="F184" s="24"/>
      <c r="G184" s="24"/>
      <c r="H184" s="24"/>
      <c r="I184" s="4"/>
      <c r="J184" s="4"/>
      <c r="K184" s="4"/>
      <c r="L184" s="4"/>
    </row>
    <row r="185" spans="4:12" s="3" customFormat="1" x14ac:dyDescent="0.2">
      <c r="D185" s="4"/>
      <c r="E185" s="4"/>
      <c r="F185" s="24"/>
      <c r="G185" s="24"/>
      <c r="H185" s="24"/>
      <c r="I185" s="4"/>
      <c r="J185" s="4"/>
      <c r="K185" s="4"/>
      <c r="L185" s="4"/>
    </row>
    <row r="186" spans="4:12" s="3" customFormat="1" x14ac:dyDescent="0.2">
      <c r="D186" s="4"/>
      <c r="E186" s="4"/>
      <c r="F186" s="24"/>
      <c r="G186" s="24"/>
      <c r="H186" s="24"/>
      <c r="I186" s="4"/>
      <c r="J186" s="4"/>
      <c r="K186" s="4"/>
      <c r="L186" s="4"/>
    </row>
    <row r="187" spans="4:12" s="3" customFormat="1" x14ac:dyDescent="0.2">
      <c r="D187" s="4"/>
      <c r="E187" s="4"/>
      <c r="F187" s="24"/>
      <c r="G187" s="24"/>
      <c r="H187" s="24"/>
      <c r="I187" s="4"/>
      <c r="J187" s="4"/>
      <c r="K187" s="4"/>
      <c r="L187" s="4"/>
    </row>
    <row r="188" spans="4:12" s="3" customFormat="1" x14ac:dyDescent="0.2">
      <c r="D188" s="4"/>
      <c r="E188" s="4"/>
      <c r="F188" s="24"/>
      <c r="G188" s="24"/>
      <c r="H188" s="24"/>
      <c r="I188" s="4"/>
      <c r="J188" s="4"/>
      <c r="K188" s="4"/>
      <c r="L188" s="4"/>
    </row>
    <row r="189" spans="4:12" s="3" customFormat="1" x14ac:dyDescent="0.2">
      <c r="D189" s="4"/>
      <c r="E189" s="4"/>
      <c r="F189" s="24"/>
      <c r="G189" s="24"/>
      <c r="H189" s="24"/>
      <c r="I189" s="4"/>
      <c r="J189" s="4"/>
      <c r="K189" s="4"/>
      <c r="L189" s="4"/>
    </row>
    <row r="190" spans="4:12" s="3" customFormat="1" x14ac:dyDescent="0.2">
      <c r="D190" s="4"/>
      <c r="E190" s="4"/>
      <c r="F190" s="24"/>
      <c r="G190" s="24"/>
      <c r="H190" s="24"/>
      <c r="I190" s="4"/>
      <c r="J190" s="4"/>
      <c r="K190" s="4"/>
      <c r="L190" s="4"/>
    </row>
    <row r="191" spans="4:12" s="3" customFormat="1" x14ac:dyDescent="0.2">
      <c r="D191" s="4"/>
      <c r="E191" s="4"/>
      <c r="F191" s="24"/>
      <c r="G191" s="24"/>
      <c r="H191" s="24"/>
      <c r="I191" s="4"/>
      <c r="J191" s="4"/>
      <c r="K191" s="4"/>
      <c r="L191" s="4"/>
    </row>
    <row r="192" spans="4:12" s="3" customFormat="1" x14ac:dyDescent="0.2">
      <c r="D192" s="4"/>
      <c r="E192" s="4"/>
      <c r="F192" s="24"/>
      <c r="G192" s="24"/>
      <c r="H192" s="24"/>
      <c r="I192" s="4"/>
      <c r="J192" s="4"/>
      <c r="K192" s="4"/>
      <c r="L192" s="4"/>
    </row>
    <row r="193" spans="4:12" s="3" customFormat="1" x14ac:dyDescent="0.2">
      <c r="D193" s="4"/>
      <c r="E193" s="4"/>
      <c r="F193" s="24"/>
      <c r="G193" s="24"/>
      <c r="H193" s="24"/>
      <c r="I193" s="4"/>
      <c r="J193" s="4"/>
      <c r="K193" s="4"/>
      <c r="L193" s="4"/>
    </row>
    <row r="194" spans="4:12" s="3" customFormat="1" x14ac:dyDescent="0.2">
      <c r="D194" s="4"/>
      <c r="E194" s="4"/>
      <c r="F194" s="24"/>
      <c r="G194" s="24"/>
      <c r="H194" s="24"/>
      <c r="I194" s="4"/>
      <c r="J194" s="4"/>
      <c r="K194" s="4"/>
      <c r="L194" s="4"/>
    </row>
    <row r="195" spans="4:12" s="3" customFormat="1" x14ac:dyDescent="0.2">
      <c r="D195" s="4"/>
      <c r="E195" s="4"/>
      <c r="F195" s="24"/>
      <c r="G195" s="24"/>
      <c r="H195" s="24"/>
      <c r="I195" s="4"/>
      <c r="J195" s="4"/>
      <c r="K195" s="4"/>
      <c r="L195" s="4"/>
    </row>
    <row r="196" spans="4:12" s="3" customFormat="1" x14ac:dyDescent="0.2">
      <c r="D196" s="4"/>
      <c r="E196" s="4"/>
      <c r="F196" s="24"/>
      <c r="G196" s="24"/>
      <c r="H196" s="24"/>
      <c r="I196" s="4"/>
      <c r="J196" s="4"/>
      <c r="K196" s="4"/>
      <c r="L196" s="4"/>
    </row>
    <row r="197" spans="4:12" s="3" customFormat="1" x14ac:dyDescent="0.2">
      <c r="D197" s="4"/>
      <c r="E197" s="4"/>
      <c r="F197" s="24"/>
      <c r="G197" s="24"/>
      <c r="H197" s="24"/>
      <c r="I197" s="4"/>
      <c r="J197" s="4"/>
      <c r="K197" s="4"/>
      <c r="L197" s="4"/>
    </row>
    <row r="198" spans="4:12" s="3" customFormat="1" x14ac:dyDescent="0.2">
      <c r="D198" s="4"/>
      <c r="E198" s="4"/>
      <c r="F198" s="24"/>
      <c r="G198" s="24"/>
      <c r="H198" s="24"/>
      <c r="I198" s="4"/>
      <c r="J198" s="4"/>
      <c r="K198" s="4"/>
      <c r="L198" s="4"/>
    </row>
    <row r="199" spans="4:12" s="3" customFormat="1" x14ac:dyDescent="0.2">
      <c r="D199" s="4"/>
      <c r="E199" s="4"/>
      <c r="F199" s="24"/>
      <c r="G199" s="24"/>
      <c r="H199" s="24"/>
      <c r="I199" s="4"/>
      <c r="J199" s="4"/>
      <c r="K199" s="4"/>
      <c r="L199" s="4"/>
    </row>
    <row r="200" spans="4:12" s="3" customFormat="1" x14ac:dyDescent="0.2">
      <c r="D200" s="4"/>
      <c r="E200" s="4"/>
      <c r="F200" s="24"/>
      <c r="G200" s="24"/>
      <c r="H200" s="24"/>
      <c r="I200" s="4"/>
      <c r="J200" s="4"/>
      <c r="K200" s="4"/>
      <c r="L200" s="4"/>
    </row>
    <row r="201" spans="4:12" s="3" customFormat="1" x14ac:dyDescent="0.2">
      <c r="D201" s="4"/>
      <c r="E201" s="4"/>
      <c r="F201" s="24"/>
      <c r="G201" s="24"/>
      <c r="H201" s="24"/>
      <c r="I201" s="4"/>
      <c r="J201" s="4"/>
      <c r="K201" s="4"/>
      <c r="L201" s="4"/>
    </row>
    <row r="202" spans="4:12" s="3" customFormat="1" x14ac:dyDescent="0.2">
      <c r="D202" s="4"/>
      <c r="E202" s="4"/>
      <c r="F202" s="24"/>
      <c r="G202" s="24"/>
      <c r="H202" s="24"/>
      <c r="I202" s="4"/>
      <c r="J202" s="4"/>
      <c r="K202" s="4"/>
      <c r="L202" s="4"/>
    </row>
    <row r="203" spans="4:12" s="3" customFormat="1" x14ac:dyDescent="0.2">
      <c r="D203" s="4"/>
      <c r="E203" s="4"/>
      <c r="F203" s="24"/>
      <c r="G203" s="24"/>
      <c r="H203" s="24"/>
      <c r="I203" s="4"/>
      <c r="J203" s="4"/>
      <c r="K203" s="4"/>
      <c r="L203" s="4"/>
    </row>
    <row r="204" spans="4:12" s="3" customFormat="1" x14ac:dyDescent="0.2">
      <c r="D204" s="4"/>
      <c r="E204" s="4"/>
      <c r="F204" s="24"/>
      <c r="G204" s="24"/>
      <c r="H204" s="24"/>
      <c r="I204" s="4"/>
      <c r="J204" s="4"/>
      <c r="K204" s="4"/>
      <c r="L204" s="4"/>
    </row>
    <row r="205" spans="4:12" s="3" customFormat="1" x14ac:dyDescent="0.2">
      <c r="D205" s="4"/>
      <c r="E205" s="4"/>
      <c r="F205" s="24"/>
      <c r="G205" s="24"/>
      <c r="H205" s="24"/>
      <c r="I205" s="4"/>
      <c r="J205" s="4"/>
      <c r="K205" s="4"/>
      <c r="L205" s="4"/>
    </row>
    <row r="206" spans="4:12" s="3" customFormat="1" x14ac:dyDescent="0.2">
      <c r="D206" s="4"/>
      <c r="E206" s="4"/>
      <c r="F206" s="24"/>
      <c r="G206" s="24"/>
      <c r="H206" s="24"/>
      <c r="I206" s="4"/>
      <c r="J206" s="4"/>
      <c r="K206" s="4"/>
      <c r="L206" s="4"/>
    </row>
    <row r="207" spans="4:12" s="3" customFormat="1" x14ac:dyDescent="0.2">
      <c r="D207" s="4"/>
      <c r="E207" s="4"/>
      <c r="F207" s="24"/>
      <c r="G207" s="24"/>
      <c r="H207" s="24"/>
      <c r="I207" s="4"/>
      <c r="J207" s="4"/>
      <c r="K207" s="4"/>
      <c r="L207" s="4"/>
    </row>
    <row r="208" spans="4:12" s="3" customFormat="1" x14ac:dyDescent="0.2">
      <c r="D208" s="4"/>
      <c r="E208" s="4"/>
      <c r="F208" s="24"/>
      <c r="G208" s="24"/>
      <c r="H208" s="24"/>
      <c r="I208" s="4"/>
      <c r="J208" s="4"/>
      <c r="K208" s="4"/>
      <c r="L208" s="4"/>
    </row>
    <row r="209" spans="4:12" s="3" customFormat="1" x14ac:dyDescent="0.2">
      <c r="D209" s="4"/>
      <c r="E209" s="4"/>
      <c r="F209" s="24"/>
      <c r="G209" s="24"/>
      <c r="H209" s="24"/>
      <c r="I209" s="4"/>
      <c r="J209" s="4"/>
      <c r="K209" s="4"/>
      <c r="L209" s="4"/>
    </row>
    <row r="210" spans="4:12" s="3" customFormat="1" x14ac:dyDescent="0.2">
      <c r="D210" s="4"/>
      <c r="E210" s="4"/>
      <c r="F210" s="24"/>
      <c r="G210" s="24"/>
      <c r="H210" s="24"/>
      <c r="I210" s="4"/>
      <c r="J210" s="4"/>
      <c r="K210" s="4"/>
      <c r="L210" s="4"/>
    </row>
    <row r="211" spans="4:12" s="3" customFormat="1" x14ac:dyDescent="0.2">
      <c r="D211" s="4"/>
      <c r="E211" s="4"/>
      <c r="F211" s="24"/>
      <c r="G211" s="24"/>
      <c r="H211" s="24"/>
      <c r="I211" s="4"/>
      <c r="J211" s="4"/>
      <c r="K211" s="4"/>
      <c r="L211" s="4"/>
    </row>
    <row r="212" spans="4:12" s="3" customFormat="1" x14ac:dyDescent="0.2">
      <c r="D212" s="4"/>
      <c r="E212" s="4"/>
      <c r="F212" s="24"/>
      <c r="G212" s="24"/>
      <c r="H212" s="24"/>
      <c r="I212" s="4"/>
      <c r="J212" s="4"/>
      <c r="K212" s="4"/>
      <c r="L212" s="4"/>
    </row>
    <row r="213" spans="4:12" s="3" customFormat="1" x14ac:dyDescent="0.2">
      <c r="D213" s="4"/>
      <c r="E213" s="4"/>
      <c r="F213" s="24"/>
      <c r="G213" s="24"/>
      <c r="H213" s="24"/>
      <c r="I213" s="4"/>
      <c r="J213" s="4"/>
      <c r="K213" s="4"/>
      <c r="L213" s="4"/>
    </row>
    <row r="214" spans="4:12" s="3" customFormat="1" x14ac:dyDescent="0.2">
      <c r="D214" s="4"/>
      <c r="E214" s="4"/>
      <c r="F214" s="24"/>
      <c r="G214" s="24"/>
      <c r="H214" s="24"/>
      <c r="I214" s="4"/>
      <c r="J214" s="4"/>
      <c r="K214" s="4"/>
      <c r="L214" s="4"/>
    </row>
    <row r="215" spans="4:12" s="3" customFormat="1" x14ac:dyDescent="0.2">
      <c r="D215" s="4"/>
      <c r="E215" s="4"/>
      <c r="F215" s="24"/>
      <c r="G215" s="24"/>
      <c r="H215" s="24"/>
      <c r="I215" s="4"/>
      <c r="J215" s="4"/>
      <c r="K215" s="4"/>
      <c r="L215" s="4"/>
    </row>
    <row r="216" spans="4:12" s="3" customFormat="1" x14ac:dyDescent="0.2">
      <c r="D216" s="4"/>
      <c r="E216" s="4"/>
      <c r="F216" s="24"/>
      <c r="G216" s="24"/>
      <c r="H216" s="24"/>
      <c r="I216" s="4"/>
      <c r="J216" s="4"/>
      <c r="K216" s="4"/>
      <c r="L216" s="4"/>
    </row>
    <row r="217" spans="4:12" s="3" customFormat="1" x14ac:dyDescent="0.2">
      <c r="D217" s="4"/>
      <c r="E217" s="4"/>
      <c r="F217" s="24"/>
      <c r="G217" s="24"/>
      <c r="H217" s="24"/>
      <c r="I217" s="4"/>
      <c r="J217" s="4"/>
      <c r="K217" s="4"/>
      <c r="L217" s="4"/>
    </row>
    <row r="218" spans="4:12" s="3" customFormat="1" x14ac:dyDescent="0.2">
      <c r="D218" s="4"/>
      <c r="E218" s="4"/>
      <c r="F218" s="24"/>
      <c r="G218" s="24"/>
      <c r="H218" s="24"/>
      <c r="I218" s="4"/>
      <c r="J218" s="4"/>
      <c r="K218" s="4"/>
      <c r="L218" s="4"/>
    </row>
    <row r="219" spans="4:12" s="3" customFormat="1" x14ac:dyDescent="0.2">
      <c r="D219" s="4"/>
      <c r="E219" s="4"/>
      <c r="F219" s="24"/>
      <c r="G219" s="24"/>
      <c r="H219" s="24"/>
      <c r="I219" s="4"/>
      <c r="J219" s="4"/>
      <c r="K219" s="4"/>
      <c r="L219" s="4"/>
    </row>
    <row r="220" spans="4:12" s="3" customFormat="1" x14ac:dyDescent="0.2">
      <c r="D220" s="4"/>
      <c r="E220" s="4"/>
      <c r="F220" s="24"/>
      <c r="G220" s="24"/>
      <c r="H220" s="24"/>
      <c r="I220" s="4"/>
      <c r="J220" s="4"/>
      <c r="K220" s="4"/>
      <c r="L220" s="4"/>
    </row>
    <row r="221" spans="4:12" s="3" customFormat="1" x14ac:dyDescent="0.2">
      <c r="D221" s="4"/>
      <c r="E221" s="4"/>
      <c r="F221" s="24"/>
      <c r="G221" s="24"/>
      <c r="H221" s="24"/>
      <c r="I221" s="4"/>
      <c r="J221" s="4"/>
      <c r="K221" s="4"/>
      <c r="L221" s="4"/>
    </row>
    <row r="222" spans="4:12" s="3" customFormat="1" x14ac:dyDescent="0.2">
      <c r="D222" s="4"/>
      <c r="E222" s="4"/>
      <c r="F222" s="24"/>
      <c r="G222" s="24"/>
      <c r="H222" s="24"/>
      <c r="I222" s="4"/>
      <c r="J222" s="4"/>
      <c r="K222" s="4"/>
      <c r="L222" s="4"/>
    </row>
    <row r="223" spans="4:12" s="3" customFormat="1" x14ac:dyDescent="0.2">
      <c r="D223" s="4"/>
      <c r="E223" s="4"/>
      <c r="F223" s="24"/>
      <c r="G223" s="24"/>
      <c r="H223" s="24"/>
      <c r="I223" s="4"/>
      <c r="J223" s="4"/>
      <c r="K223" s="4"/>
      <c r="L223" s="4"/>
    </row>
    <row r="224" spans="4:12" s="3" customFormat="1" x14ac:dyDescent="0.2">
      <c r="D224" s="4"/>
      <c r="E224" s="4"/>
      <c r="F224" s="24"/>
      <c r="G224" s="24"/>
      <c r="H224" s="24"/>
      <c r="I224" s="4"/>
      <c r="J224" s="4"/>
      <c r="K224" s="4"/>
      <c r="L224" s="4"/>
    </row>
    <row r="225" spans="4:12" s="3" customFormat="1" x14ac:dyDescent="0.2">
      <c r="D225" s="4"/>
      <c r="E225" s="4"/>
      <c r="F225" s="24"/>
      <c r="G225" s="24"/>
      <c r="H225" s="24"/>
      <c r="I225" s="4"/>
      <c r="J225" s="4"/>
      <c r="K225" s="4"/>
      <c r="L225" s="4"/>
    </row>
    <row r="226" spans="4:12" s="3" customFormat="1" x14ac:dyDescent="0.2">
      <c r="D226" s="4"/>
      <c r="E226" s="4"/>
      <c r="F226" s="24"/>
      <c r="G226" s="24"/>
      <c r="H226" s="24"/>
      <c r="I226" s="4"/>
      <c r="J226" s="4"/>
      <c r="K226" s="4"/>
      <c r="L226" s="4"/>
    </row>
    <row r="227" spans="4:12" s="3" customFormat="1" x14ac:dyDescent="0.2">
      <c r="D227" s="4"/>
      <c r="E227" s="4"/>
      <c r="F227" s="24"/>
      <c r="G227" s="24"/>
      <c r="H227" s="24"/>
      <c r="I227" s="4"/>
      <c r="J227" s="4"/>
      <c r="K227" s="4"/>
      <c r="L227" s="4"/>
    </row>
    <row r="228" spans="4:12" s="3" customFormat="1" x14ac:dyDescent="0.2">
      <c r="D228" s="4"/>
      <c r="E228" s="4"/>
      <c r="F228" s="24"/>
      <c r="G228" s="24"/>
      <c r="H228" s="24"/>
      <c r="I228" s="4"/>
      <c r="J228" s="4"/>
      <c r="K228" s="4"/>
      <c r="L228" s="4"/>
    </row>
    <row r="229" spans="4:12" s="3" customFormat="1" x14ac:dyDescent="0.2">
      <c r="D229" s="4"/>
      <c r="E229" s="4"/>
      <c r="F229" s="24"/>
      <c r="G229" s="24"/>
      <c r="H229" s="24"/>
      <c r="I229" s="4"/>
      <c r="J229" s="4"/>
      <c r="K229" s="4"/>
      <c r="L229" s="4"/>
    </row>
    <row r="230" spans="4:12" s="3" customFormat="1" x14ac:dyDescent="0.2">
      <c r="D230" s="4"/>
      <c r="E230" s="4"/>
      <c r="F230" s="24"/>
      <c r="G230" s="24"/>
      <c r="H230" s="24"/>
      <c r="I230" s="4"/>
      <c r="J230" s="4"/>
      <c r="K230" s="4"/>
      <c r="L230" s="4"/>
    </row>
    <row r="231" spans="4:12" s="3" customFormat="1" x14ac:dyDescent="0.2">
      <c r="D231" s="4"/>
      <c r="E231" s="4"/>
      <c r="F231" s="24"/>
      <c r="G231" s="24"/>
      <c r="H231" s="24"/>
      <c r="I231" s="4"/>
      <c r="J231" s="4"/>
      <c r="K231" s="4"/>
      <c r="L231" s="4"/>
    </row>
    <row r="232" spans="4:12" s="3" customFormat="1" x14ac:dyDescent="0.2">
      <c r="D232" s="4"/>
      <c r="E232" s="4"/>
      <c r="F232" s="24"/>
      <c r="G232" s="24"/>
      <c r="H232" s="24"/>
      <c r="I232" s="4"/>
      <c r="J232" s="4"/>
      <c r="K232" s="4"/>
      <c r="L232" s="4"/>
    </row>
    <row r="233" spans="4:12" s="3" customFormat="1" x14ac:dyDescent="0.2">
      <c r="D233" s="4"/>
      <c r="E233" s="4"/>
      <c r="F233" s="24"/>
      <c r="G233" s="24"/>
      <c r="H233" s="24"/>
      <c r="I233" s="4"/>
      <c r="J233" s="4"/>
      <c r="K233" s="4"/>
      <c r="L233" s="4"/>
    </row>
    <row r="234" spans="4:12" s="3" customFormat="1" x14ac:dyDescent="0.2">
      <c r="D234" s="4"/>
      <c r="E234" s="4"/>
      <c r="F234" s="24"/>
      <c r="G234" s="24"/>
      <c r="H234" s="24"/>
      <c r="I234" s="4"/>
      <c r="J234" s="4"/>
      <c r="K234" s="4"/>
      <c r="L234" s="4"/>
    </row>
    <row r="235" spans="4:12" s="3" customFormat="1" x14ac:dyDescent="0.2">
      <c r="D235" s="4"/>
      <c r="E235" s="4"/>
      <c r="F235" s="24"/>
      <c r="G235" s="24"/>
      <c r="H235" s="24"/>
      <c r="I235" s="4"/>
      <c r="J235" s="4"/>
      <c r="K235" s="4"/>
      <c r="L235" s="4"/>
    </row>
    <row r="236" spans="4:12" s="3" customFormat="1" x14ac:dyDescent="0.2">
      <c r="D236" s="4"/>
      <c r="E236" s="4"/>
      <c r="F236" s="24"/>
      <c r="G236" s="24"/>
      <c r="H236" s="24"/>
      <c r="I236" s="4"/>
      <c r="J236" s="4"/>
      <c r="K236" s="4"/>
      <c r="L236" s="4"/>
    </row>
    <row r="237" spans="4:12" s="3" customFormat="1" x14ac:dyDescent="0.2">
      <c r="D237" s="4"/>
      <c r="E237" s="4"/>
      <c r="F237" s="24"/>
      <c r="G237" s="24"/>
      <c r="H237" s="24"/>
      <c r="I237" s="4"/>
      <c r="J237" s="4"/>
      <c r="K237" s="4"/>
      <c r="L237" s="4"/>
    </row>
    <row r="238" spans="4:12" s="3" customFormat="1" x14ac:dyDescent="0.2">
      <c r="D238" s="4"/>
      <c r="E238" s="4"/>
      <c r="F238" s="24"/>
      <c r="G238" s="24"/>
      <c r="H238" s="24"/>
      <c r="I238" s="4"/>
      <c r="J238" s="4"/>
      <c r="K238" s="4"/>
      <c r="L238" s="4"/>
    </row>
    <row r="239" spans="4:12" s="3" customFormat="1" x14ac:dyDescent="0.2">
      <c r="D239" s="4"/>
      <c r="E239" s="4"/>
      <c r="F239" s="24"/>
      <c r="G239" s="24"/>
      <c r="H239" s="24"/>
      <c r="I239" s="4"/>
      <c r="J239" s="4"/>
      <c r="K239" s="4"/>
      <c r="L239" s="4"/>
    </row>
    <row r="240" spans="4:12" s="3" customFormat="1" x14ac:dyDescent="0.2">
      <c r="D240" s="4"/>
      <c r="E240" s="4"/>
      <c r="F240" s="24"/>
      <c r="G240" s="24"/>
      <c r="H240" s="24"/>
      <c r="I240" s="4"/>
      <c r="J240" s="4"/>
      <c r="K240" s="4"/>
      <c r="L240" s="4"/>
    </row>
    <row r="241" spans="4:12" s="3" customFormat="1" x14ac:dyDescent="0.2">
      <c r="D241" s="4"/>
      <c r="E241" s="4"/>
      <c r="F241" s="24"/>
      <c r="G241" s="24"/>
      <c r="H241" s="24"/>
      <c r="I241" s="4"/>
      <c r="J241" s="4"/>
      <c r="K241" s="4"/>
      <c r="L241" s="4"/>
    </row>
    <row r="242" spans="4:12" s="3" customFormat="1" x14ac:dyDescent="0.2">
      <c r="D242" s="4"/>
      <c r="E242" s="4"/>
      <c r="F242" s="24"/>
      <c r="G242" s="24"/>
      <c r="H242" s="24"/>
      <c r="I242" s="4"/>
      <c r="J242" s="4"/>
      <c r="K242" s="4"/>
      <c r="L242" s="4"/>
    </row>
    <row r="243" spans="4:12" s="3" customFormat="1" x14ac:dyDescent="0.2">
      <c r="D243" s="4"/>
      <c r="E243" s="4"/>
      <c r="F243" s="24"/>
      <c r="G243" s="24"/>
      <c r="H243" s="24"/>
      <c r="I243" s="4"/>
      <c r="J243" s="4"/>
      <c r="K243" s="4"/>
      <c r="L243" s="4"/>
    </row>
    <row r="244" spans="4:12" s="3" customFormat="1" x14ac:dyDescent="0.2">
      <c r="D244" s="4"/>
      <c r="E244" s="4"/>
      <c r="F244" s="24"/>
      <c r="G244" s="24"/>
      <c r="H244" s="24"/>
      <c r="I244" s="4"/>
      <c r="J244" s="4"/>
      <c r="K244" s="4"/>
      <c r="L244" s="4"/>
    </row>
    <row r="245" spans="4:12" s="3" customFormat="1" x14ac:dyDescent="0.2">
      <c r="D245" s="4"/>
      <c r="E245" s="4"/>
      <c r="F245" s="24"/>
      <c r="G245" s="24"/>
      <c r="H245" s="24"/>
      <c r="I245" s="4"/>
      <c r="J245" s="4"/>
      <c r="K245" s="4"/>
      <c r="L245" s="4"/>
    </row>
    <row r="246" spans="4:12" s="3" customFormat="1" x14ac:dyDescent="0.2">
      <c r="D246" s="4"/>
      <c r="E246" s="4"/>
      <c r="F246" s="24"/>
      <c r="G246" s="24"/>
      <c r="H246" s="24"/>
      <c r="I246" s="4"/>
      <c r="J246" s="4"/>
      <c r="K246" s="4"/>
      <c r="L246" s="4"/>
    </row>
    <row r="247" spans="4:12" s="3" customFormat="1" x14ac:dyDescent="0.2">
      <c r="D247" s="4"/>
      <c r="E247" s="4"/>
      <c r="F247" s="24"/>
      <c r="G247" s="24"/>
      <c r="H247" s="24"/>
      <c r="I247" s="4"/>
      <c r="J247" s="4"/>
      <c r="K247" s="4"/>
      <c r="L247" s="4"/>
    </row>
    <row r="248" spans="4:12" s="3" customFormat="1" x14ac:dyDescent="0.2">
      <c r="D248" s="4"/>
      <c r="E248" s="4"/>
      <c r="F248" s="24"/>
      <c r="G248" s="24"/>
      <c r="H248" s="24"/>
      <c r="I248" s="4"/>
      <c r="J248" s="4"/>
      <c r="K248" s="4"/>
      <c r="L248" s="4"/>
    </row>
    <row r="249" spans="4:12" s="3" customFormat="1" x14ac:dyDescent="0.2">
      <c r="D249" s="4"/>
      <c r="E249" s="4"/>
      <c r="F249" s="24"/>
      <c r="G249" s="24"/>
      <c r="H249" s="24"/>
      <c r="I249" s="4"/>
      <c r="J249" s="4"/>
      <c r="K249" s="4"/>
      <c r="L249" s="4"/>
    </row>
    <row r="250" spans="4:12" s="3" customFormat="1" x14ac:dyDescent="0.2">
      <c r="D250" s="4"/>
      <c r="E250" s="4"/>
      <c r="F250" s="24"/>
      <c r="G250" s="24"/>
      <c r="H250" s="24"/>
      <c r="I250" s="4"/>
      <c r="J250" s="4"/>
      <c r="K250" s="4"/>
      <c r="L250" s="4"/>
    </row>
    <row r="251" spans="4:12" s="3" customFormat="1" x14ac:dyDescent="0.2">
      <c r="D251" s="4"/>
      <c r="E251" s="4"/>
      <c r="F251" s="24"/>
      <c r="G251" s="24"/>
      <c r="H251" s="24"/>
      <c r="I251" s="4"/>
      <c r="J251" s="4"/>
      <c r="K251" s="4"/>
      <c r="L251" s="4"/>
    </row>
    <row r="252" spans="4:12" s="3" customFormat="1" x14ac:dyDescent="0.2">
      <c r="D252" s="4"/>
      <c r="E252" s="4"/>
      <c r="F252" s="24"/>
      <c r="G252" s="24"/>
      <c r="H252" s="24"/>
      <c r="I252" s="4"/>
      <c r="J252" s="4"/>
      <c r="K252" s="4"/>
      <c r="L252" s="4"/>
    </row>
    <row r="253" spans="4:12" s="3" customFormat="1" x14ac:dyDescent="0.2">
      <c r="D253" s="4"/>
      <c r="E253" s="4"/>
      <c r="F253" s="24"/>
      <c r="G253" s="24"/>
      <c r="H253" s="24"/>
      <c r="I253" s="4"/>
      <c r="J253" s="4"/>
      <c r="K253" s="4"/>
      <c r="L253" s="4"/>
    </row>
    <row r="254" spans="4:12" s="3" customFormat="1" x14ac:dyDescent="0.2">
      <c r="D254" s="4"/>
      <c r="E254" s="4"/>
      <c r="F254" s="24"/>
      <c r="G254" s="24"/>
      <c r="H254" s="24"/>
      <c r="I254" s="4"/>
      <c r="J254" s="4"/>
      <c r="K254" s="4"/>
      <c r="L254" s="4"/>
    </row>
    <row r="255" spans="4:12" s="3" customFormat="1" x14ac:dyDescent="0.2">
      <c r="D255" s="4"/>
      <c r="E255" s="4"/>
      <c r="F255" s="24"/>
      <c r="G255" s="24"/>
      <c r="H255" s="24"/>
      <c r="I255" s="4"/>
      <c r="J255" s="4"/>
      <c r="K255" s="4"/>
      <c r="L255" s="4"/>
    </row>
    <row r="256" spans="4:12" s="3" customFormat="1" x14ac:dyDescent="0.2">
      <c r="D256" s="4"/>
      <c r="E256" s="4"/>
      <c r="F256" s="24"/>
      <c r="G256" s="24"/>
      <c r="H256" s="24"/>
      <c r="I256" s="4"/>
      <c r="J256" s="4"/>
      <c r="K256" s="4"/>
      <c r="L256" s="4"/>
    </row>
    <row r="257" spans="4:12" s="3" customFormat="1" x14ac:dyDescent="0.2">
      <c r="D257" s="4"/>
      <c r="E257" s="4"/>
      <c r="F257" s="24"/>
      <c r="G257" s="24"/>
      <c r="H257" s="24"/>
      <c r="I257" s="4"/>
      <c r="J257" s="4"/>
      <c r="K257" s="4"/>
      <c r="L257" s="4"/>
    </row>
    <row r="258" spans="4:12" s="3" customFormat="1" x14ac:dyDescent="0.2">
      <c r="D258" s="4"/>
      <c r="E258" s="4"/>
      <c r="F258" s="24"/>
      <c r="G258" s="24"/>
      <c r="H258" s="24"/>
      <c r="I258" s="4"/>
      <c r="J258" s="4"/>
      <c r="K258" s="4"/>
      <c r="L258" s="4"/>
    </row>
    <row r="259" spans="4:12" s="3" customFormat="1" x14ac:dyDescent="0.2">
      <c r="D259" s="4"/>
      <c r="E259" s="4"/>
      <c r="F259" s="24"/>
      <c r="G259" s="24"/>
      <c r="H259" s="24"/>
      <c r="I259" s="4"/>
      <c r="J259" s="4"/>
      <c r="K259" s="4"/>
      <c r="L259" s="4"/>
    </row>
    <row r="260" spans="4:12" s="3" customFormat="1" x14ac:dyDescent="0.2">
      <c r="D260" s="4"/>
      <c r="E260" s="4"/>
      <c r="F260" s="24"/>
      <c r="G260" s="24"/>
      <c r="H260" s="24"/>
      <c r="I260" s="4"/>
      <c r="J260" s="4"/>
      <c r="K260" s="4"/>
      <c r="L260" s="4"/>
    </row>
    <row r="261" spans="4:12" s="3" customFormat="1" x14ac:dyDescent="0.2">
      <c r="D261" s="4"/>
      <c r="E261" s="4"/>
      <c r="F261" s="24"/>
      <c r="G261" s="24"/>
      <c r="H261" s="24"/>
      <c r="I261" s="4"/>
      <c r="J261" s="4"/>
      <c r="K261" s="4"/>
      <c r="L261" s="4"/>
    </row>
    <row r="262" spans="4:12" s="3" customFormat="1" x14ac:dyDescent="0.2">
      <c r="D262" s="4"/>
      <c r="E262" s="4"/>
      <c r="F262" s="24"/>
      <c r="G262" s="24"/>
      <c r="H262" s="24"/>
      <c r="I262" s="4"/>
      <c r="J262" s="4"/>
      <c r="K262" s="4"/>
      <c r="L262" s="4"/>
    </row>
    <row r="263" spans="4:12" s="3" customFormat="1" x14ac:dyDescent="0.2">
      <c r="D263" s="4"/>
      <c r="E263" s="4"/>
      <c r="F263" s="24"/>
      <c r="G263" s="24"/>
      <c r="H263" s="24"/>
      <c r="I263" s="4"/>
      <c r="J263" s="4"/>
      <c r="K263" s="4"/>
      <c r="L263" s="4"/>
    </row>
    <row r="264" spans="4:12" s="3" customFormat="1" x14ac:dyDescent="0.2">
      <c r="D264" s="4"/>
      <c r="E264" s="4"/>
      <c r="F264" s="24"/>
      <c r="G264" s="24"/>
      <c r="H264" s="24"/>
      <c r="I264" s="4"/>
      <c r="J264" s="4"/>
      <c r="K264" s="4"/>
      <c r="L264" s="4"/>
    </row>
    <row r="265" spans="4:12" s="3" customFormat="1" x14ac:dyDescent="0.2">
      <c r="D265" s="4"/>
      <c r="E265" s="4"/>
      <c r="F265" s="24"/>
      <c r="G265" s="24"/>
      <c r="H265" s="24"/>
      <c r="I265" s="4"/>
      <c r="J265" s="4"/>
      <c r="K265" s="4"/>
      <c r="L265" s="4"/>
    </row>
    <row r="266" spans="4:12" s="3" customFormat="1" x14ac:dyDescent="0.2">
      <c r="D266" s="4"/>
      <c r="E266" s="4"/>
      <c r="F266" s="24"/>
      <c r="G266" s="24"/>
      <c r="H266" s="24"/>
      <c r="I266" s="4"/>
      <c r="J266" s="4"/>
      <c r="K266" s="4"/>
      <c r="L266" s="4"/>
    </row>
    <row r="267" spans="4:12" s="3" customFormat="1" x14ac:dyDescent="0.2">
      <c r="D267" s="4"/>
      <c r="E267" s="4"/>
      <c r="F267" s="24"/>
      <c r="G267" s="24"/>
      <c r="H267" s="24"/>
      <c r="I267" s="4"/>
      <c r="J267" s="4"/>
      <c r="K267" s="4"/>
      <c r="L267" s="4"/>
    </row>
    <row r="268" spans="4:12" s="3" customFormat="1" x14ac:dyDescent="0.2">
      <c r="D268" s="4"/>
      <c r="E268" s="4"/>
      <c r="F268" s="24"/>
      <c r="G268" s="24"/>
      <c r="H268" s="24"/>
      <c r="I268" s="4"/>
      <c r="J268" s="4"/>
      <c r="K268" s="4"/>
      <c r="L268" s="4"/>
    </row>
    <row r="269" spans="4:12" s="3" customFormat="1" x14ac:dyDescent="0.2">
      <c r="D269" s="4"/>
      <c r="E269" s="4"/>
      <c r="F269" s="24"/>
      <c r="G269" s="24"/>
      <c r="H269" s="24"/>
      <c r="I269" s="4"/>
      <c r="J269" s="4"/>
      <c r="K269" s="4"/>
      <c r="L269" s="4"/>
    </row>
    <row r="270" spans="4:12" s="3" customFormat="1" x14ac:dyDescent="0.2">
      <c r="D270" s="4"/>
      <c r="E270" s="4"/>
      <c r="F270" s="24"/>
      <c r="G270" s="24"/>
      <c r="H270" s="24"/>
      <c r="I270" s="4"/>
      <c r="J270" s="4"/>
      <c r="K270" s="4"/>
      <c r="L270" s="4"/>
    </row>
    <row r="271" spans="4:12" s="3" customFormat="1" x14ac:dyDescent="0.2">
      <c r="D271" s="4"/>
      <c r="E271" s="4"/>
      <c r="F271" s="24"/>
      <c r="G271" s="24"/>
      <c r="H271" s="24"/>
      <c r="I271" s="4"/>
      <c r="J271" s="4"/>
      <c r="K271" s="4"/>
      <c r="L271" s="4"/>
    </row>
    <row r="272" spans="4:12" s="3" customFormat="1" x14ac:dyDescent="0.2">
      <c r="D272" s="4"/>
      <c r="E272" s="4"/>
      <c r="F272" s="24"/>
      <c r="G272" s="24"/>
      <c r="H272" s="24"/>
      <c r="I272" s="4"/>
      <c r="J272" s="4"/>
      <c r="K272" s="4"/>
      <c r="L272" s="4"/>
    </row>
    <row r="273" spans="4:12" s="3" customFormat="1" x14ac:dyDescent="0.2">
      <c r="D273" s="4"/>
      <c r="E273" s="4"/>
      <c r="F273" s="24"/>
      <c r="G273" s="24"/>
      <c r="H273" s="24"/>
      <c r="I273" s="4"/>
      <c r="J273" s="4"/>
      <c r="K273" s="4"/>
      <c r="L273" s="4"/>
    </row>
    <row r="274" spans="4:12" s="3" customFormat="1" x14ac:dyDescent="0.2">
      <c r="D274" s="4"/>
      <c r="E274" s="4"/>
      <c r="F274" s="24"/>
      <c r="G274" s="24"/>
      <c r="H274" s="24"/>
      <c r="I274" s="4"/>
      <c r="J274" s="4"/>
      <c r="K274" s="4"/>
      <c r="L274" s="4"/>
    </row>
    <row r="275" spans="4:12" s="3" customFormat="1" x14ac:dyDescent="0.2">
      <c r="D275" s="4"/>
      <c r="E275" s="4"/>
      <c r="F275" s="24"/>
      <c r="G275" s="24"/>
      <c r="H275" s="24"/>
      <c r="I275" s="4"/>
      <c r="J275" s="4"/>
      <c r="K275" s="4"/>
      <c r="L275" s="4"/>
    </row>
    <row r="276" spans="4:12" s="3" customFormat="1" x14ac:dyDescent="0.2">
      <c r="D276" s="4"/>
      <c r="E276" s="4"/>
      <c r="F276" s="24"/>
      <c r="G276" s="24"/>
      <c r="H276" s="24"/>
      <c r="I276" s="4"/>
      <c r="J276" s="4"/>
      <c r="K276" s="4"/>
      <c r="L276" s="4"/>
    </row>
    <row r="277" spans="4:12" s="3" customFormat="1" x14ac:dyDescent="0.2">
      <c r="D277" s="4"/>
      <c r="E277" s="4"/>
      <c r="F277" s="24"/>
      <c r="G277" s="24"/>
      <c r="H277" s="24"/>
      <c r="I277" s="4"/>
      <c r="J277" s="4"/>
      <c r="K277" s="4"/>
      <c r="L277" s="4"/>
    </row>
    <row r="278" spans="4:12" s="3" customFormat="1" x14ac:dyDescent="0.2">
      <c r="D278" s="4"/>
      <c r="E278" s="4"/>
      <c r="F278" s="24"/>
      <c r="G278" s="24"/>
      <c r="H278" s="24"/>
      <c r="I278" s="4"/>
      <c r="J278" s="4"/>
      <c r="K278" s="4"/>
      <c r="L278" s="4"/>
    </row>
    <row r="279" spans="4:12" s="3" customFormat="1" x14ac:dyDescent="0.2">
      <c r="D279" s="4"/>
      <c r="E279" s="4"/>
      <c r="F279" s="24"/>
      <c r="G279" s="24"/>
      <c r="H279" s="24"/>
      <c r="I279" s="4"/>
      <c r="J279" s="4"/>
      <c r="K279" s="4"/>
      <c r="L279" s="4"/>
    </row>
    <row r="280" spans="4:12" s="3" customFormat="1" x14ac:dyDescent="0.2">
      <c r="D280" s="4"/>
      <c r="E280" s="4"/>
      <c r="F280" s="24"/>
      <c r="G280" s="24"/>
      <c r="H280" s="24"/>
      <c r="I280" s="4"/>
      <c r="J280" s="4"/>
      <c r="K280" s="4"/>
      <c r="L280" s="4"/>
    </row>
    <row r="281" spans="4:12" s="3" customFormat="1" x14ac:dyDescent="0.2">
      <c r="D281" s="4"/>
      <c r="E281" s="4"/>
      <c r="F281" s="24"/>
      <c r="G281" s="24"/>
      <c r="H281" s="24"/>
      <c r="I281" s="4"/>
      <c r="J281" s="4"/>
      <c r="K281" s="4"/>
      <c r="L281" s="4"/>
    </row>
    <row r="282" spans="4:12" s="3" customFormat="1" x14ac:dyDescent="0.2">
      <c r="D282" s="4"/>
      <c r="E282" s="4"/>
      <c r="F282" s="24"/>
      <c r="G282" s="24"/>
      <c r="H282" s="24"/>
      <c r="I282" s="4"/>
      <c r="J282" s="4"/>
      <c r="K282" s="4"/>
      <c r="L282" s="4"/>
    </row>
    <row r="283" spans="4:12" s="3" customFormat="1" x14ac:dyDescent="0.2">
      <c r="D283" s="4"/>
      <c r="E283" s="4"/>
      <c r="F283" s="24"/>
      <c r="G283" s="24"/>
      <c r="H283" s="24"/>
      <c r="I283" s="4"/>
      <c r="J283" s="4"/>
      <c r="K283" s="4"/>
      <c r="L283" s="4"/>
    </row>
    <row r="284" spans="4:12" s="3" customFormat="1" x14ac:dyDescent="0.2">
      <c r="D284" s="4"/>
      <c r="E284" s="4"/>
      <c r="F284" s="24"/>
      <c r="G284" s="24"/>
      <c r="H284" s="24"/>
      <c r="I284" s="4"/>
      <c r="J284" s="4"/>
      <c r="K284" s="4"/>
      <c r="L284" s="4"/>
    </row>
    <row r="285" spans="4:12" s="3" customFormat="1" x14ac:dyDescent="0.2">
      <c r="D285" s="4"/>
      <c r="E285" s="4"/>
      <c r="F285" s="24"/>
      <c r="G285" s="24"/>
      <c r="H285" s="24"/>
      <c r="I285" s="4"/>
      <c r="J285" s="4"/>
      <c r="K285" s="4"/>
      <c r="L285" s="4"/>
    </row>
    <row r="286" spans="4:12" s="3" customFormat="1" x14ac:dyDescent="0.2">
      <c r="D286" s="4"/>
      <c r="E286" s="4"/>
      <c r="F286" s="24"/>
      <c r="G286" s="24"/>
      <c r="H286" s="24"/>
      <c r="I286" s="4"/>
      <c r="J286" s="4"/>
      <c r="K286" s="4"/>
      <c r="L286" s="4"/>
    </row>
    <row r="287" spans="4:12" s="3" customFormat="1" x14ac:dyDescent="0.2">
      <c r="D287" s="4"/>
      <c r="E287" s="4"/>
      <c r="F287" s="24"/>
      <c r="G287" s="24"/>
      <c r="H287" s="24"/>
      <c r="I287" s="4"/>
      <c r="J287" s="4"/>
      <c r="K287" s="4"/>
      <c r="L287" s="4"/>
    </row>
    <row r="288" spans="4:12" s="3" customFormat="1" x14ac:dyDescent="0.2">
      <c r="D288" s="4"/>
      <c r="E288" s="4"/>
      <c r="F288" s="24"/>
      <c r="G288" s="24"/>
      <c r="H288" s="24"/>
      <c r="I288" s="4"/>
      <c r="J288" s="4"/>
      <c r="K288" s="4"/>
      <c r="L288" s="4"/>
    </row>
    <row r="289" spans="4:12" s="3" customFormat="1" x14ac:dyDescent="0.2">
      <c r="D289" s="4"/>
      <c r="E289" s="4"/>
      <c r="F289" s="24"/>
      <c r="G289" s="24"/>
      <c r="H289" s="24"/>
      <c r="I289" s="4"/>
      <c r="J289" s="4"/>
      <c r="K289" s="4"/>
      <c r="L289" s="4"/>
    </row>
    <row r="290" spans="4:12" s="3" customFormat="1" x14ac:dyDescent="0.2">
      <c r="D290" s="4"/>
      <c r="E290" s="4"/>
      <c r="F290" s="24"/>
      <c r="G290" s="24"/>
      <c r="H290" s="24"/>
      <c r="I290" s="4"/>
      <c r="J290" s="4"/>
      <c r="K290" s="4"/>
      <c r="L290" s="4"/>
    </row>
    <row r="291" spans="4:12" s="3" customFormat="1" x14ac:dyDescent="0.2">
      <c r="D291" s="4"/>
      <c r="E291" s="4"/>
      <c r="F291" s="24"/>
      <c r="G291" s="24"/>
      <c r="H291" s="24"/>
      <c r="I291" s="4"/>
      <c r="J291" s="4"/>
      <c r="K291" s="4"/>
      <c r="L291" s="4"/>
    </row>
    <row r="292" spans="4:12" s="3" customFormat="1" x14ac:dyDescent="0.2">
      <c r="D292" s="4"/>
      <c r="E292" s="4"/>
      <c r="F292" s="24"/>
      <c r="G292" s="24"/>
      <c r="H292" s="24"/>
      <c r="I292" s="4"/>
      <c r="J292" s="4"/>
      <c r="K292" s="4"/>
      <c r="L292" s="4"/>
    </row>
    <row r="293" spans="4:12" s="3" customFormat="1" x14ac:dyDescent="0.2">
      <c r="D293" s="4"/>
      <c r="E293" s="4"/>
      <c r="F293" s="24"/>
      <c r="G293" s="24"/>
      <c r="H293" s="24"/>
      <c r="I293" s="4"/>
      <c r="J293" s="4"/>
      <c r="K293" s="4"/>
      <c r="L293" s="4"/>
    </row>
    <row r="294" spans="4:12" s="3" customFormat="1" x14ac:dyDescent="0.2">
      <c r="D294" s="4"/>
      <c r="E294" s="4"/>
      <c r="F294" s="24"/>
      <c r="G294" s="24"/>
      <c r="H294" s="24"/>
      <c r="I294" s="4"/>
      <c r="J294" s="4"/>
      <c r="K294" s="4"/>
      <c r="L294" s="4"/>
    </row>
    <row r="295" spans="4:12" s="3" customFormat="1" x14ac:dyDescent="0.2">
      <c r="D295" s="4"/>
      <c r="E295" s="4"/>
      <c r="F295" s="24"/>
      <c r="G295" s="24"/>
      <c r="H295" s="24"/>
      <c r="I295" s="4"/>
      <c r="J295" s="4"/>
      <c r="K295" s="4"/>
      <c r="L295" s="4"/>
    </row>
    <row r="296" spans="4:12" s="3" customFormat="1" x14ac:dyDescent="0.2">
      <c r="D296" s="4"/>
      <c r="E296" s="4"/>
      <c r="F296" s="24"/>
      <c r="G296" s="24"/>
      <c r="H296" s="24"/>
      <c r="I296" s="4"/>
      <c r="J296" s="4"/>
      <c r="K296" s="4"/>
      <c r="L296" s="4"/>
    </row>
    <row r="297" spans="4:12" s="3" customFormat="1" x14ac:dyDescent="0.2">
      <c r="D297" s="4"/>
      <c r="E297" s="4"/>
      <c r="F297" s="24"/>
      <c r="G297" s="24"/>
      <c r="H297" s="24"/>
      <c r="I297" s="4"/>
      <c r="J297" s="4"/>
      <c r="K297" s="4"/>
      <c r="L297" s="4"/>
    </row>
    <row r="298" spans="4:12" s="3" customFormat="1" x14ac:dyDescent="0.2">
      <c r="D298" s="4"/>
      <c r="E298" s="4"/>
      <c r="F298" s="24"/>
      <c r="G298" s="24"/>
      <c r="H298" s="24"/>
      <c r="I298" s="4"/>
      <c r="J298" s="4"/>
      <c r="K298" s="4"/>
      <c r="L298" s="4"/>
    </row>
    <row r="299" spans="4:12" s="3" customFormat="1" x14ac:dyDescent="0.2">
      <c r="D299" s="4"/>
      <c r="E299" s="4"/>
      <c r="F299" s="24"/>
      <c r="G299" s="24"/>
      <c r="H299" s="24"/>
      <c r="I299" s="4"/>
      <c r="J299" s="4"/>
      <c r="K299" s="4"/>
      <c r="L299" s="4"/>
    </row>
    <row r="300" spans="4:12" s="3" customFormat="1" x14ac:dyDescent="0.2">
      <c r="D300" s="4"/>
      <c r="E300" s="4"/>
      <c r="F300" s="24"/>
      <c r="G300" s="24"/>
      <c r="H300" s="24"/>
      <c r="I300" s="4"/>
      <c r="J300" s="4"/>
      <c r="K300" s="4"/>
      <c r="L300" s="4"/>
    </row>
    <row r="301" spans="4:12" s="3" customFormat="1" x14ac:dyDescent="0.2">
      <c r="D301" s="4"/>
      <c r="E301" s="4"/>
      <c r="F301" s="24"/>
      <c r="G301" s="24"/>
      <c r="H301" s="24"/>
      <c r="I301" s="4"/>
      <c r="J301" s="4"/>
      <c r="K301" s="4"/>
      <c r="L301" s="4"/>
    </row>
    <row r="302" spans="4:12" s="3" customFormat="1" x14ac:dyDescent="0.2">
      <c r="D302" s="4"/>
      <c r="E302" s="4"/>
      <c r="F302" s="24"/>
      <c r="G302" s="24"/>
      <c r="H302" s="24"/>
      <c r="I302" s="4"/>
      <c r="J302" s="4"/>
      <c r="K302" s="4"/>
      <c r="L302" s="4"/>
    </row>
    <row r="303" spans="4:12" s="3" customFormat="1" x14ac:dyDescent="0.2">
      <c r="D303" s="4"/>
      <c r="E303" s="4"/>
      <c r="F303" s="24"/>
      <c r="G303" s="24"/>
      <c r="H303" s="24"/>
      <c r="I303" s="4"/>
      <c r="J303" s="4"/>
      <c r="K303" s="4"/>
      <c r="L303" s="4"/>
    </row>
    <row r="304" spans="4:12" s="3" customFormat="1" x14ac:dyDescent="0.2">
      <c r="D304" s="4"/>
      <c r="E304" s="4"/>
      <c r="F304" s="24"/>
      <c r="G304" s="24"/>
      <c r="H304" s="24"/>
      <c r="I304" s="4"/>
      <c r="J304" s="4"/>
      <c r="K304" s="4"/>
      <c r="L304" s="4"/>
    </row>
    <row r="305" spans="4:12" s="3" customFormat="1" x14ac:dyDescent="0.2">
      <c r="D305" s="4"/>
      <c r="E305" s="4"/>
      <c r="F305" s="24"/>
      <c r="G305" s="24"/>
      <c r="H305" s="24"/>
      <c r="I305" s="4"/>
      <c r="J305" s="4"/>
      <c r="K305" s="4"/>
      <c r="L305" s="4"/>
    </row>
    <row r="306" spans="4:12" s="3" customFormat="1" x14ac:dyDescent="0.2">
      <c r="D306" s="4"/>
      <c r="E306" s="4"/>
      <c r="F306" s="24"/>
      <c r="G306" s="24"/>
      <c r="H306" s="24"/>
      <c r="I306" s="4"/>
      <c r="J306" s="4"/>
      <c r="K306" s="4"/>
      <c r="L306" s="4"/>
    </row>
    <row r="307" spans="4:12" s="3" customFormat="1" x14ac:dyDescent="0.2">
      <c r="D307" s="4"/>
      <c r="E307" s="4"/>
      <c r="F307" s="24"/>
      <c r="G307" s="24"/>
      <c r="H307" s="24"/>
      <c r="I307" s="4"/>
      <c r="J307" s="4"/>
      <c r="K307" s="4"/>
      <c r="L307" s="4"/>
    </row>
    <row r="308" spans="4:12" s="3" customFormat="1" x14ac:dyDescent="0.2">
      <c r="D308" s="4"/>
      <c r="E308" s="4"/>
      <c r="F308" s="24"/>
      <c r="G308" s="24"/>
      <c r="H308" s="24"/>
      <c r="I308" s="4"/>
      <c r="J308" s="4"/>
      <c r="K308" s="4"/>
      <c r="L308" s="4"/>
    </row>
    <row r="309" spans="4:12" s="3" customFormat="1" x14ac:dyDescent="0.2">
      <c r="D309" s="4"/>
      <c r="E309" s="4"/>
      <c r="F309" s="24"/>
      <c r="G309" s="24"/>
      <c r="H309" s="24"/>
      <c r="I309" s="4"/>
      <c r="J309" s="4"/>
      <c r="K309" s="4"/>
      <c r="L309" s="4"/>
    </row>
    <row r="310" spans="4:12" s="3" customFormat="1" x14ac:dyDescent="0.2">
      <c r="D310" s="4"/>
      <c r="E310" s="4"/>
      <c r="F310" s="24"/>
      <c r="G310" s="24"/>
      <c r="H310" s="24"/>
      <c r="I310" s="4"/>
      <c r="J310" s="4"/>
      <c r="K310" s="4"/>
      <c r="L310" s="4"/>
    </row>
    <row r="311" spans="4:12" s="3" customFormat="1" x14ac:dyDescent="0.2">
      <c r="D311" s="4"/>
      <c r="E311" s="4"/>
      <c r="F311" s="24"/>
      <c r="G311" s="24"/>
      <c r="H311" s="24"/>
      <c r="I311" s="4"/>
      <c r="J311" s="4"/>
      <c r="K311" s="4"/>
      <c r="L311" s="4"/>
    </row>
    <row r="312" spans="4:12" s="3" customFormat="1" x14ac:dyDescent="0.2">
      <c r="D312" s="4"/>
      <c r="E312" s="4"/>
      <c r="F312" s="24"/>
      <c r="G312" s="24"/>
      <c r="H312" s="24"/>
      <c r="I312" s="4"/>
      <c r="J312" s="4"/>
      <c r="K312" s="4"/>
      <c r="L312" s="4"/>
    </row>
    <row r="313" spans="4:12" s="3" customFormat="1" x14ac:dyDescent="0.2">
      <c r="D313" s="4"/>
      <c r="E313" s="4"/>
      <c r="F313" s="24"/>
      <c r="G313" s="24"/>
      <c r="H313" s="24"/>
      <c r="I313" s="4"/>
      <c r="J313" s="4"/>
      <c r="K313" s="4"/>
      <c r="L313" s="4"/>
    </row>
    <row r="314" spans="4:12" s="3" customFormat="1" x14ac:dyDescent="0.2">
      <c r="D314" s="4"/>
      <c r="E314" s="4"/>
      <c r="F314" s="24"/>
      <c r="G314" s="24"/>
      <c r="H314" s="24"/>
      <c r="I314" s="4"/>
      <c r="J314" s="4"/>
      <c r="K314" s="4"/>
      <c r="L314" s="4"/>
    </row>
    <row r="315" spans="4:12" s="3" customFormat="1" x14ac:dyDescent="0.2">
      <c r="D315" s="4"/>
      <c r="E315" s="4"/>
      <c r="F315" s="24"/>
      <c r="G315" s="24"/>
      <c r="H315" s="24"/>
      <c r="I315" s="4"/>
      <c r="J315" s="4"/>
      <c r="K315" s="4"/>
      <c r="L315" s="4"/>
    </row>
    <row r="316" spans="4:12" s="3" customFormat="1" x14ac:dyDescent="0.2">
      <c r="D316" s="4"/>
      <c r="E316" s="4"/>
      <c r="F316" s="24"/>
      <c r="G316" s="24"/>
      <c r="H316" s="24"/>
      <c r="I316" s="4"/>
      <c r="J316" s="4"/>
      <c r="K316" s="4"/>
      <c r="L316" s="4"/>
    </row>
    <row r="317" spans="4:12" s="3" customFormat="1" x14ac:dyDescent="0.2">
      <c r="D317" s="4"/>
      <c r="E317" s="4"/>
      <c r="F317" s="24"/>
      <c r="G317" s="24"/>
      <c r="H317" s="24"/>
      <c r="I317" s="4"/>
      <c r="J317" s="4"/>
      <c r="K317" s="4"/>
      <c r="L317" s="4"/>
    </row>
    <row r="318" spans="4:12" s="3" customFormat="1" x14ac:dyDescent="0.2">
      <c r="D318" s="4"/>
      <c r="E318" s="4"/>
      <c r="F318" s="24"/>
      <c r="G318" s="24"/>
      <c r="H318" s="24"/>
      <c r="I318" s="4"/>
      <c r="J318" s="4"/>
      <c r="K318" s="4"/>
      <c r="L318" s="4"/>
    </row>
    <row r="319" spans="4:12" s="3" customFormat="1" x14ac:dyDescent="0.2">
      <c r="D319" s="4"/>
      <c r="E319" s="4"/>
      <c r="F319" s="24"/>
      <c r="G319" s="24"/>
      <c r="H319" s="24"/>
      <c r="I319" s="4"/>
      <c r="J319" s="4"/>
      <c r="K319" s="4"/>
      <c r="L319" s="4"/>
    </row>
    <row r="320" spans="4:12" s="3" customFormat="1" x14ac:dyDescent="0.2">
      <c r="D320" s="4"/>
      <c r="E320" s="4"/>
      <c r="F320" s="24"/>
      <c r="G320" s="24"/>
      <c r="H320" s="24"/>
      <c r="I320" s="4"/>
      <c r="J320" s="4"/>
      <c r="K320" s="4"/>
      <c r="L320" s="4"/>
    </row>
    <row r="321" spans="4:12" s="3" customFormat="1" x14ac:dyDescent="0.2">
      <c r="D321" s="4"/>
      <c r="E321" s="4"/>
      <c r="F321" s="24"/>
      <c r="G321" s="24"/>
      <c r="H321" s="24"/>
      <c r="I321" s="4"/>
      <c r="J321" s="4"/>
      <c r="K321" s="4"/>
      <c r="L321" s="4"/>
    </row>
    <row r="322" spans="4:12" s="3" customFormat="1" x14ac:dyDescent="0.2">
      <c r="D322" s="4"/>
      <c r="E322" s="4"/>
      <c r="F322" s="24"/>
      <c r="G322" s="24"/>
      <c r="H322" s="24"/>
      <c r="I322" s="4"/>
      <c r="J322" s="4"/>
      <c r="K322" s="4"/>
      <c r="L322" s="4"/>
    </row>
    <row r="323" spans="4:12" s="3" customFormat="1" x14ac:dyDescent="0.2">
      <c r="D323" s="4"/>
      <c r="E323" s="4"/>
      <c r="F323" s="24"/>
      <c r="G323" s="24"/>
      <c r="H323" s="24"/>
      <c r="I323" s="4"/>
      <c r="J323" s="4"/>
      <c r="K323" s="4"/>
      <c r="L323" s="4"/>
    </row>
    <row r="324" spans="4:12" s="3" customFormat="1" x14ac:dyDescent="0.2">
      <c r="D324" s="4"/>
      <c r="E324" s="4"/>
      <c r="F324" s="24"/>
      <c r="G324" s="24"/>
      <c r="H324" s="24"/>
      <c r="I324" s="4"/>
      <c r="J324" s="4"/>
      <c r="K324" s="4"/>
      <c r="L324" s="4"/>
    </row>
    <row r="325" spans="4:12" s="3" customFormat="1" x14ac:dyDescent="0.2">
      <c r="D325" s="4"/>
      <c r="E325" s="4"/>
      <c r="F325" s="24"/>
      <c r="G325" s="24"/>
      <c r="H325" s="24"/>
      <c r="I325" s="4"/>
      <c r="J325" s="4"/>
      <c r="K325" s="4"/>
      <c r="L325" s="4"/>
    </row>
    <row r="326" spans="4:12" s="3" customFormat="1" x14ac:dyDescent="0.2">
      <c r="D326" s="4"/>
      <c r="E326" s="4"/>
      <c r="F326" s="24"/>
      <c r="G326" s="24"/>
      <c r="H326" s="24"/>
      <c r="I326" s="4"/>
      <c r="J326" s="4"/>
      <c r="K326" s="4"/>
      <c r="L326" s="4"/>
    </row>
    <row r="327" spans="4:12" s="3" customFormat="1" x14ac:dyDescent="0.2">
      <c r="D327" s="4"/>
      <c r="E327" s="4"/>
      <c r="F327" s="24"/>
      <c r="G327" s="24"/>
      <c r="H327" s="24"/>
      <c r="I327" s="4"/>
      <c r="J327" s="4"/>
      <c r="K327" s="4"/>
      <c r="L327" s="4"/>
    </row>
    <row r="328" spans="4:12" s="3" customFormat="1" x14ac:dyDescent="0.2">
      <c r="D328" s="4"/>
      <c r="E328" s="4"/>
      <c r="F328" s="24"/>
      <c r="G328" s="24"/>
      <c r="H328" s="24"/>
      <c r="I328" s="4"/>
      <c r="J328" s="4"/>
      <c r="K328" s="4"/>
      <c r="L328" s="4"/>
    </row>
    <row r="329" spans="4:12" s="3" customFormat="1" x14ac:dyDescent="0.2">
      <c r="D329" s="4"/>
      <c r="E329" s="4"/>
      <c r="F329" s="24"/>
      <c r="G329" s="24"/>
      <c r="H329" s="24"/>
      <c r="I329" s="4"/>
      <c r="J329" s="4"/>
      <c r="K329" s="4"/>
      <c r="L329" s="4"/>
    </row>
    <row r="330" spans="4:12" s="3" customFormat="1" x14ac:dyDescent="0.2">
      <c r="D330" s="4"/>
      <c r="E330" s="4"/>
      <c r="F330" s="24"/>
      <c r="G330" s="24"/>
      <c r="H330" s="24"/>
      <c r="I330" s="4"/>
      <c r="J330" s="4"/>
      <c r="K330" s="4"/>
      <c r="L330" s="4"/>
    </row>
    <row r="331" spans="4:12" s="3" customFormat="1" x14ac:dyDescent="0.2">
      <c r="D331" s="4"/>
      <c r="E331" s="4"/>
      <c r="F331" s="24"/>
      <c r="G331" s="24"/>
      <c r="H331" s="24"/>
      <c r="I331" s="4"/>
      <c r="J331" s="4"/>
      <c r="K331" s="4"/>
      <c r="L331" s="4"/>
    </row>
    <row r="332" spans="4:12" s="3" customFormat="1" x14ac:dyDescent="0.2">
      <c r="D332" s="4"/>
      <c r="E332" s="4"/>
      <c r="F332" s="24"/>
      <c r="G332" s="24"/>
      <c r="H332" s="24"/>
      <c r="I332" s="4"/>
      <c r="J332" s="4"/>
      <c r="K332" s="4"/>
      <c r="L332" s="4"/>
    </row>
    <row r="333" spans="4:12" s="3" customFormat="1" x14ac:dyDescent="0.2">
      <c r="D333" s="4"/>
      <c r="E333" s="4"/>
      <c r="F333" s="24"/>
      <c r="G333" s="24"/>
      <c r="H333" s="24"/>
      <c r="I333" s="4"/>
      <c r="J333" s="4"/>
      <c r="K333" s="4"/>
      <c r="L333" s="4"/>
    </row>
    <row r="334" spans="4:12" s="3" customFormat="1" x14ac:dyDescent="0.2">
      <c r="D334" s="4"/>
      <c r="E334" s="4"/>
      <c r="F334" s="24"/>
      <c r="G334" s="24"/>
      <c r="H334" s="24"/>
      <c r="I334" s="4"/>
      <c r="J334" s="4"/>
      <c r="K334" s="4"/>
      <c r="L334" s="4"/>
    </row>
    <row r="335" spans="4:12" s="3" customFormat="1" x14ac:dyDescent="0.2">
      <c r="D335" s="4"/>
      <c r="E335" s="4"/>
      <c r="F335" s="24"/>
      <c r="G335" s="24"/>
      <c r="H335" s="24"/>
      <c r="I335" s="4"/>
      <c r="J335" s="4"/>
      <c r="K335" s="4"/>
      <c r="L335" s="4"/>
    </row>
    <row r="336" spans="4:12" s="3" customFormat="1" x14ac:dyDescent="0.2">
      <c r="D336" s="4"/>
      <c r="E336" s="4"/>
      <c r="F336" s="24"/>
      <c r="G336" s="24"/>
      <c r="H336" s="24"/>
      <c r="I336" s="4"/>
      <c r="J336" s="4"/>
      <c r="K336" s="4"/>
      <c r="L336" s="4"/>
    </row>
    <row r="337" spans="4:12" s="3" customFormat="1" x14ac:dyDescent="0.2">
      <c r="D337" s="4"/>
      <c r="E337" s="4"/>
      <c r="F337" s="24"/>
      <c r="G337" s="24"/>
      <c r="H337" s="24"/>
      <c r="I337" s="4"/>
      <c r="J337" s="4"/>
      <c r="K337" s="4"/>
      <c r="L337" s="4"/>
    </row>
    <row r="338" spans="4:12" s="3" customFormat="1" x14ac:dyDescent="0.2">
      <c r="D338" s="4"/>
      <c r="E338" s="4"/>
      <c r="F338" s="24"/>
      <c r="G338" s="24"/>
      <c r="H338" s="24"/>
      <c r="I338" s="4"/>
      <c r="J338" s="4"/>
      <c r="K338" s="4"/>
      <c r="L338" s="4"/>
    </row>
    <row r="339" spans="4:12" s="3" customFormat="1" x14ac:dyDescent="0.2">
      <c r="D339" s="4"/>
      <c r="E339" s="4"/>
      <c r="F339" s="24"/>
      <c r="G339" s="24"/>
      <c r="H339" s="24"/>
      <c r="I339" s="4"/>
      <c r="J339" s="4"/>
      <c r="K339" s="4"/>
      <c r="L339" s="4"/>
    </row>
    <row r="340" spans="4:12" s="3" customFormat="1" x14ac:dyDescent="0.2">
      <c r="D340" s="4"/>
      <c r="E340" s="4"/>
      <c r="F340" s="24"/>
      <c r="G340" s="24"/>
      <c r="H340" s="24"/>
      <c r="I340" s="4"/>
      <c r="J340" s="4"/>
      <c r="K340" s="4"/>
      <c r="L340" s="4"/>
    </row>
    <row r="341" spans="4:12" s="3" customFormat="1" x14ac:dyDescent="0.2">
      <c r="D341" s="4"/>
      <c r="E341" s="4"/>
      <c r="F341" s="24"/>
      <c r="G341" s="24"/>
      <c r="H341" s="24"/>
      <c r="I341" s="4"/>
      <c r="J341" s="4"/>
      <c r="K341" s="4"/>
      <c r="L341" s="4"/>
    </row>
    <row r="342" spans="4:12" s="3" customFormat="1" x14ac:dyDescent="0.2">
      <c r="D342" s="4"/>
      <c r="E342" s="4"/>
      <c r="F342" s="24"/>
      <c r="G342" s="24"/>
      <c r="H342" s="24"/>
      <c r="I342" s="4"/>
      <c r="J342" s="4"/>
      <c r="K342" s="4"/>
      <c r="L342" s="4"/>
    </row>
    <row r="343" spans="4:12" s="3" customFormat="1" x14ac:dyDescent="0.2">
      <c r="D343" s="4"/>
      <c r="E343" s="4"/>
      <c r="F343" s="24"/>
      <c r="G343" s="24"/>
      <c r="H343" s="24"/>
      <c r="I343" s="4"/>
      <c r="J343" s="4"/>
      <c r="K343" s="4"/>
      <c r="L343" s="4"/>
    </row>
    <row r="344" spans="4:12" s="3" customFormat="1" x14ac:dyDescent="0.2">
      <c r="D344" s="4"/>
      <c r="E344" s="4"/>
      <c r="F344" s="24"/>
      <c r="G344" s="24"/>
      <c r="H344" s="24"/>
      <c r="I344" s="4"/>
      <c r="J344" s="4"/>
      <c r="K344" s="4"/>
      <c r="L344" s="4"/>
    </row>
    <row r="345" spans="4:12" s="3" customFormat="1" x14ac:dyDescent="0.2">
      <c r="D345" s="4"/>
      <c r="E345" s="4"/>
      <c r="F345" s="24"/>
      <c r="G345" s="24"/>
      <c r="H345" s="24"/>
      <c r="I345" s="4"/>
      <c r="J345" s="4"/>
      <c r="K345" s="4"/>
      <c r="L345" s="4"/>
    </row>
    <row r="346" spans="4:12" s="3" customFormat="1" x14ac:dyDescent="0.2">
      <c r="D346" s="4"/>
      <c r="E346" s="4"/>
      <c r="F346" s="24"/>
      <c r="G346" s="24"/>
      <c r="H346" s="24"/>
      <c r="I346" s="4"/>
      <c r="J346" s="4"/>
      <c r="K346" s="4"/>
      <c r="L346" s="4"/>
    </row>
    <row r="347" spans="4:12" s="3" customFormat="1" x14ac:dyDescent="0.2">
      <c r="D347" s="4"/>
      <c r="E347" s="4"/>
      <c r="F347" s="24"/>
      <c r="G347" s="24"/>
      <c r="H347" s="24"/>
      <c r="I347" s="4"/>
      <c r="J347" s="4"/>
      <c r="K347" s="4"/>
      <c r="L347" s="4"/>
    </row>
    <row r="348" spans="4:12" s="3" customFormat="1" x14ac:dyDescent="0.2">
      <c r="D348" s="4"/>
      <c r="E348" s="4"/>
      <c r="F348" s="24"/>
      <c r="G348" s="24"/>
      <c r="H348" s="24"/>
      <c r="I348" s="4"/>
      <c r="J348" s="4"/>
      <c r="K348" s="4"/>
      <c r="L348" s="4"/>
    </row>
    <row r="349" spans="4:12" s="3" customFormat="1" x14ac:dyDescent="0.2">
      <c r="D349" s="4"/>
      <c r="E349" s="4"/>
      <c r="F349" s="24"/>
      <c r="G349" s="24"/>
      <c r="H349" s="24"/>
      <c r="I349" s="4"/>
      <c r="J349" s="4"/>
      <c r="K349" s="4"/>
      <c r="L349" s="4"/>
    </row>
    <row r="350" spans="4:12" s="3" customFormat="1" x14ac:dyDescent="0.2">
      <c r="D350" s="4"/>
      <c r="E350" s="4"/>
      <c r="F350" s="24"/>
      <c r="G350" s="24"/>
      <c r="H350" s="24"/>
      <c r="I350" s="4"/>
      <c r="J350" s="4"/>
      <c r="K350" s="4"/>
      <c r="L350" s="4"/>
    </row>
    <row r="351" spans="4:12" s="3" customFormat="1" x14ac:dyDescent="0.2">
      <c r="D351" s="4"/>
      <c r="E351" s="4"/>
      <c r="F351" s="24"/>
      <c r="G351" s="24"/>
      <c r="H351" s="24"/>
      <c r="I351" s="4"/>
      <c r="J351" s="4"/>
      <c r="K351" s="4"/>
      <c r="L351" s="4"/>
    </row>
    <row r="352" spans="4:12" s="3" customFormat="1" x14ac:dyDescent="0.2">
      <c r="D352" s="4"/>
      <c r="E352" s="4"/>
      <c r="F352" s="24"/>
      <c r="G352" s="24"/>
      <c r="H352" s="24"/>
      <c r="I352" s="4"/>
      <c r="J352" s="4"/>
      <c r="K352" s="4"/>
      <c r="L352" s="4"/>
    </row>
    <row r="353" spans="4:12" s="3" customFormat="1" x14ac:dyDescent="0.2">
      <c r="D353" s="4"/>
      <c r="E353" s="4"/>
      <c r="F353" s="24"/>
      <c r="G353" s="24"/>
      <c r="H353" s="24"/>
      <c r="I353" s="4"/>
      <c r="J353" s="4"/>
      <c r="K353" s="4"/>
      <c r="L353" s="4"/>
    </row>
    <row r="354" spans="4:12" s="3" customFormat="1" x14ac:dyDescent="0.2">
      <c r="D354" s="4"/>
      <c r="E354" s="4"/>
      <c r="F354" s="24"/>
      <c r="G354" s="24"/>
      <c r="H354" s="24"/>
      <c r="I354" s="4"/>
      <c r="J354" s="4"/>
      <c r="K354" s="4"/>
      <c r="L354" s="4"/>
    </row>
    <row r="355" spans="4:12" s="3" customFormat="1" x14ac:dyDescent="0.2">
      <c r="D355" s="4"/>
      <c r="E355" s="4"/>
      <c r="F355" s="24"/>
      <c r="G355" s="24"/>
      <c r="H355" s="24"/>
      <c r="I355" s="4"/>
      <c r="J355" s="4"/>
      <c r="K355" s="4"/>
      <c r="L355" s="4"/>
    </row>
    <row r="356" spans="4:12" s="3" customFormat="1" x14ac:dyDescent="0.2">
      <c r="D356" s="4"/>
      <c r="E356" s="4"/>
      <c r="F356" s="24"/>
      <c r="G356" s="24"/>
      <c r="H356" s="24"/>
      <c r="I356" s="4"/>
      <c r="J356" s="4"/>
      <c r="K356" s="4"/>
      <c r="L356" s="4"/>
    </row>
    <row r="357" spans="4:12" s="3" customFormat="1" x14ac:dyDescent="0.2">
      <c r="D357" s="4"/>
      <c r="E357" s="4"/>
      <c r="F357" s="24"/>
      <c r="G357" s="24"/>
      <c r="H357" s="24"/>
      <c r="I357" s="4"/>
      <c r="J357" s="4"/>
      <c r="K357" s="4"/>
      <c r="L357" s="4"/>
    </row>
    <row r="358" spans="4:12" s="3" customFormat="1" x14ac:dyDescent="0.2">
      <c r="D358" s="4"/>
      <c r="E358" s="4"/>
      <c r="F358" s="24"/>
      <c r="G358" s="24"/>
      <c r="H358" s="24"/>
      <c r="I358" s="4"/>
      <c r="J358" s="4"/>
      <c r="K358" s="4"/>
      <c r="L358" s="4"/>
    </row>
    <row r="359" spans="4:12" s="3" customFormat="1" x14ac:dyDescent="0.2">
      <c r="D359" s="4"/>
      <c r="E359" s="4"/>
      <c r="F359" s="24"/>
      <c r="G359" s="24"/>
      <c r="H359" s="24"/>
      <c r="I359" s="4"/>
      <c r="J359" s="4"/>
      <c r="K359" s="4"/>
      <c r="L359" s="4"/>
    </row>
    <row r="360" spans="4:12" s="3" customFormat="1" x14ac:dyDescent="0.2">
      <c r="D360" s="4"/>
      <c r="E360" s="4"/>
      <c r="F360" s="24"/>
      <c r="G360" s="24"/>
      <c r="H360" s="24"/>
      <c r="I360" s="4"/>
      <c r="J360" s="4"/>
      <c r="K360" s="4"/>
      <c r="L360" s="4"/>
    </row>
    <row r="361" spans="4:12" s="3" customFormat="1" x14ac:dyDescent="0.2">
      <c r="D361" s="4"/>
      <c r="E361" s="4"/>
      <c r="F361" s="24"/>
      <c r="G361" s="24"/>
      <c r="H361" s="24"/>
      <c r="I361" s="4"/>
      <c r="J361" s="4"/>
      <c r="K361" s="4"/>
      <c r="L361" s="4"/>
    </row>
    <row r="362" spans="4:12" s="3" customFormat="1" x14ac:dyDescent="0.2">
      <c r="D362" s="4"/>
      <c r="E362" s="4"/>
      <c r="F362" s="24"/>
      <c r="G362" s="24"/>
      <c r="H362" s="24"/>
      <c r="I362" s="4"/>
      <c r="J362" s="4"/>
      <c r="K362" s="4"/>
      <c r="L362" s="4"/>
    </row>
    <row r="363" spans="4:12" s="3" customFormat="1" x14ac:dyDescent="0.2">
      <c r="D363" s="4"/>
      <c r="E363" s="4"/>
      <c r="F363" s="24"/>
      <c r="G363" s="24"/>
      <c r="H363" s="24"/>
      <c r="I363" s="4"/>
      <c r="J363" s="4"/>
      <c r="K363" s="4"/>
      <c r="L363" s="4"/>
    </row>
    <row r="364" spans="4:12" s="3" customFormat="1" x14ac:dyDescent="0.2">
      <c r="D364" s="4"/>
      <c r="E364" s="4"/>
      <c r="F364" s="24"/>
      <c r="G364" s="24"/>
      <c r="H364" s="24"/>
      <c r="I364" s="4"/>
      <c r="J364" s="4"/>
      <c r="K364" s="4"/>
      <c r="L364" s="4"/>
    </row>
    <row r="365" spans="4:12" s="3" customFormat="1" x14ac:dyDescent="0.2">
      <c r="D365" s="4"/>
      <c r="E365" s="4"/>
      <c r="F365" s="24"/>
      <c r="G365" s="24"/>
      <c r="H365" s="24"/>
      <c r="I365" s="4"/>
      <c r="J365" s="4"/>
      <c r="K365" s="4"/>
      <c r="L365" s="4"/>
    </row>
    <row r="366" spans="4:12" s="3" customFormat="1" x14ac:dyDescent="0.2">
      <c r="D366" s="4"/>
      <c r="E366" s="4"/>
      <c r="F366" s="24"/>
      <c r="G366" s="24"/>
      <c r="H366" s="24"/>
      <c r="I366" s="4"/>
      <c r="J366" s="4"/>
      <c r="K366" s="4"/>
      <c r="L366" s="4"/>
    </row>
    <row r="367" spans="4:12" s="3" customFormat="1" x14ac:dyDescent="0.2">
      <c r="D367" s="4"/>
      <c r="E367" s="4"/>
      <c r="F367" s="24"/>
      <c r="G367" s="24"/>
      <c r="H367" s="24"/>
      <c r="I367" s="4"/>
      <c r="J367" s="4"/>
      <c r="K367" s="4"/>
      <c r="L367" s="4"/>
    </row>
    <row r="368" spans="4:12" s="3" customFormat="1" x14ac:dyDescent="0.2">
      <c r="D368" s="4"/>
      <c r="E368" s="4"/>
      <c r="F368" s="24"/>
      <c r="G368" s="24"/>
      <c r="H368" s="24"/>
      <c r="I368" s="4"/>
      <c r="J368" s="4"/>
      <c r="K368" s="4"/>
      <c r="L368" s="4"/>
    </row>
    <row r="369" spans="4:12" s="3" customFormat="1" x14ac:dyDescent="0.2">
      <c r="D369" s="4"/>
      <c r="E369" s="4"/>
      <c r="F369" s="24"/>
      <c r="G369" s="24"/>
      <c r="H369" s="24"/>
      <c r="I369" s="4"/>
      <c r="J369" s="4"/>
      <c r="K369" s="4"/>
      <c r="L369" s="4"/>
    </row>
    <row r="370" spans="4:12" s="3" customFormat="1" x14ac:dyDescent="0.2">
      <c r="D370" s="4"/>
      <c r="E370" s="4"/>
      <c r="F370" s="24"/>
      <c r="G370" s="24"/>
      <c r="H370" s="24"/>
      <c r="I370" s="4"/>
      <c r="J370" s="4"/>
      <c r="K370" s="4"/>
      <c r="L370" s="4"/>
    </row>
    <row r="371" spans="4:12" s="3" customFormat="1" x14ac:dyDescent="0.2">
      <c r="D371" s="4"/>
      <c r="E371" s="4"/>
      <c r="F371" s="24"/>
      <c r="G371" s="24"/>
      <c r="H371" s="24"/>
      <c r="I371" s="4"/>
      <c r="J371" s="4"/>
      <c r="K371" s="4"/>
      <c r="L371" s="4"/>
    </row>
    <row r="372" spans="4:12" s="3" customFormat="1" x14ac:dyDescent="0.2">
      <c r="D372" s="4"/>
      <c r="E372" s="4"/>
      <c r="F372" s="24"/>
      <c r="G372" s="24"/>
      <c r="H372" s="24"/>
      <c r="I372" s="4"/>
      <c r="J372" s="4"/>
      <c r="K372" s="4"/>
      <c r="L372" s="4"/>
    </row>
    <row r="373" spans="4:12" s="3" customFormat="1" x14ac:dyDescent="0.2">
      <c r="D373" s="4"/>
      <c r="E373" s="4"/>
      <c r="F373" s="24"/>
      <c r="G373" s="24"/>
      <c r="H373" s="24"/>
      <c r="I373" s="4"/>
      <c r="J373" s="4"/>
      <c r="K373" s="4"/>
      <c r="L373" s="4"/>
    </row>
    <row r="374" spans="4:12" s="3" customFormat="1" x14ac:dyDescent="0.2">
      <c r="D374" s="4"/>
      <c r="E374" s="4"/>
      <c r="F374" s="24"/>
      <c r="G374" s="24"/>
      <c r="H374" s="24"/>
      <c r="I374" s="4"/>
      <c r="J374" s="4"/>
      <c r="K374" s="4"/>
      <c r="L374" s="4"/>
    </row>
    <row r="375" spans="4:12" s="3" customFormat="1" x14ac:dyDescent="0.2">
      <c r="D375" s="4"/>
      <c r="E375" s="4"/>
      <c r="F375" s="24"/>
      <c r="G375" s="24"/>
      <c r="H375" s="24"/>
      <c r="I375" s="4"/>
      <c r="J375" s="4"/>
      <c r="K375" s="4"/>
      <c r="L375" s="4"/>
    </row>
    <row r="376" spans="4:12" s="3" customFormat="1" x14ac:dyDescent="0.2">
      <c r="D376" s="4"/>
      <c r="E376" s="4"/>
      <c r="F376" s="24"/>
      <c r="G376" s="24"/>
      <c r="H376" s="24"/>
      <c r="I376" s="4"/>
      <c r="J376" s="4"/>
      <c r="K376" s="4"/>
      <c r="L376" s="4"/>
    </row>
    <row r="377" spans="4:12" s="3" customFormat="1" x14ac:dyDescent="0.2">
      <c r="D377" s="4"/>
      <c r="E377" s="4"/>
      <c r="F377" s="24"/>
      <c r="G377" s="24"/>
      <c r="H377" s="24"/>
      <c r="I377" s="4"/>
      <c r="J377" s="4"/>
      <c r="K377" s="4"/>
      <c r="L377" s="4"/>
    </row>
    <row r="378" spans="4:12" s="3" customFormat="1" x14ac:dyDescent="0.2">
      <c r="D378" s="4"/>
      <c r="E378" s="4"/>
      <c r="F378" s="24"/>
      <c r="G378" s="24"/>
      <c r="H378" s="24"/>
      <c r="I378" s="4"/>
      <c r="J378" s="4"/>
      <c r="K378" s="4"/>
      <c r="L378" s="4"/>
    </row>
  </sheetData>
  <mergeCells count="3">
    <mergeCell ref="B3:L3"/>
    <mergeCell ref="F12:H12"/>
    <mergeCell ref="I12:K12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45"/>
  <sheetViews>
    <sheetView showGridLines="0" workbookViewId="0"/>
  </sheetViews>
  <sheetFormatPr defaultRowHeight="12.75" x14ac:dyDescent="0.2"/>
  <cols>
    <col min="1" max="1" width="3.42578125" customWidth="1"/>
    <col min="2" max="2" width="1.7109375" customWidth="1"/>
    <col min="3" max="3" width="2.140625" customWidth="1"/>
    <col min="4" max="4" width="5.140625" customWidth="1"/>
    <col min="5" max="5" width="7" style="2" customWidth="1"/>
    <col min="6" max="6" width="10.42578125" style="2" customWidth="1"/>
    <col min="7" max="7" width="8.42578125" style="21" customWidth="1"/>
    <col min="8" max="8" width="12.28515625" style="101" customWidth="1"/>
    <col min="9" max="9" width="1.42578125" style="21" customWidth="1"/>
    <col min="10" max="10" width="17.5703125" style="104" customWidth="1"/>
    <col min="11" max="11" width="14.85546875" style="104" customWidth="1"/>
    <col min="12" max="12" width="2" style="2" customWidth="1"/>
    <col min="13" max="13" width="1.85546875" customWidth="1"/>
  </cols>
  <sheetData>
    <row r="1" spans="2:13" ht="13.5" thickBot="1" x14ac:dyDescent="0.25"/>
    <row r="2" spans="2:13" ht="9.75" customHeight="1" thickTop="1" x14ac:dyDescent="0.2">
      <c r="B2" s="116"/>
      <c r="C2" s="117"/>
      <c r="D2" s="117"/>
      <c r="E2" s="118"/>
      <c r="F2" s="118"/>
      <c r="G2" s="119"/>
      <c r="H2" s="120"/>
      <c r="I2" s="119"/>
      <c r="J2" s="121"/>
      <c r="K2" s="121"/>
      <c r="L2" s="118"/>
      <c r="M2" s="122"/>
    </row>
    <row r="3" spans="2:13" ht="9.75" customHeight="1" x14ac:dyDescent="0.2">
      <c r="B3" s="123"/>
      <c r="C3" s="224"/>
      <c r="D3" s="225"/>
      <c r="E3" s="226"/>
      <c r="F3" s="226"/>
      <c r="G3" s="227"/>
      <c r="H3" s="221"/>
      <c r="I3" s="227"/>
      <c r="J3" s="222"/>
      <c r="K3" s="222"/>
      <c r="L3" s="198"/>
      <c r="M3" s="124"/>
    </row>
    <row r="4" spans="2:13" s="3" customFormat="1" ht="18.75" customHeight="1" x14ac:dyDescent="0.25">
      <c r="B4" s="125"/>
      <c r="C4" s="199"/>
      <c r="D4" s="200" t="str">
        <f>+VLOOKUP(Architect!B16,Architect!B3:C15,2)</f>
        <v>G/A Architects &amp; Designers</v>
      </c>
      <c r="E4" s="228"/>
      <c r="F4" s="228"/>
      <c r="G4" s="228"/>
      <c r="H4" s="229"/>
      <c r="I4" s="228"/>
      <c r="J4" s="230"/>
      <c r="K4" s="230"/>
      <c r="L4" s="231"/>
      <c r="M4" s="126"/>
    </row>
    <row r="5" spans="2:13" s="3" customFormat="1" ht="20.25" x14ac:dyDescent="0.3">
      <c r="B5" s="125"/>
      <c r="C5" s="199"/>
      <c r="D5" s="232" t="s">
        <v>55</v>
      </c>
      <c r="E5" s="228"/>
      <c r="F5" s="228"/>
      <c r="G5" s="228"/>
      <c r="H5" s="229"/>
      <c r="I5" s="233" t="s">
        <v>57</v>
      </c>
      <c r="J5" s="230"/>
      <c r="K5" s="230"/>
      <c r="L5" s="231"/>
      <c r="M5" s="126"/>
    </row>
    <row r="6" spans="2:13" s="3" customFormat="1" ht="12.75" customHeight="1" x14ac:dyDescent="0.25">
      <c r="B6" s="125"/>
      <c r="C6" s="234"/>
      <c r="D6" s="235" t="s">
        <v>56</v>
      </c>
      <c r="E6" s="236"/>
      <c r="F6" s="236"/>
      <c r="G6" s="236"/>
      <c r="H6" s="237"/>
      <c r="I6" s="236"/>
      <c r="J6" s="238"/>
      <c r="K6" s="238"/>
      <c r="L6" s="239"/>
      <c r="M6" s="126"/>
    </row>
    <row r="7" spans="2:13" s="3" customFormat="1" ht="12.75" customHeight="1" x14ac:dyDescent="0.2">
      <c r="B7" s="125"/>
      <c r="C7" s="95"/>
      <c r="D7" s="6"/>
      <c r="E7" s="6"/>
      <c r="F7" s="6"/>
      <c r="G7" s="6"/>
      <c r="H7" s="6"/>
      <c r="I7" s="6"/>
      <c r="J7" s="6"/>
      <c r="K7" s="103"/>
      <c r="L7" s="95"/>
      <c r="M7" s="126"/>
    </row>
    <row r="8" spans="2:13" s="3" customFormat="1" ht="12.75" customHeight="1" x14ac:dyDescent="0.2">
      <c r="B8" s="125"/>
      <c r="C8" s="95"/>
      <c r="D8" s="14" t="s">
        <v>58</v>
      </c>
      <c r="E8" s="9" t="str">
        <f>+'Cover Page'!D9</f>
        <v>Project Innovations Incorporation</v>
      </c>
      <c r="F8" s="97"/>
      <c r="G8" s="97"/>
      <c r="H8" s="100" t="s">
        <v>64</v>
      </c>
      <c r="I8" s="97"/>
      <c r="J8" s="102" t="str">
        <f>+'Cover Page'!D11</f>
        <v>Highland Development Corporation</v>
      </c>
      <c r="K8" s="103"/>
      <c r="L8" s="95"/>
      <c r="M8" s="126"/>
    </row>
    <row r="9" spans="2:13" s="3" customFormat="1" ht="12.75" customHeight="1" x14ac:dyDescent="0.2">
      <c r="B9" s="125"/>
      <c r="C9" s="95"/>
      <c r="D9" s="96"/>
      <c r="E9" s="9" t="s">
        <v>59</v>
      </c>
      <c r="F9" s="97"/>
      <c r="G9" s="97"/>
      <c r="H9" s="100" t="s">
        <v>61</v>
      </c>
      <c r="I9" s="97"/>
      <c r="J9" s="53" t="str">
        <f>+'Cover Page'!D13</f>
        <v>2012-69</v>
      </c>
      <c r="K9" s="103"/>
      <c r="L9" s="95"/>
      <c r="M9" s="126"/>
    </row>
    <row r="10" spans="2:13" s="3" customFormat="1" ht="12.75" customHeight="1" x14ac:dyDescent="0.2">
      <c r="B10" s="125"/>
      <c r="C10" s="95"/>
      <c r="D10" s="96"/>
      <c r="E10" s="9" t="s">
        <v>60</v>
      </c>
      <c r="F10" s="97"/>
      <c r="G10" s="97"/>
      <c r="H10" s="100" t="s">
        <v>62</v>
      </c>
      <c r="I10" s="97"/>
      <c r="J10" s="108">
        <f>+'Prog Bill 6'!D10</f>
        <v>36430</v>
      </c>
      <c r="K10" s="103"/>
      <c r="L10" s="95"/>
      <c r="M10" s="126"/>
    </row>
    <row r="11" spans="2:13" s="3" customFormat="1" ht="12.75" customHeight="1" x14ac:dyDescent="0.2">
      <c r="B11" s="125"/>
      <c r="C11" s="95"/>
      <c r="D11" s="96"/>
      <c r="E11" s="97"/>
      <c r="F11" s="97"/>
      <c r="G11" s="97"/>
      <c r="H11" s="100" t="s">
        <v>63</v>
      </c>
      <c r="I11" s="97"/>
      <c r="J11" s="53">
        <v>6</v>
      </c>
      <c r="K11" s="103"/>
      <c r="L11" s="95"/>
      <c r="M11" s="126"/>
    </row>
    <row r="12" spans="2:13" s="3" customFormat="1" ht="12.75" customHeight="1" x14ac:dyDescent="0.2">
      <c r="B12" s="125"/>
      <c r="C12" s="109"/>
      <c r="D12" s="110"/>
      <c r="E12" s="111"/>
      <c r="F12" s="111"/>
      <c r="G12" s="111"/>
      <c r="H12" s="112"/>
      <c r="I12" s="111"/>
      <c r="J12" s="113"/>
      <c r="K12" s="114"/>
      <c r="L12" s="109"/>
      <c r="M12" s="126"/>
    </row>
    <row r="13" spans="2:13" s="3" customFormat="1" ht="12.75" customHeight="1" x14ac:dyDescent="0.2">
      <c r="B13" s="125"/>
      <c r="C13" s="263"/>
      <c r="D13" s="242"/>
      <c r="E13" s="242"/>
      <c r="F13" s="242"/>
      <c r="G13" s="243"/>
      <c r="H13" s="242"/>
      <c r="I13" s="244"/>
      <c r="J13" s="244"/>
      <c r="K13" s="264"/>
      <c r="L13" s="265"/>
      <c r="M13" s="126"/>
    </row>
    <row r="14" spans="2:13" s="3" customFormat="1" ht="12.75" customHeight="1" x14ac:dyDescent="0.2">
      <c r="B14" s="125"/>
      <c r="C14" s="246"/>
      <c r="D14" s="247" t="s">
        <v>107</v>
      </c>
      <c r="E14" s="248"/>
      <c r="F14" s="248"/>
      <c r="G14" s="249"/>
      <c r="H14" s="250"/>
      <c r="I14" s="249"/>
      <c r="J14" s="251"/>
      <c r="K14" s="251"/>
      <c r="L14" s="252"/>
      <c r="M14" s="126"/>
    </row>
    <row r="15" spans="2:13" s="3" customFormat="1" ht="12.75" customHeight="1" x14ac:dyDescent="0.2">
      <c r="B15" s="125"/>
      <c r="C15" s="246"/>
      <c r="D15" s="408" t="str">
        <f>+'Cover Page'!D11</f>
        <v>Highland Development Corporation</v>
      </c>
      <c r="E15" s="408"/>
      <c r="F15" s="408"/>
      <c r="G15" s="408"/>
      <c r="H15" s="408"/>
      <c r="I15" s="408"/>
      <c r="J15" s="408"/>
      <c r="K15" s="408"/>
      <c r="L15" s="252"/>
      <c r="M15" s="126"/>
    </row>
    <row r="16" spans="2:13" s="3" customFormat="1" ht="12.75" customHeight="1" x14ac:dyDescent="0.2">
      <c r="B16" s="125"/>
      <c r="C16" s="246"/>
      <c r="D16" s="409" t="s">
        <v>108</v>
      </c>
      <c r="E16" s="409"/>
      <c r="F16" s="409"/>
      <c r="G16" s="409"/>
      <c r="H16" s="409"/>
      <c r="I16" s="409"/>
      <c r="J16" s="409"/>
      <c r="K16" s="409"/>
      <c r="L16" s="252"/>
      <c r="M16" s="126"/>
    </row>
    <row r="17" spans="2:13" s="3" customFormat="1" ht="12.75" customHeight="1" x14ac:dyDescent="0.2">
      <c r="B17" s="125"/>
      <c r="C17" s="246"/>
      <c r="D17" s="407" t="str">
        <f>+'Cover Page'!D9</f>
        <v>Project Innovations Incorporation</v>
      </c>
      <c r="E17" s="407"/>
      <c r="F17" s="407"/>
      <c r="G17" s="407"/>
      <c r="H17" s="407"/>
      <c r="I17" s="407"/>
      <c r="J17" s="407"/>
      <c r="K17" s="407"/>
      <c r="L17" s="252"/>
      <c r="M17" s="126"/>
    </row>
    <row r="18" spans="2:13" s="3" customFormat="1" ht="12.75" customHeight="1" x14ac:dyDescent="0.2">
      <c r="B18" s="125"/>
      <c r="C18" s="246"/>
      <c r="D18" s="266"/>
      <c r="E18" s="248"/>
      <c r="F18" s="253"/>
      <c r="G18" s="249"/>
      <c r="H18" s="254" t="s">
        <v>109</v>
      </c>
      <c r="I18" s="249"/>
      <c r="J18" s="255">
        <f>+K37</f>
        <v>181833.91740000015</v>
      </c>
      <c r="K18" s="253" t="s">
        <v>110</v>
      </c>
      <c r="L18" s="252"/>
      <c r="M18" s="126"/>
    </row>
    <row r="19" spans="2:13" s="3" customFormat="1" ht="12.75" customHeight="1" x14ac:dyDescent="0.2">
      <c r="B19" s="125"/>
      <c r="C19" s="256"/>
      <c r="D19" s="257"/>
      <c r="E19" s="257"/>
      <c r="F19" s="258"/>
      <c r="G19" s="259"/>
      <c r="H19" s="260"/>
      <c r="I19" s="259"/>
      <c r="J19" s="261"/>
      <c r="K19" s="258"/>
      <c r="L19" s="262"/>
      <c r="M19" s="126"/>
    </row>
    <row r="20" spans="2:13" s="3" customFormat="1" x14ac:dyDescent="0.2">
      <c r="B20" s="125"/>
      <c r="C20" s="61"/>
      <c r="D20" s="6"/>
      <c r="E20" s="7"/>
      <c r="F20" s="128"/>
      <c r="G20" s="128"/>
      <c r="H20" s="127"/>
      <c r="I20" s="128"/>
      <c r="J20" s="45"/>
      <c r="K20" s="45"/>
      <c r="L20" s="105"/>
      <c r="M20" s="126"/>
    </row>
    <row r="21" spans="2:13" s="3" customFormat="1" x14ac:dyDescent="0.2">
      <c r="B21" s="125"/>
      <c r="C21" s="61"/>
      <c r="D21" s="6"/>
      <c r="E21" s="129" t="s">
        <v>65</v>
      </c>
      <c r="F21" s="128"/>
      <c r="G21" s="128"/>
      <c r="H21" s="127"/>
      <c r="I21" s="128"/>
      <c r="J21" s="45"/>
      <c r="K21" s="45"/>
      <c r="L21" s="105"/>
      <c r="M21" s="126"/>
    </row>
    <row r="22" spans="2:13" s="3" customFormat="1" x14ac:dyDescent="0.2">
      <c r="B22" s="125"/>
      <c r="C22" s="61"/>
      <c r="D22" s="6"/>
      <c r="E22" s="7"/>
      <c r="F22" s="128"/>
      <c r="G22" s="128"/>
      <c r="H22" s="127"/>
      <c r="I22" s="128"/>
      <c r="J22" s="45"/>
      <c r="K22" s="45"/>
      <c r="L22" s="105"/>
      <c r="M22" s="126"/>
    </row>
    <row r="23" spans="2:13" s="3" customFormat="1" x14ac:dyDescent="0.2">
      <c r="B23" s="125"/>
      <c r="C23" s="61"/>
      <c r="D23" s="6"/>
      <c r="E23" s="7" t="s">
        <v>66</v>
      </c>
      <c r="F23" s="128"/>
      <c r="G23" s="128"/>
      <c r="H23" s="7">
        <f>+'Summary of Estimate'!E24</f>
        <v>1754249.08</v>
      </c>
      <c r="I23" s="128"/>
      <c r="J23" s="45"/>
      <c r="K23" s="45"/>
      <c r="L23" s="105"/>
      <c r="M23" s="126"/>
    </row>
    <row r="24" spans="2:13" s="3" customFormat="1" ht="13.5" thickBot="1" x14ac:dyDescent="0.25">
      <c r="B24" s="125"/>
      <c r="C24" s="61"/>
      <c r="D24" s="6"/>
      <c r="E24" s="7" t="s">
        <v>67</v>
      </c>
      <c r="F24" s="128"/>
      <c r="G24" s="128"/>
      <c r="H24" s="12">
        <f>+'Prog Bill 6'!E31</f>
        <v>104391</v>
      </c>
      <c r="I24" s="128"/>
      <c r="J24" s="45"/>
      <c r="K24" s="45"/>
      <c r="L24" s="105"/>
      <c r="M24" s="126"/>
    </row>
    <row r="25" spans="2:13" s="3" customFormat="1" x14ac:dyDescent="0.2">
      <c r="B25" s="125"/>
      <c r="C25" s="61"/>
      <c r="D25" s="6"/>
      <c r="E25" s="7" t="s">
        <v>68</v>
      </c>
      <c r="F25" s="128"/>
      <c r="G25" s="128"/>
      <c r="H25" s="7">
        <f>SUM(H23:H24)</f>
        <v>1858640.08</v>
      </c>
      <c r="I25" s="128"/>
      <c r="J25" s="45"/>
      <c r="K25" s="45"/>
      <c r="L25" s="105"/>
      <c r="M25" s="126"/>
    </row>
    <row r="26" spans="2:13" s="3" customFormat="1" x14ac:dyDescent="0.2">
      <c r="B26" s="125"/>
      <c r="C26" s="61"/>
      <c r="D26" s="6"/>
      <c r="E26" s="7"/>
      <c r="F26" s="128"/>
      <c r="G26" s="128"/>
      <c r="H26" s="127"/>
      <c r="I26" s="128"/>
      <c r="J26" s="45"/>
      <c r="K26" s="45"/>
      <c r="L26" s="105"/>
      <c r="M26" s="126"/>
    </row>
    <row r="27" spans="2:13" s="3" customFormat="1" x14ac:dyDescent="0.2">
      <c r="B27" s="125"/>
      <c r="C27" s="61"/>
      <c r="D27" s="6"/>
      <c r="E27" s="7"/>
      <c r="F27" s="128"/>
      <c r="G27" s="128"/>
      <c r="H27" s="100" t="s">
        <v>69</v>
      </c>
      <c r="I27" s="128"/>
      <c r="J27" s="6"/>
      <c r="K27" s="45">
        <f>+H25</f>
        <v>1858640.08</v>
      </c>
      <c r="L27" s="105"/>
      <c r="M27" s="126"/>
    </row>
    <row r="28" spans="2:13" s="3" customFormat="1" ht="13.5" thickBot="1" x14ac:dyDescent="0.25">
      <c r="B28" s="125"/>
      <c r="C28" s="61"/>
      <c r="D28" s="6"/>
      <c r="E28" s="7"/>
      <c r="F28" s="128"/>
      <c r="G28" s="128"/>
      <c r="H28" s="100" t="s">
        <v>70</v>
      </c>
      <c r="I28" s="128"/>
      <c r="J28" s="6"/>
      <c r="K28" s="47">
        <v>0</v>
      </c>
      <c r="L28" s="105"/>
      <c r="M28" s="126"/>
    </row>
    <row r="29" spans="2:13" s="3" customFormat="1" x14ac:dyDescent="0.2">
      <c r="B29" s="125"/>
      <c r="C29" s="61"/>
      <c r="D29" s="6"/>
      <c r="E29" s="7"/>
      <c r="F29" s="128"/>
      <c r="G29" s="128"/>
      <c r="H29" s="100" t="s">
        <v>71</v>
      </c>
      <c r="I29" s="128"/>
      <c r="J29" s="6"/>
      <c r="K29" s="45">
        <f>+K27-K28</f>
        <v>1858640.08</v>
      </c>
      <c r="L29" s="105"/>
      <c r="M29" s="126"/>
    </row>
    <row r="30" spans="2:13" s="3" customFormat="1" x14ac:dyDescent="0.2">
      <c r="B30" s="125"/>
      <c r="C30" s="61"/>
      <c r="D30" s="6"/>
      <c r="E30" s="7"/>
      <c r="F30" s="128"/>
      <c r="G30" s="128"/>
      <c r="H30" s="45"/>
      <c r="I30" s="45"/>
      <c r="J30" s="45"/>
      <c r="K30" s="45"/>
      <c r="L30" s="105"/>
      <c r="M30" s="126"/>
    </row>
    <row r="31" spans="2:13" s="3" customFormat="1" x14ac:dyDescent="0.2">
      <c r="B31" s="125"/>
      <c r="C31" s="61"/>
      <c r="D31" s="6"/>
      <c r="E31" s="7" t="s">
        <v>72</v>
      </c>
      <c r="F31" s="128"/>
      <c r="G31" s="128"/>
      <c r="H31" s="45">
        <f>+'Prog Bill 6'!I33</f>
        <v>1858640.08</v>
      </c>
      <c r="I31" s="45"/>
      <c r="J31" s="45"/>
      <c r="K31" s="45"/>
      <c r="L31" s="105"/>
      <c r="M31" s="126"/>
    </row>
    <row r="32" spans="2:13" s="3" customFormat="1" ht="13.5" thickBot="1" x14ac:dyDescent="0.25">
      <c r="B32" s="125"/>
      <c r="C32" s="61"/>
      <c r="D32" s="6"/>
      <c r="E32" s="7" t="s">
        <v>73</v>
      </c>
      <c r="F32" s="128"/>
      <c r="G32" s="128"/>
      <c r="H32" s="47">
        <f>+'Prog Bill 6'!I35</f>
        <v>185864.00800000003</v>
      </c>
      <c r="I32" s="45"/>
      <c r="J32" s="45"/>
      <c r="K32" s="45"/>
      <c r="L32" s="105"/>
      <c r="M32" s="126"/>
    </row>
    <row r="33" spans="2:13" s="3" customFormat="1" x14ac:dyDescent="0.2">
      <c r="B33" s="125"/>
      <c r="C33" s="61"/>
      <c r="D33" s="6"/>
      <c r="E33" s="7"/>
      <c r="F33" s="128"/>
      <c r="G33" s="128"/>
      <c r="H33" s="45">
        <f>+H31-H32</f>
        <v>1672776.0720000002</v>
      </c>
      <c r="I33" s="45"/>
      <c r="J33" s="45"/>
      <c r="K33" s="45"/>
      <c r="L33" s="105"/>
      <c r="M33" s="126"/>
    </row>
    <row r="34" spans="2:13" s="3" customFormat="1" ht="13.5" thickBot="1" x14ac:dyDescent="0.25">
      <c r="B34" s="125"/>
      <c r="C34" s="61"/>
      <c r="D34" s="6"/>
      <c r="E34" s="7" t="s">
        <v>74</v>
      </c>
      <c r="F34" s="128"/>
      <c r="G34" s="128"/>
      <c r="H34" s="47">
        <v>0</v>
      </c>
      <c r="I34" s="45"/>
      <c r="J34" s="45"/>
      <c r="K34" s="45"/>
      <c r="L34" s="105"/>
      <c r="M34" s="126"/>
    </row>
    <row r="35" spans="2:13" s="3" customFormat="1" x14ac:dyDescent="0.2">
      <c r="B35" s="125"/>
      <c r="C35" s="61"/>
      <c r="D35" s="6"/>
      <c r="E35" s="7"/>
      <c r="F35" s="128"/>
      <c r="G35" s="128"/>
      <c r="H35" s="45">
        <f>SUM(H33:H34)</f>
        <v>1672776.0720000002</v>
      </c>
      <c r="I35" s="45"/>
      <c r="J35" s="45"/>
      <c r="K35" s="45"/>
      <c r="L35" s="105"/>
      <c r="M35" s="126"/>
    </row>
    <row r="36" spans="2:13" s="3" customFormat="1" ht="13.5" thickBot="1" x14ac:dyDescent="0.25">
      <c r="B36" s="125"/>
      <c r="C36" s="61"/>
      <c r="D36" s="6"/>
      <c r="E36" s="7" t="s">
        <v>75</v>
      </c>
      <c r="F36" s="128"/>
      <c r="G36" s="128"/>
      <c r="H36" s="47">
        <f>+'Prog Bill 6'!I37</f>
        <v>1490942.1546</v>
      </c>
      <c r="I36" s="45"/>
      <c r="J36" s="45"/>
      <c r="K36" s="47"/>
      <c r="L36" s="105"/>
      <c r="M36" s="126"/>
    </row>
    <row r="37" spans="2:13" s="3" customFormat="1" x14ac:dyDescent="0.2">
      <c r="B37" s="125"/>
      <c r="C37" s="61"/>
      <c r="D37" s="6"/>
      <c r="E37" s="7" t="s">
        <v>76</v>
      </c>
      <c r="F37" s="128"/>
      <c r="G37" s="128"/>
      <c r="H37" s="45">
        <f>+H35-H36</f>
        <v>181833.91740000015</v>
      </c>
      <c r="I37" s="45"/>
      <c r="J37" s="45"/>
      <c r="K37" s="115">
        <f>+H37</f>
        <v>181833.91740000015</v>
      </c>
      <c r="L37" s="105"/>
      <c r="M37" s="126"/>
    </row>
    <row r="38" spans="2:13" s="3" customFormat="1" x14ac:dyDescent="0.2">
      <c r="B38" s="125"/>
      <c r="C38" s="61"/>
      <c r="D38" s="6"/>
      <c r="E38" s="7"/>
      <c r="F38" s="128"/>
      <c r="G38" s="128"/>
      <c r="H38" s="45"/>
      <c r="I38" s="45"/>
      <c r="J38" s="45"/>
      <c r="K38" s="45"/>
      <c r="L38" s="105"/>
      <c r="M38" s="126"/>
    </row>
    <row r="39" spans="2:13" s="3" customFormat="1" x14ac:dyDescent="0.2">
      <c r="B39" s="125"/>
      <c r="C39" s="61"/>
      <c r="E39" s="220" t="s">
        <v>111</v>
      </c>
      <c r="F39" s="128" t="str">
        <f>+'Cover Page'!D16</f>
        <v>Karen Jackson</v>
      </c>
      <c r="G39" s="6"/>
      <c r="H39" s="45"/>
      <c r="I39" s="45"/>
      <c r="J39" s="6"/>
      <c r="K39" s="45"/>
      <c r="L39" s="105"/>
      <c r="M39" s="126"/>
    </row>
    <row r="40" spans="2:13" s="3" customFormat="1" x14ac:dyDescent="0.2">
      <c r="B40" s="125"/>
      <c r="C40" s="61"/>
      <c r="E40" s="15" t="s">
        <v>112</v>
      </c>
      <c r="F40" s="7" t="s">
        <v>113</v>
      </c>
      <c r="G40" s="128"/>
      <c r="H40" s="45"/>
      <c r="I40" s="45"/>
      <c r="J40" s="45"/>
      <c r="K40" s="45"/>
      <c r="L40" s="105"/>
      <c r="M40" s="126"/>
    </row>
    <row r="41" spans="2:13" s="3" customFormat="1" x14ac:dyDescent="0.2">
      <c r="B41" s="125"/>
      <c r="C41" s="67"/>
      <c r="D41" s="68"/>
      <c r="E41" s="70"/>
      <c r="F41" s="106"/>
      <c r="G41" s="106"/>
      <c r="H41" s="79"/>
      <c r="I41" s="79"/>
      <c r="J41" s="79"/>
      <c r="K41" s="79"/>
      <c r="L41" s="107"/>
      <c r="M41" s="126"/>
    </row>
    <row r="42" spans="2:13" s="3" customFormat="1" ht="7.5" customHeight="1" thickBot="1" x14ac:dyDescent="0.25">
      <c r="B42" s="130"/>
      <c r="C42" s="131"/>
      <c r="D42" s="131"/>
      <c r="E42" s="132"/>
      <c r="F42" s="133"/>
      <c r="G42" s="133"/>
      <c r="H42" s="134"/>
      <c r="I42" s="134"/>
      <c r="J42" s="134"/>
      <c r="K42" s="134"/>
      <c r="L42" s="133"/>
      <c r="M42" s="135"/>
    </row>
    <row r="43" spans="2:13" s="3" customFormat="1" ht="13.5" thickTop="1" x14ac:dyDescent="0.2">
      <c r="E43" s="4"/>
      <c r="F43" s="99"/>
      <c r="G43" s="99"/>
      <c r="H43" s="49"/>
      <c r="I43" s="49"/>
      <c r="J43" s="49"/>
      <c r="K43" s="49"/>
      <c r="L43" s="99"/>
    </row>
    <row r="44" spans="2:13" s="3" customFormat="1" ht="26.25" customHeight="1" x14ac:dyDescent="0.2">
      <c r="E44" s="4"/>
      <c r="F44" s="99"/>
      <c r="G44" s="99"/>
      <c r="H44" s="49"/>
      <c r="I44" s="49"/>
      <c r="J44" s="49"/>
      <c r="K44" s="49"/>
      <c r="L44" s="99"/>
    </row>
    <row r="45" spans="2:13" s="3" customFormat="1" x14ac:dyDescent="0.2">
      <c r="E45" s="4"/>
      <c r="F45" s="99"/>
      <c r="G45" s="99"/>
      <c r="H45" s="49"/>
      <c r="I45" s="49"/>
      <c r="J45" s="49"/>
      <c r="K45" s="49"/>
      <c r="L45" s="99"/>
    </row>
    <row r="46" spans="2:13" s="3" customFormat="1" x14ac:dyDescent="0.2">
      <c r="E46" s="4"/>
      <c r="F46" s="99"/>
      <c r="G46" s="99"/>
      <c r="H46" s="49"/>
      <c r="I46" s="49"/>
      <c r="J46" s="49"/>
      <c r="K46" s="49"/>
      <c r="L46" s="99"/>
    </row>
    <row r="47" spans="2:13" s="3" customFormat="1" x14ac:dyDescent="0.2">
      <c r="E47" s="4"/>
      <c r="F47" s="99"/>
      <c r="G47" s="99"/>
      <c r="H47" s="49"/>
      <c r="I47" s="49"/>
      <c r="J47" s="49"/>
      <c r="K47" s="49"/>
      <c r="L47" s="99"/>
    </row>
    <row r="48" spans="2:13" s="3" customFormat="1" x14ac:dyDescent="0.2">
      <c r="E48" s="4"/>
      <c r="F48" s="4"/>
      <c r="G48" s="24"/>
      <c r="H48" s="49"/>
      <c r="I48" s="49"/>
      <c r="J48" s="49"/>
      <c r="K48" s="49"/>
      <c r="L48" s="4"/>
    </row>
    <row r="49" spans="5:12" s="3" customFormat="1" x14ac:dyDescent="0.2">
      <c r="E49" s="4"/>
      <c r="F49" s="4"/>
      <c r="G49" s="24"/>
      <c r="H49" s="49"/>
      <c r="I49" s="49"/>
      <c r="J49" s="49"/>
      <c r="K49" s="49"/>
      <c r="L49" s="4"/>
    </row>
    <row r="50" spans="5:12" s="3" customFormat="1" x14ac:dyDescent="0.2">
      <c r="E50" s="4"/>
      <c r="F50" s="4"/>
      <c r="G50" s="24"/>
      <c r="H50" s="49"/>
      <c r="I50" s="49"/>
      <c r="J50" s="49"/>
      <c r="K50" s="49"/>
      <c r="L50" s="4"/>
    </row>
    <row r="51" spans="5:12" s="3" customFormat="1" x14ac:dyDescent="0.2">
      <c r="E51" s="4"/>
      <c r="F51" s="4"/>
      <c r="G51" s="24"/>
      <c r="H51" s="49"/>
      <c r="I51" s="49"/>
      <c r="J51" s="49"/>
      <c r="K51" s="49"/>
      <c r="L51" s="4"/>
    </row>
    <row r="52" spans="5:12" s="3" customFormat="1" x14ac:dyDescent="0.2">
      <c r="E52" s="4"/>
      <c r="F52" s="4"/>
      <c r="G52" s="24"/>
      <c r="H52" s="49"/>
      <c r="I52" s="49"/>
      <c r="J52" s="49"/>
      <c r="K52" s="49"/>
      <c r="L52" s="4"/>
    </row>
    <row r="53" spans="5:12" s="3" customFormat="1" x14ac:dyDescent="0.2">
      <c r="E53" s="4"/>
      <c r="F53" s="4"/>
      <c r="G53" s="24"/>
      <c r="H53" s="49"/>
      <c r="I53" s="49"/>
      <c r="J53" s="49"/>
      <c r="K53" s="49"/>
      <c r="L53" s="4"/>
    </row>
    <row r="54" spans="5:12" s="3" customFormat="1" x14ac:dyDescent="0.2">
      <c r="E54" s="4"/>
      <c r="F54" s="4"/>
      <c r="G54" s="24"/>
      <c r="H54" s="98"/>
      <c r="I54" s="24"/>
      <c r="J54" s="49"/>
      <c r="K54" s="49"/>
      <c r="L54" s="4"/>
    </row>
    <row r="55" spans="5:12" s="3" customFormat="1" x14ac:dyDescent="0.2">
      <c r="E55" s="4"/>
      <c r="F55" s="4"/>
      <c r="G55" s="24"/>
      <c r="H55" s="98"/>
      <c r="I55" s="24"/>
      <c r="J55" s="49"/>
      <c r="K55" s="49"/>
      <c r="L55" s="4"/>
    </row>
    <row r="56" spans="5:12" s="3" customFormat="1" x14ac:dyDescent="0.2">
      <c r="E56" s="4"/>
      <c r="F56" s="4"/>
      <c r="G56" s="24"/>
      <c r="H56" s="98"/>
      <c r="I56" s="24"/>
      <c r="J56" s="49"/>
      <c r="K56" s="49"/>
      <c r="L56" s="4"/>
    </row>
    <row r="57" spans="5:12" s="3" customFormat="1" x14ac:dyDescent="0.2">
      <c r="E57" s="4"/>
      <c r="F57" s="4"/>
      <c r="G57" s="24"/>
      <c r="H57" s="98"/>
      <c r="I57" s="24"/>
      <c r="J57" s="49"/>
      <c r="K57" s="49"/>
      <c r="L57" s="4"/>
    </row>
    <row r="58" spans="5:12" s="3" customFormat="1" x14ac:dyDescent="0.2">
      <c r="E58" s="4"/>
      <c r="F58" s="4"/>
      <c r="G58" s="24"/>
      <c r="H58" s="98"/>
      <c r="I58" s="24"/>
      <c r="J58" s="49"/>
      <c r="K58" s="49"/>
      <c r="L58" s="4"/>
    </row>
    <row r="59" spans="5:12" s="3" customFormat="1" x14ac:dyDescent="0.2">
      <c r="E59" s="4"/>
      <c r="F59" s="4"/>
      <c r="G59" s="24"/>
      <c r="H59" s="98"/>
      <c r="I59" s="24"/>
      <c r="J59" s="49"/>
      <c r="K59" s="49"/>
      <c r="L59" s="4"/>
    </row>
    <row r="60" spans="5:12" s="3" customFormat="1" x14ac:dyDescent="0.2">
      <c r="E60" s="4"/>
      <c r="F60" s="4"/>
      <c r="G60" s="24"/>
      <c r="H60" s="98"/>
      <c r="I60" s="24"/>
      <c r="J60" s="49"/>
      <c r="K60" s="49"/>
      <c r="L60" s="4"/>
    </row>
    <row r="61" spans="5:12" s="3" customFormat="1" x14ac:dyDescent="0.2">
      <c r="E61" s="4"/>
      <c r="F61" s="4"/>
      <c r="G61" s="24"/>
      <c r="H61" s="98"/>
      <c r="I61" s="24"/>
      <c r="J61" s="49"/>
      <c r="K61" s="49"/>
      <c r="L61" s="4"/>
    </row>
    <row r="62" spans="5:12" s="3" customFormat="1" x14ac:dyDescent="0.2">
      <c r="E62" s="4"/>
      <c r="F62" s="4"/>
      <c r="G62" s="24"/>
      <c r="H62" s="98"/>
      <c r="I62" s="24"/>
      <c r="J62" s="49"/>
      <c r="K62" s="49"/>
      <c r="L62" s="4"/>
    </row>
    <row r="63" spans="5:12" s="3" customFormat="1" x14ac:dyDescent="0.2">
      <c r="E63" s="4"/>
      <c r="F63" s="4"/>
      <c r="G63" s="24"/>
      <c r="H63" s="98"/>
      <c r="I63" s="24"/>
      <c r="J63" s="49"/>
      <c r="K63" s="49"/>
      <c r="L63" s="4"/>
    </row>
    <row r="64" spans="5:12" s="3" customFormat="1" x14ac:dyDescent="0.2">
      <c r="E64" s="4"/>
      <c r="F64" s="4"/>
      <c r="G64" s="24"/>
      <c r="H64" s="98"/>
      <c r="I64" s="24"/>
      <c r="J64" s="49"/>
      <c r="K64" s="49"/>
      <c r="L64" s="4"/>
    </row>
    <row r="65" spans="5:12" s="3" customFormat="1" x14ac:dyDescent="0.2">
      <c r="E65" s="4"/>
      <c r="F65" s="4"/>
      <c r="G65" s="24"/>
      <c r="H65" s="98"/>
      <c r="I65" s="24"/>
      <c r="J65" s="49"/>
      <c r="K65" s="49"/>
      <c r="L65" s="4"/>
    </row>
    <row r="66" spans="5:12" s="3" customFormat="1" x14ac:dyDescent="0.2">
      <c r="E66" s="4"/>
      <c r="F66" s="4"/>
      <c r="G66" s="24"/>
      <c r="H66" s="98"/>
      <c r="I66" s="24"/>
      <c r="J66" s="49"/>
      <c r="K66" s="49"/>
      <c r="L66" s="4"/>
    </row>
    <row r="67" spans="5:12" s="3" customFormat="1" x14ac:dyDescent="0.2">
      <c r="E67" s="4"/>
      <c r="F67" s="4"/>
      <c r="G67" s="24"/>
      <c r="H67" s="98"/>
      <c r="I67" s="24"/>
      <c r="J67" s="49"/>
      <c r="K67" s="49"/>
      <c r="L67" s="4"/>
    </row>
    <row r="68" spans="5:12" s="3" customFormat="1" x14ac:dyDescent="0.2">
      <c r="E68" s="4"/>
      <c r="F68" s="4"/>
      <c r="G68" s="24"/>
      <c r="H68" s="98"/>
      <c r="I68" s="24"/>
      <c r="J68" s="49"/>
      <c r="K68" s="49"/>
      <c r="L68" s="4"/>
    </row>
    <row r="69" spans="5:12" s="3" customFormat="1" x14ac:dyDescent="0.2">
      <c r="E69" s="4"/>
      <c r="F69" s="4"/>
      <c r="G69" s="24"/>
      <c r="H69" s="98"/>
      <c r="I69" s="24"/>
      <c r="J69" s="49"/>
      <c r="K69" s="49"/>
      <c r="L69" s="4"/>
    </row>
    <row r="70" spans="5:12" s="3" customFormat="1" x14ac:dyDescent="0.2">
      <c r="E70" s="4"/>
      <c r="F70" s="4"/>
      <c r="G70" s="24"/>
      <c r="H70" s="98"/>
      <c r="I70" s="24"/>
      <c r="J70" s="49"/>
      <c r="K70" s="49"/>
      <c r="L70" s="4"/>
    </row>
    <row r="71" spans="5:12" s="3" customFormat="1" x14ac:dyDescent="0.2">
      <c r="E71" s="4"/>
      <c r="F71" s="4"/>
      <c r="G71" s="24"/>
      <c r="H71" s="98"/>
      <c r="I71" s="24"/>
      <c r="J71" s="49"/>
      <c r="K71" s="49"/>
      <c r="L71" s="4"/>
    </row>
    <row r="72" spans="5:12" s="3" customFormat="1" x14ac:dyDescent="0.2">
      <c r="E72" s="4"/>
      <c r="F72" s="4"/>
      <c r="G72" s="24"/>
      <c r="H72" s="98"/>
      <c r="I72" s="24"/>
      <c r="J72" s="49"/>
      <c r="K72" s="49"/>
      <c r="L72" s="4"/>
    </row>
    <row r="73" spans="5:12" s="3" customFormat="1" x14ac:dyDescent="0.2">
      <c r="E73" s="4"/>
      <c r="F73" s="4"/>
      <c r="G73" s="24"/>
      <c r="H73" s="98"/>
      <c r="I73" s="24"/>
      <c r="J73" s="49"/>
      <c r="K73" s="49"/>
      <c r="L73" s="4"/>
    </row>
    <row r="74" spans="5:12" s="3" customFormat="1" x14ac:dyDescent="0.2">
      <c r="E74" s="4"/>
      <c r="F74" s="4"/>
      <c r="G74" s="24"/>
      <c r="H74" s="98"/>
      <c r="I74" s="24"/>
      <c r="J74" s="49"/>
      <c r="K74" s="49"/>
      <c r="L74" s="4"/>
    </row>
    <row r="75" spans="5:12" s="3" customFormat="1" x14ac:dyDescent="0.2">
      <c r="E75" s="4"/>
      <c r="F75" s="4"/>
      <c r="G75" s="24"/>
      <c r="H75" s="98"/>
      <c r="I75" s="24"/>
      <c r="J75" s="49"/>
      <c r="K75" s="49"/>
      <c r="L75" s="4"/>
    </row>
    <row r="76" spans="5:12" s="3" customFormat="1" x14ac:dyDescent="0.2">
      <c r="E76" s="4"/>
      <c r="F76" s="4"/>
      <c r="G76" s="24"/>
      <c r="H76" s="98"/>
      <c r="I76" s="24"/>
      <c r="J76" s="49"/>
      <c r="K76" s="49"/>
      <c r="L76" s="4"/>
    </row>
    <row r="77" spans="5:12" s="3" customFormat="1" x14ac:dyDescent="0.2">
      <c r="E77" s="4"/>
      <c r="F77" s="4"/>
      <c r="G77" s="24"/>
      <c r="H77" s="98"/>
      <c r="I77" s="24"/>
      <c r="J77" s="49"/>
      <c r="K77" s="49"/>
      <c r="L77" s="4"/>
    </row>
    <row r="78" spans="5:12" s="3" customFormat="1" x14ac:dyDescent="0.2">
      <c r="E78" s="4"/>
      <c r="F78" s="4"/>
      <c r="G78" s="24"/>
      <c r="H78" s="98"/>
      <c r="I78" s="24"/>
      <c r="J78" s="49"/>
      <c r="K78" s="49"/>
      <c r="L78" s="4"/>
    </row>
    <row r="79" spans="5:12" s="3" customFormat="1" x14ac:dyDescent="0.2">
      <c r="E79" s="4"/>
      <c r="F79" s="4"/>
      <c r="G79" s="24"/>
      <c r="H79" s="98"/>
      <c r="I79" s="24"/>
      <c r="J79" s="49"/>
      <c r="K79" s="49"/>
      <c r="L79" s="4"/>
    </row>
    <row r="80" spans="5:12" s="3" customFormat="1" x14ac:dyDescent="0.2">
      <c r="E80" s="4"/>
      <c r="F80" s="4"/>
      <c r="G80" s="24"/>
      <c r="H80" s="98"/>
      <c r="I80" s="24"/>
      <c r="J80" s="49"/>
      <c r="K80" s="49"/>
      <c r="L80" s="4"/>
    </row>
    <row r="81" spans="5:12" s="3" customFormat="1" x14ac:dyDescent="0.2">
      <c r="E81" s="4"/>
      <c r="F81" s="4"/>
      <c r="G81" s="24"/>
      <c r="H81" s="98"/>
      <c r="I81" s="24"/>
      <c r="J81" s="49"/>
      <c r="K81" s="49"/>
      <c r="L81" s="4"/>
    </row>
    <row r="82" spans="5:12" s="3" customFormat="1" x14ac:dyDescent="0.2">
      <c r="E82" s="4"/>
      <c r="F82" s="4"/>
      <c r="G82" s="24"/>
      <c r="H82" s="98"/>
      <c r="I82" s="24"/>
      <c r="J82" s="49"/>
      <c r="K82" s="49"/>
      <c r="L82" s="4"/>
    </row>
    <row r="83" spans="5:12" s="3" customFormat="1" x14ac:dyDescent="0.2">
      <c r="E83" s="4"/>
      <c r="F83" s="4"/>
      <c r="G83" s="24"/>
      <c r="H83" s="98"/>
      <c r="I83" s="24"/>
      <c r="J83" s="49"/>
      <c r="K83" s="49"/>
      <c r="L83" s="4"/>
    </row>
    <row r="84" spans="5:12" s="3" customFormat="1" x14ac:dyDescent="0.2">
      <c r="E84" s="4"/>
      <c r="F84" s="4"/>
      <c r="G84" s="24"/>
      <c r="H84" s="98"/>
      <c r="I84" s="24"/>
      <c r="J84" s="49"/>
      <c r="K84" s="49"/>
      <c r="L84" s="4"/>
    </row>
    <row r="85" spans="5:12" s="3" customFormat="1" x14ac:dyDescent="0.2">
      <c r="E85" s="4"/>
      <c r="F85" s="4"/>
      <c r="G85" s="24"/>
      <c r="H85" s="98"/>
      <c r="I85" s="24"/>
      <c r="J85" s="49"/>
      <c r="K85" s="49"/>
      <c r="L85" s="4"/>
    </row>
    <row r="86" spans="5:12" s="3" customFormat="1" x14ac:dyDescent="0.2">
      <c r="E86" s="4"/>
      <c r="F86" s="4"/>
      <c r="G86" s="24"/>
      <c r="H86" s="98"/>
      <c r="I86" s="24"/>
      <c r="J86" s="49"/>
      <c r="K86" s="49"/>
      <c r="L86" s="4"/>
    </row>
    <row r="87" spans="5:12" s="3" customFormat="1" x14ac:dyDescent="0.2">
      <c r="E87" s="4"/>
      <c r="F87" s="4"/>
      <c r="G87" s="24"/>
      <c r="H87" s="98"/>
      <c r="I87" s="24"/>
      <c r="J87" s="49"/>
      <c r="K87" s="49"/>
      <c r="L87" s="4"/>
    </row>
    <row r="88" spans="5:12" s="3" customFormat="1" x14ac:dyDescent="0.2">
      <c r="E88" s="4"/>
      <c r="F88" s="4"/>
      <c r="G88" s="24"/>
      <c r="H88" s="98"/>
      <c r="I88" s="24"/>
      <c r="J88" s="49"/>
      <c r="K88" s="49"/>
      <c r="L88" s="4"/>
    </row>
    <row r="89" spans="5:12" s="3" customFormat="1" x14ac:dyDescent="0.2">
      <c r="E89" s="4"/>
      <c r="F89" s="4"/>
      <c r="G89" s="24"/>
      <c r="H89" s="98"/>
      <c r="I89" s="24"/>
      <c r="J89" s="49"/>
      <c r="K89" s="49"/>
      <c r="L89" s="4"/>
    </row>
    <row r="90" spans="5:12" s="3" customFormat="1" x14ac:dyDescent="0.2">
      <c r="E90" s="4"/>
      <c r="F90" s="4"/>
      <c r="G90" s="24"/>
      <c r="H90" s="98"/>
      <c r="I90" s="24"/>
      <c r="J90" s="49"/>
      <c r="K90" s="49"/>
      <c r="L90" s="4"/>
    </row>
    <row r="91" spans="5:12" s="3" customFormat="1" x14ac:dyDescent="0.2">
      <c r="E91" s="4"/>
      <c r="F91" s="4"/>
      <c r="G91" s="24"/>
      <c r="H91" s="98"/>
      <c r="I91" s="24"/>
      <c r="J91" s="49"/>
      <c r="K91" s="49"/>
      <c r="L91" s="4"/>
    </row>
    <row r="92" spans="5:12" s="3" customFormat="1" x14ac:dyDescent="0.2">
      <c r="E92" s="4"/>
      <c r="F92" s="4"/>
      <c r="G92" s="24"/>
      <c r="H92" s="98"/>
      <c r="I92" s="24"/>
      <c r="J92" s="49"/>
      <c r="K92" s="49"/>
      <c r="L92" s="4"/>
    </row>
    <row r="93" spans="5:12" s="3" customFormat="1" x14ac:dyDescent="0.2">
      <c r="E93" s="4"/>
      <c r="F93" s="4"/>
      <c r="G93" s="24"/>
      <c r="H93" s="98"/>
      <c r="I93" s="24"/>
      <c r="J93" s="49"/>
      <c r="K93" s="49"/>
      <c r="L93" s="4"/>
    </row>
    <row r="94" spans="5:12" s="3" customFormat="1" x14ac:dyDescent="0.2">
      <c r="E94" s="4"/>
      <c r="F94" s="4"/>
      <c r="G94" s="24"/>
      <c r="H94" s="98"/>
      <c r="I94" s="24"/>
      <c r="J94" s="49"/>
      <c r="K94" s="49"/>
      <c r="L94" s="4"/>
    </row>
    <row r="95" spans="5:12" s="3" customFormat="1" x14ac:dyDescent="0.2">
      <c r="E95" s="4"/>
      <c r="F95" s="4"/>
      <c r="G95" s="24"/>
      <c r="H95" s="98"/>
      <c r="I95" s="24"/>
      <c r="J95" s="49"/>
      <c r="K95" s="49"/>
      <c r="L95" s="4"/>
    </row>
    <row r="96" spans="5:12" s="3" customFormat="1" x14ac:dyDescent="0.2">
      <c r="E96" s="4"/>
      <c r="F96" s="4"/>
      <c r="G96" s="24"/>
      <c r="H96" s="98"/>
      <c r="I96" s="24"/>
      <c r="J96" s="49"/>
      <c r="K96" s="49"/>
      <c r="L96" s="4"/>
    </row>
    <row r="97" spans="5:12" s="3" customFormat="1" x14ac:dyDescent="0.2">
      <c r="E97" s="4"/>
      <c r="F97" s="4"/>
      <c r="G97" s="24"/>
      <c r="H97" s="98"/>
      <c r="I97" s="24"/>
      <c r="J97" s="49"/>
      <c r="K97" s="49"/>
      <c r="L97" s="4"/>
    </row>
    <row r="98" spans="5:12" s="3" customFormat="1" x14ac:dyDescent="0.2">
      <c r="E98" s="4"/>
      <c r="F98" s="4"/>
      <c r="G98" s="24"/>
      <c r="H98" s="98"/>
      <c r="I98" s="24"/>
      <c r="J98" s="49"/>
      <c r="K98" s="49"/>
      <c r="L98" s="4"/>
    </row>
    <row r="99" spans="5:12" s="3" customFormat="1" x14ac:dyDescent="0.2">
      <c r="E99" s="4"/>
      <c r="F99" s="4"/>
      <c r="G99" s="24"/>
      <c r="H99" s="98"/>
      <c r="I99" s="24"/>
      <c r="J99" s="49"/>
      <c r="K99" s="49"/>
      <c r="L99" s="4"/>
    </row>
    <row r="100" spans="5:12" s="3" customFormat="1" x14ac:dyDescent="0.2">
      <c r="E100" s="4"/>
      <c r="F100" s="4"/>
      <c r="G100" s="24"/>
      <c r="H100" s="98"/>
      <c r="I100" s="24"/>
      <c r="J100" s="49"/>
      <c r="K100" s="49"/>
      <c r="L100" s="4"/>
    </row>
    <row r="101" spans="5:12" s="3" customFormat="1" x14ac:dyDescent="0.2">
      <c r="E101" s="4"/>
      <c r="F101" s="4"/>
      <c r="G101" s="24"/>
      <c r="H101" s="98"/>
      <c r="I101" s="24"/>
      <c r="J101" s="49"/>
      <c r="K101" s="49"/>
      <c r="L101" s="4"/>
    </row>
    <row r="102" spans="5:12" s="3" customFormat="1" x14ac:dyDescent="0.2">
      <c r="E102" s="4"/>
      <c r="F102" s="4"/>
      <c r="G102" s="24"/>
      <c r="H102" s="98"/>
      <c r="I102" s="24"/>
      <c r="J102" s="49"/>
      <c r="K102" s="49"/>
      <c r="L102" s="4"/>
    </row>
    <row r="103" spans="5:12" s="3" customFormat="1" x14ac:dyDescent="0.2">
      <c r="E103" s="4"/>
      <c r="F103" s="4"/>
      <c r="G103" s="24"/>
      <c r="H103" s="98"/>
      <c r="I103" s="24"/>
      <c r="J103" s="49"/>
      <c r="K103" s="49"/>
      <c r="L103" s="4"/>
    </row>
    <row r="104" spans="5:12" s="3" customFormat="1" x14ac:dyDescent="0.2">
      <c r="E104" s="4"/>
      <c r="F104" s="4"/>
      <c r="G104" s="24"/>
      <c r="H104" s="98"/>
      <c r="I104" s="24"/>
      <c r="J104" s="49"/>
      <c r="K104" s="49"/>
      <c r="L104" s="4"/>
    </row>
    <row r="105" spans="5:12" s="3" customFormat="1" x14ac:dyDescent="0.2">
      <c r="E105" s="4"/>
      <c r="F105" s="4"/>
      <c r="G105" s="24"/>
      <c r="H105" s="98"/>
      <c r="I105" s="24"/>
      <c r="J105" s="49"/>
      <c r="K105" s="49"/>
      <c r="L105" s="4"/>
    </row>
    <row r="106" spans="5:12" s="3" customFormat="1" x14ac:dyDescent="0.2">
      <c r="E106" s="4"/>
      <c r="F106" s="4"/>
      <c r="G106" s="24"/>
      <c r="H106" s="98"/>
      <c r="I106" s="24"/>
      <c r="J106" s="49"/>
      <c r="K106" s="49"/>
      <c r="L106" s="4"/>
    </row>
    <row r="107" spans="5:12" s="3" customFormat="1" x14ac:dyDescent="0.2">
      <c r="E107" s="4"/>
      <c r="F107" s="4"/>
      <c r="G107" s="24"/>
      <c r="H107" s="98"/>
      <c r="I107" s="24"/>
      <c r="J107" s="49"/>
      <c r="K107" s="49"/>
      <c r="L107" s="4"/>
    </row>
    <row r="108" spans="5:12" s="3" customFormat="1" x14ac:dyDescent="0.2">
      <c r="E108" s="4"/>
      <c r="F108" s="4"/>
      <c r="G108" s="24"/>
      <c r="H108" s="98"/>
      <c r="I108" s="24"/>
      <c r="J108" s="49"/>
      <c r="K108" s="49"/>
      <c r="L108" s="4"/>
    </row>
    <row r="109" spans="5:12" s="3" customFormat="1" x14ac:dyDescent="0.2">
      <c r="E109" s="4"/>
      <c r="F109" s="4"/>
      <c r="G109" s="24"/>
      <c r="H109" s="98"/>
      <c r="I109" s="24"/>
      <c r="J109" s="49"/>
      <c r="K109" s="49"/>
      <c r="L109" s="4"/>
    </row>
    <row r="110" spans="5:12" s="3" customFormat="1" x14ac:dyDescent="0.2">
      <c r="E110" s="4"/>
      <c r="F110" s="4"/>
      <c r="G110" s="24"/>
      <c r="H110" s="98"/>
      <c r="I110" s="24"/>
      <c r="J110" s="49"/>
      <c r="K110" s="49"/>
      <c r="L110" s="4"/>
    </row>
    <row r="111" spans="5:12" s="3" customFormat="1" x14ac:dyDescent="0.2">
      <c r="E111" s="4"/>
      <c r="F111" s="4"/>
      <c r="G111" s="24"/>
      <c r="H111" s="98"/>
      <c r="I111" s="24"/>
      <c r="J111" s="49"/>
      <c r="K111" s="49"/>
      <c r="L111" s="4"/>
    </row>
    <row r="112" spans="5:12" s="3" customFormat="1" x14ac:dyDescent="0.2">
      <c r="E112" s="4"/>
      <c r="F112" s="4"/>
      <c r="G112" s="24"/>
      <c r="H112" s="98"/>
      <c r="I112" s="24"/>
      <c r="J112" s="49"/>
      <c r="K112" s="49"/>
      <c r="L112" s="4"/>
    </row>
    <row r="113" spans="5:12" s="3" customFormat="1" x14ac:dyDescent="0.2">
      <c r="E113" s="4"/>
      <c r="F113" s="4"/>
      <c r="G113" s="24"/>
      <c r="H113" s="98"/>
      <c r="I113" s="24"/>
      <c r="J113" s="49"/>
      <c r="K113" s="49"/>
      <c r="L113" s="4"/>
    </row>
    <row r="114" spans="5:12" s="3" customFormat="1" x14ac:dyDescent="0.2">
      <c r="E114" s="4"/>
      <c r="F114" s="4"/>
      <c r="G114" s="24"/>
      <c r="H114" s="98"/>
      <c r="I114" s="24"/>
      <c r="J114" s="49"/>
      <c r="K114" s="49"/>
      <c r="L114" s="4"/>
    </row>
    <row r="115" spans="5:12" s="3" customFormat="1" x14ac:dyDescent="0.2">
      <c r="E115" s="4"/>
      <c r="F115" s="4"/>
      <c r="G115" s="24"/>
      <c r="H115" s="98"/>
      <c r="I115" s="24"/>
      <c r="J115" s="49"/>
      <c r="K115" s="49"/>
      <c r="L115" s="4"/>
    </row>
    <row r="116" spans="5:12" s="3" customFormat="1" x14ac:dyDescent="0.2">
      <c r="E116" s="4"/>
      <c r="F116" s="4"/>
      <c r="G116" s="24"/>
      <c r="H116" s="98"/>
      <c r="I116" s="24"/>
      <c r="J116" s="49"/>
      <c r="K116" s="49"/>
      <c r="L116" s="4"/>
    </row>
    <row r="117" spans="5:12" s="3" customFormat="1" x14ac:dyDescent="0.2">
      <c r="E117" s="4"/>
      <c r="F117" s="4"/>
      <c r="G117" s="24"/>
      <c r="H117" s="98"/>
      <c r="I117" s="24"/>
      <c r="J117" s="49"/>
      <c r="K117" s="49"/>
      <c r="L117" s="4"/>
    </row>
    <row r="118" spans="5:12" s="3" customFormat="1" x14ac:dyDescent="0.2">
      <c r="E118" s="4"/>
      <c r="F118" s="4"/>
      <c r="G118" s="24"/>
      <c r="H118" s="98"/>
      <c r="I118" s="24"/>
      <c r="J118" s="49"/>
      <c r="K118" s="49"/>
      <c r="L118" s="4"/>
    </row>
    <row r="119" spans="5:12" s="3" customFormat="1" x14ac:dyDescent="0.2">
      <c r="E119" s="4"/>
      <c r="F119" s="4"/>
      <c r="G119" s="24"/>
      <c r="H119" s="98"/>
      <c r="I119" s="24"/>
      <c r="J119" s="49"/>
      <c r="K119" s="49"/>
      <c r="L119" s="4"/>
    </row>
    <row r="120" spans="5:12" s="3" customFormat="1" x14ac:dyDescent="0.2">
      <c r="E120" s="4"/>
      <c r="F120" s="4"/>
      <c r="G120" s="24"/>
      <c r="H120" s="98"/>
      <c r="I120" s="24"/>
      <c r="J120" s="49"/>
      <c r="K120" s="49"/>
      <c r="L120" s="4"/>
    </row>
    <row r="121" spans="5:12" s="3" customFormat="1" x14ac:dyDescent="0.2">
      <c r="E121" s="4"/>
      <c r="F121" s="4"/>
      <c r="G121" s="24"/>
      <c r="H121" s="98"/>
      <c r="I121" s="24"/>
      <c r="J121" s="49"/>
      <c r="K121" s="49"/>
      <c r="L121" s="4"/>
    </row>
    <row r="122" spans="5:12" s="3" customFormat="1" x14ac:dyDescent="0.2">
      <c r="E122" s="4"/>
      <c r="F122" s="4"/>
      <c r="G122" s="24"/>
      <c r="H122" s="98"/>
      <c r="I122" s="24"/>
      <c r="J122" s="49"/>
      <c r="K122" s="49"/>
      <c r="L122" s="4"/>
    </row>
    <row r="123" spans="5:12" s="3" customFormat="1" x14ac:dyDescent="0.2">
      <c r="E123" s="4"/>
      <c r="F123" s="4"/>
      <c r="G123" s="24"/>
      <c r="H123" s="98"/>
      <c r="I123" s="24"/>
      <c r="J123" s="49"/>
      <c r="K123" s="49"/>
      <c r="L123" s="4"/>
    </row>
    <row r="124" spans="5:12" s="3" customFormat="1" x14ac:dyDescent="0.2">
      <c r="E124" s="4"/>
      <c r="F124" s="4"/>
      <c r="G124" s="24"/>
      <c r="H124" s="98"/>
      <c r="I124" s="24"/>
      <c r="J124" s="49"/>
      <c r="K124" s="49"/>
      <c r="L124" s="4"/>
    </row>
    <row r="125" spans="5:12" s="3" customFormat="1" x14ac:dyDescent="0.2">
      <c r="E125" s="4"/>
      <c r="F125" s="4"/>
      <c r="G125" s="24"/>
      <c r="H125" s="98"/>
      <c r="I125" s="24"/>
      <c r="J125" s="49"/>
      <c r="K125" s="49"/>
      <c r="L125" s="4"/>
    </row>
    <row r="126" spans="5:12" s="3" customFormat="1" x14ac:dyDescent="0.2">
      <c r="E126" s="4"/>
      <c r="F126" s="4"/>
      <c r="G126" s="24"/>
      <c r="H126" s="98"/>
      <c r="I126" s="24"/>
      <c r="J126" s="49"/>
      <c r="K126" s="49"/>
      <c r="L126" s="4"/>
    </row>
    <row r="127" spans="5:12" s="3" customFormat="1" x14ac:dyDescent="0.2">
      <c r="E127" s="4"/>
      <c r="F127" s="4"/>
      <c r="G127" s="24"/>
      <c r="H127" s="98"/>
      <c r="I127" s="24"/>
      <c r="J127" s="49"/>
      <c r="K127" s="49"/>
      <c r="L127" s="4"/>
    </row>
    <row r="128" spans="5:12" s="3" customFormat="1" x14ac:dyDescent="0.2">
      <c r="E128" s="4"/>
      <c r="F128" s="4"/>
      <c r="G128" s="24"/>
      <c r="H128" s="98"/>
      <c r="I128" s="24"/>
      <c r="J128" s="49"/>
      <c r="K128" s="49"/>
      <c r="L128" s="4"/>
    </row>
    <row r="129" spans="5:12" s="3" customFormat="1" x14ac:dyDescent="0.2">
      <c r="E129" s="4"/>
      <c r="F129" s="4"/>
      <c r="G129" s="24"/>
      <c r="H129" s="98"/>
      <c r="I129" s="24"/>
      <c r="J129" s="49"/>
      <c r="K129" s="49"/>
      <c r="L129" s="4"/>
    </row>
    <row r="130" spans="5:12" s="3" customFormat="1" x14ac:dyDescent="0.2">
      <c r="E130" s="4"/>
      <c r="F130" s="4"/>
      <c r="G130" s="24"/>
      <c r="H130" s="98"/>
      <c r="I130" s="24"/>
      <c r="J130" s="49"/>
      <c r="K130" s="49"/>
      <c r="L130" s="4"/>
    </row>
    <row r="131" spans="5:12" s="3" customFormat="1" x14ac:dyDescent="0.2">
      <c r="E131" s="4"/>
      <c r="F131" s="4"/>
      <c r="G131" s="24"/>
      <c r="H131" s="98"/>
      <c r="I131" s="24"/>
      <c r="J131" s="49"/>
      <c r="K131" s="49"/>
      <c r="L131" s="4"/>
    </row>
    <row r="132" spans="5:12" s="3" customFormat="1" x14ac:dyDescent="0.2">
      <c r="E132" s="4"/>
      <c r="F132" s="4"/>
      <c r="G132" s="24"/>
      <c r="H132" s="98"/>
      <c r="I132" s="24"/>
      <c r="J132" s="49"/>
      <c r="K132" s="49"/>
      <c r="L132" s="4"/>
    </row>
    <row r="133" spans="5:12" s="3" customFormat="1" x14ac:dyDescent="0.2">
      <c r="E133" s="4"/>
      <c r="F133" s="4"/>
      <c r="G133" s="24"/>
      <c r="H133" s="98"/>
      <c r="I133" s="24"/>
      <c r="J133" s="49"/>
      <c r="K133" s="49"/>
      <c r="L133" s="4"/>
    </row>
    <row r="134" spans="5:12" s="3" customFormat="1" x14ac:dyDescent="0.2">
      <c r="E134" s="4"/>
      <c r="F134" s="4"/>
      <c r="G134" s="24"/>
      <c r="H134" s="98"/>
      <c r="I134" s="24"/>
      <c r="J134" s="49"/>
      <c r="K134" s="49"/>
      <c r="L134" s="4"/>
    </row>
    <row r="135" spans="5:12" s="3" customFormat="1" x14ac:dyDescent="0.2">
      <c r="E135" s="4"/>
      <c r="F135" s="4"/>
      <c r="G135" s="24"/>
      <c r="H135" s="98"/>
      <c r="I135" s="24"/>
      <c r="J135" s="49"/>
      <c r="K135" s="49"/>
      <c r="L135" s="4"/>
    </row>
    <row r="136" spans="5:12" s="3" customFormat="1" x14ac:dyDescent="0.2">
      <c r="E136" s="4"/>
      <c r="F136" s="4"/>
      <c r="G136" s="24"/>
      <c r="H136" s="98"/>
      <c r="I136" s="24"/>
      <c r="J136" s="49"/>
      <c r="K136" s="49"/>
      <c r="L136" s="4"/>
    </row>
    <row r="137" spans="5:12" s="3" customFormat="1" x14ac:dyDescent="0.2">
      <c r="E137" s="4"/>
      <c r="F137" s="4"/>
      <c r="G137" s="24"/>
      <c r="H137" s="98"/>
      <c r="I137" s="24"/>
      <c r="J137" s="49"/>
      <c r="K137" s="49"/>
      <c r="L137" s="4"/>
    </row>
    <row r="138" spans="5:12" s="3" customFormat="1" x14ac:dyDescent="0.2">
      <c r="E138" s="4"/>
      <c r="F138" s="4"/>
      <c r="G138" s="24"/>
      <c r="H138" s="98"/>
      <c r="I138" s="24"/>
      <c r="J138" s="49"/>
      <c r="K138" s="49"/>
      <c r="L138" s="4"/>
    </row>
    <row r="139" spans="5:12" s="3" customFormat="1" x14ac:dyDescent="0.2">
      <c r="E139" s="4"/>
      <c r="F139" s="4"/>
      <c r="G139" s="24"/>
      <c r="H139" s="98"/>
      <c r="I139" s="24"/>
      <c r="J139" s="49"/>
      <c r="K139" s="49"/>
      <c r="L139" s="4"/>
    </row>
    <row r="140" spans="5:12" s="3" customFormat="1" x14ac:dyDescent="0.2">
      <c r="E140" s="4"/>
      <c r="F140" s="4"/>
      <c r="G140" s="24"/>
      <c r="H140" s="98"/>
      <c r="I140" s="24"/>
      <c r="J140" s="49"/>
      <c r="K140" s="49"/>
      <c r="L140" s="4"/>
    </row>
    <row r="141" spans="5:12" s="3" customFormat="1" x14ac:dyDescent="0.2">
      <c r="E141" s="4"/>
      <c r="F141" s="4"/>
      <c r="G141" s="24"/>
      <c r="H141" s="98"/>
      <c r="I141" s="24"/>
      <c r="J141" s="49"/>
      <c r="K141" s="49"/>
      <c r="L141" s="4"/>
    </row>
    <row r="142" spans="5:12" s="3" customFormat="1" x14ac:dyDescent="0.2">
      <c r="E142" s="4"/>
      <c r="F142" s="4"/>
      <c r="G142" s="24"/>
      <c r="H142" s="98"/>
      <c r="I142" s="24"/>
      <c r="J142" s="49"/>
      <c r="K142" s="49"/>
      <c r="L142" s="4"/>
    </row>
    <row r="143" spans="5:12" s="3" customFormat="1" x14ac:dyDescent="0.2">
      <c r="E143" s="4"/>
      <c r="F143" s="4"/>
      <c r="G143" s="24"/>
      <c r="H143" s="98"/>
      <c r="I143" s="24"/>
      <c r="J143" s="49"/>
      <c r="K143" s="49"/>
      <c r="L143" s="4"/>
    </row>
    <row r="144" spans="5:12" s="3" customFormat="1" x14ac:dyDescent="0.2">
      <c r="E144" s="4"/>
      <c r="F144" s="4"/>
      <c r="G144" s="24"/>
      <c r="H144" s="98"/>
      <c r="I144" s="24"/>
      <c r="J144" s="49"/>
      <c r="K144" s="49"/>
      <c r="L144" s="4"/>
    </row>
    <row r="145" spans="5:12" s="3" customFormat="1" x14ac:dyDescent="0.2">
      <c r="E145" s="4"/>
      <c r="F145" s="4"/>
      <c r="G145" s="24"/>
      <c r="H145" s="98"/>
      <c r="I145" s="24"/>
      <c r="J145" s="49"/>
      <c r="K145" s="49"/>
      <c r="L145" s="4"/>
    </row>
    <row r="146" spans="5:12" s="3" customFormat="1" x14ac:dyDescent="0.2">
      <c r="E146" s="4"/>
      <c r="F146" s="4"/>
      <c r="G146" s="24"/>
      <c r="H146" s="98"/>
      <c r="I146" s="24"/>
      <c r="J146" s="49"/>
      <c r="K146" s="49"/>
      <c r="L146" s="4"/>
    </row>
    <row r="147" spans="5:12" s="3" customFormat="1" x14ac:dyDescent="0.2">
      <c r="E147" s="4"/>
      <c r="F147" s="4"/>
      <c r="G147" s="24"/>
      <c r="H147" s="98"/>
      <c r="I147" s="24"/>
      <c r="J147" s="49"/>
      <c r="K147" s="49"/>
      <c r="L147" s="4"/>
    </row>
    <row r="148" spans="5:12" s="3" customFormat="1" x14ac:dyDescent="0.2">
      <c r="E148" s="4"/>
      <c r="F148" s="4"/>
      <c r="G148" s="24"/>
      <c r="H148" s="98"/>
      <c r="I148" s="24"/>
      <c r="J148" s="49"/>
      <c r="K148" s="49"/>
      <c r="L148" s="4"/>
    </row>
    <row r="149" spans="5:12" s="3" customFormat="1" x14ac:dyDescent="0.2">
      <c r="E149" s="4"/>
      <c r="F149" s="4"/>
      <c r="G149" s="24"/>
      <c r="H149" s="98"/>
      <c r="I149" s="24"/>
      <c r="J149" s="49"/>
      <c r="K149" s="49"/>
      <c r="L149" s="4"/>
    </row>
    <row r="150" spans="5:12" s="3" customFormat="1" x14ac:dyDescent="0.2">
      <c r="E150" s="4"/>
      <c r="F150" s="4"/>
      <c r="G150" s="24"/>
      <c r="H150" s="98"/>
      <c r="I150" s="24"/>
      <c r="J150" s="49"/>
      <c r="K150" s="49"/>
      <c r="L150" s="4"/>
    </row>
    <row r="151" spans="5:12" s="3" customFormat="1" x14ac:dyDescent="0.2">
      <c r="E151" s="4"/>
      <c r="F151" s="4"/>
      <c r="G151" s="24"/>
      <c r="H151" s="98"/>
      <c r="I151" s="24"/>
      <c r="J151" s="49"/>
      <c r="K151" s="49"/>
      <c r="L151" s="4"/>
    </row>
    <row r="152" spans="5:12" s="3" customFormat="1" x14ac:dyDescent="0.2">
      <c r="E152" s="4"/>
      <c r="F152" s="4"/>
      <c r="G152" s="24"/>
      <c r="H152" s="98"/>
      <c r="I152" s="24"/>
      <c r="J152" s="49"/>
      <c r="K152" s="49"/>
      <c r="L152" s="4"/>
    </row>
    <row r="153" spans="5:12" s="3" customFormat="1" x14ac:dyDescent="0.2">
      <c r="E153" s="4"/>
      <c r="F153" s="4"/>
      <c r="G153" s="24"/>
      <c r="H153" s="98"/>
      <c r="I153" s="24"/>
      <c r="J153" s="49"/>
      <c r="K153" s="49"/>
      <c r="L153" s="4"/>
    </row>
    <row r="154" spans="5:12" s="3" customFormat="1" x14ac:dyDescent="0.2">
      <c r="E154" s="4"/>
      <c r="F154" s="4"/>
      <c r="G154" s="24"/>
      <c r="H154" s="98"/>
      <c r="I154" s="24"/>
      <c r="J154" s="49"/>
      <c r="K154" s="49"/>
      <c r="L154" s="4"/>
    </row>
    <row r="155" spans="5:12" s="3" customFormat="1" x14ac:dyDescent="0.2">
      <c r="E155" s="4"/>
      <c r="F155" s="4"/>
      <c r="G155" s="24"/>
      <c r="H155" s="98"/>
      <c r="I155" s="24"/>
      <c r="J155" s="49"/>
      <c r="K155" s="49"/>
      <c r="L155" s="4"/>
    </row>
    <row r="156" spans="5:12" s="3" customFormat="1" x14ac:dyDescent="0.2">
      <c r="E156" s="4"/>
      <c r="F156" s="4"/>
      <c r="G156" s="24"/>
      <c r="H156" s="98"/>
      <c r="I156" s="24"/>
      <c r="J156" s="49"/>
      <c r="K156" s="49"/>
      <c r="L156" s="4"/>
    </row>
    <row r="157" spans="5:12" s="3" customFormat="1" x14ac:dyDescent="0.2">
      <c r="E157" s="4"/>
      <c r="F157" s="4"/>
      <c r="G157" s="24"/>
      <c r="H157" s="98"/>
      <c r="I157" s="24"/>
      <c r="J157" s="49"/>
      <c r="K157" s="49"/>
      <c r="L157" s="4"/>
    </row>
    <row r="158" spans="5:12" s="3" customFormat="1" x14ac:dyDescent="0.2">
      <c r="E158" s="4"/>
      <c r="F158" s="4"/>
      <c r="G158" s="24"/>
      <c r="H158" s="98"/>
      <c r="I158" s="24"/>
      <c r="J158" s="49"/>
      <c r="K158" s="49"/>
      <c r="L158" s="4"/>
    </row>
    <row r="159" spans="5:12" s="3" customFormat="1" x14ac:dyDescent="0.2">
      <c r="E159" s="4"/>
      <c r="F159" s="4"/>
      <c r="G159" s="24"/>
      <c r="H159" s="98"/>
      <c r="I159" s="24"/>
      <c r="J159" s="49"/>
      <c r="K159" s="49"/>
      <c r="L159" s="4"/>
    </row>
    <row r="160" spans="5:12" s="3" customFormat="1" x14ac:dyDescent="0.2">
      <c r="E160" s="4"/>
      <c r="F160" s="4"/>
      <c r="G160" s="24"/>
      <c r="H160" s="98"/>
      <c r="I160" s="24"/>
      <c r="J160" s="49"/>
      <c r="K160" s="49"/>
      <c r="L160" s="4"/>
    </row>
    <row r="161" spans="5:12" s="3" customFormat="1" x14ac:dyDescent="0.2">
      <c r="E161" s="4"/>
      <c r="F161" s="4"/>
      <c r="G161" s="24"/>
      <c r="H161" s="98"/>
      <c r="I161" s="24"/>
      <c r="J161" s="49"/>
      <c r="K161" s="49"/>
      <c r="L161" s="4"/>
    </row>
    <row r="162" spans="5:12" s="3" customFormat="1" x14ac:dyDescent="0.2">
      <c r="E162" s="4"/>
      <c r="F162" s="4"/>
      <c r="G162" s="24"/>
      <c r="H162" s="98"/>
      <c r="I162" s="24"/>
      <c r="J162" s="49"/>
      <c r="K162" s="49"/>
      <c r="L162" s="4"/>
    </row>
    <row r="163" spans="5:12" s="3" customFormat="1" x14ac:dyDescent="0.2">
      <c r="E163" s="4"/>
      <c r="F163" s="4"/>
      <c r="G163" s="24"/>
      <c r="H163" s="98"/>
      <c r="I163" s="24"/>
      <c r="J163" s="49"/>
      <c r="K163" s="49"/>
      <c r="L163" s="4"/>
    </row>
    <row r="164" spans="5:12" s="3" customFormat="1" x14ac:dyDescent="0.2">
      <c r="E164" s="4"/>
      <c r="F164" s="4"/>
      <c r="G164" s="24"/>
      <c r="H164" s="98"/>
      <c r="I164" s="24"/>
      <c r="J164" s="49"/>
      <c r="K164" s="49"/>
      <c r="L164" s="4"/>
    </row>
    <row r="165" spans="5:12" s="3" customFormat="1" x14ac:dyDescent="0.2">
      <c r="E165" s="4"/>
      <c r="F165" s="4"/>
      <c r="G165" s="24"/>
      <c r="H165" s="98"/>
      <c r="I165" s="24"/>
      <c r="J165" s="49"/>
      <c r="K165" s="49"/>
      <c r="L165" s="4"/>
    </row>
    <row r="166" spans="5:12" s="3" customFormat="1" x14ac:dyDescent="0.2">
      <c r="E166" s="4"/>
      <c r="F166" s="4"/>
      <c r="G166" s="24"/>
      <c r="H166" s="98"/>
      <c r="I166" s="24"/>
      <c r="J166" s="49"/>
      <c r="K166" s="49"/>
      <c r="L166" s="4"/>
    </row>
    <row r="167" spans="5:12" s="3" customFormat="1" x14ac:dyDescent="0.2">
      <c r="E167" s="4"/>
      <c r="F167" s="4"/>
      <c r="G167" s="24"/>
      <c r="H167" s="98"/>
      <c r="I167" s="24"/>
      <c r="J167" s="49"/>
      <c r="K167" s="49"/>
      <c r="L167" s="4"/>
    </row>
    <row r="168" spans="5:12" s="3" customFormat="1" x14ac:dyDescent="0.2">
      <c r="E168" s="4"/>
      <c r="F168" s="4"/>
      <c r="G168" s="24"/>
      <c r="H168" s="98"/>
      <c r="I168" s="24"/>
      <c r="J168" s="49"/>
      <c r="K168" s="49"/>
      <c r="L168" s="4"/>
    </row>
    <row r="169" spans="5:12" s="3" customFormat="1" x14ac:dyDescent="0.2">
      <c r="E169" s="4"/>
      <c r="F169" s="4"/>
      <c r="G169" s="24"/>
      <c r="H169" s="98"/>
      <c r="I169" s="24"/>
      <c r="J169" s="49"/>
      <c r="K169" s="49"/>
      <c r="L169" s="4"/>
    </row>
    <row r="170" spans="5:12" s="3" customFormat="1" x14ac:dyDescent="0.2">
      <c r="E170" s="4"/>
      <c r="F170" s="4"/>
      <c r="G170" s="24"/>
      <c r="H170" s="98"/>
      <c r="I170" s="24"/>
      <c r="J170" s="49"/>
      <c r="K170" s="49"/>
      <c r="L170" s="4"/>
    </row>
    <row r="171" spans="5:12" s="3" customFormat="1" x14ac:dyDescent="0.2">
      <c r="E171" s="4"/>
      <c r="F171" s="4"/>
      <c r="G171" s="24"/>
      <c r="H171" s="98"/>
      <c r="I171" s="24"/>
      <c r="J171" s="49"/>
      <c r="K171" s="49"/>
      <c r="L171" s="4"/>
    </row>
    <row r="172" spans="5:12" s="3" customFormat="1" x14ac:dyDescent="0.2">
      <c r="E172" s="4"/>
      <c r="F172" s="4"/>
      <c r="G172" s="24"/>
      <c r="H172" s="98"/>
      <c r="I172" s="24"/>
      <c r="J172" s="49"/>
      <c r="K172" s="49"/>
      <c r="L172" s="4"/>
    </row>
    <row r="173" spans="5:12" s="3" customFormat="1" x14ac:dyDescent="0.2">
      <c r="E173" s="4"/>
      <c r="F173" s="4"/>
      <c r="G173" s="24"/>
      <c r="H173" s="98"/>
      <c r="I173" s="24"/>
      <c r="J173" s="49"/>
      <c r="K173" s="49"/>
      <c r="L173" s="4"/>
    </row>
    <row r="174" spans="5:12" s="3" customFormat="1" x14ac:dyDescent="0.2">
      <c r="E174" s="4"/>
      <c r="F174" s="4"/>
      <c r="G174" s="24"/>
      <c r="H174" s="98"/>
      <c r="I174" s="24"/>
      <c r="J174" s="49"/>
      <c r="K174" s="49"/>
      <c r="L174" s="4"/>
    </row>
    <row r="175" spans="5:12" s="3" customFormat="1" x14ac:dyDescent="0.2">
      <c r="E175" s="4"/>
      <c r="F175" s="4"/>
      <c r="G175" s="24"/>
      <c r="H175" s="98"/>
      <c r="I175" s="24"/>
      <c r="J175" s="49"/>
      <c r="K175" s="49"/>
      <c r="L175" s="4"/>
    </row>
    <row r="176" spans="5:12" s="3" customFormat="1" x14ac:dyDescent="0.2">
      <c r="E176" s="4"/>
      <c r="F176" s="4"/>
      <c r="G176" s="24"/>
      <c r="H176" s="98"/>
      <c r="I176" s="24"/>
      <c r="J176" s="49"/>
      <c r="K176" s="49"/>
      <c r="L176" s="4"/>
    </row>
    <row r="177" spans="5:12" s="3" customFormat="1" x14ac:dyDescent="0.2">
      <c r="E177" s="4"/>
      <c r="F177" s="4"/>
      <c r="G177" s="24"/>
      <c r="H177" s="98"/>
      <c r="I177" s="24"/>
      <c r="J177" s="49"/>
      <c r="K177" s="49"/>
      <c r="L177" s="4"/>
    </row>
    <row r="178" spans="5:12" s="3" customFormat="1" x14ac:dyDescent="0.2">
      <c r="E178" s="4"/>
      <c r="F178" s="4"/>
      <c r="G178" s="24"/>
      <c r="H178" s="98"/>
      <c r="I178" s="24"/>
      <c r="J178" s="49"/>
      <c r="K178" s="49"/>
      <c r="L178" s="4"/>
    </row>
    <row r="179" spans="5:12" s="3" customFormat="1" x14ac:dyDescent="0.2">
      <c r="E179" s="4"/>
      <c r="F179" s="4"/>
      <c r="G179" s="24"/>
      <c r="H179" s="98"/>
      <c r="I179" s="24"/>
      <c r="J179" s="49"/>
      <c r="K179" s="49"/>
      <c r="L179" s="4"/>
    </row>
    <row r="180" spans="5:12" s="3" customFormat="1" x14ac:dyDescent="0.2">
      <c r="E180" s="4"/>
      <c r="F180" s="4"/>
      <c r="G180" s="24"/>
      <c r="H180" s="98"/>
      <c r="I180" s="24"/>
      <c r="J180" s="49"/>
      <c r="K180" s="49"/>
      <c r="L180" s="4"/>
    </row>
    <row r="181" spans="5:12" s="3" customFormat="1" x14ac:dyDescent="0.2">
      <c r="E181" s="4"/>
      <c r="F181" s="4"/>
      <c r="G181" s="24"/>
      <c r="H181" s="98"/>
      <c r="I181" s="24"/>
      <c r="J181" s="49"/>
      <c r="K181" s="49"/>
      <c r="L181" s="4"/>
    </row>
    <row r="182" spans="5:12" s="3" customFormat="1" x14ac:dyDescent="0.2">
      <c r="E182" s="4"/>
      <c r="F182" s="4"/>
      <c r="G182" s="24"/>
      <c r="H182" s="98"/>
      <c r="I182" s="24"/>
      <c r="J182" s="49"/>
      <c r="K182" s="49"/>
      <c r="L182" s="4"/>
    </row>
    <row r="183" spans="5:12" s="3" customFormat="1" x14ac:dyDescent="0.2">
      <c r="E183" s="4"/>
      <c r="F183" s="4"/>
      <c r="G183" s="24"/>
      <c r="H183" s="98"/>
      <c r="I183" s="24"/>
      <c r="J183" s="49"/>
      <c r="K183" s="49"/>
      <c r="L183" s="4"/>
    </row>
    <row r="184" spans="5:12" s="3" customFormat="1" x14ac:dyDescent="0.2">
      <c r="E184" s="4"/>
      <c r="F184" s="4"/>
      <c r="G184" s="24"/>
      <c r="H184" s="98"/>
      <c r="I184" s="24"/>
      <c r="J184" s="49"/>
      <c r="K184" s="49"/>
      <c r="L184" s="4"/>
    </row>
    <row r="185" spans="5:12" s="3" customFormat="1" x14ac:dyDescent="0.2">
      <c r="E185" s="4"/>
      <c r="F185" s="4"/>
      <c r="G185" s="24"/>
      <c r="H185" s="98"/>
      <c r="I185" s="24"/>
      <c r="J185" s="49"/>
      <c r="K185" s="49"/>
      <c r="L185" s="4"/>
    </row>
    <row r="186" spans="5:12" s="3" customFormat="1" x14ac:dyDescent="0.2">
      <c r="E186" s="4"/>
      <c r="F186" s="4"/>
      <c r="G186" s="24"/>
      <c r="H186" s="98"/>
      <c r="I186" s="24"/>
      <c r="J186" s="49"/>
      <c r="K186" s="49"/>
      <c r="L186" s="4"/>
    </row>
    <row r="187" spans="5:12" s="3" customFormat="1" x14ac:dyDescent="0.2">
      <c r="E187" s="4"/>
      <c r="F187" s="4"/>
      <c r="G187" s="24"/>
      <c r="H187" s="98"/>
      <c r="I187" s="24"/>
      <c r="J187" s="49"/>
      <c r="K187" s="49"/>
      <c r="L187" s="4"/>
    </row>
    <row r="188" spans="5:12" s="3" customFormat="1" x14ac:dyDescent="0.2">
      <c r="E188" s="4"/>
      <c r="F188" s="4"/>
      <c r="G188" s="24"/>
      <c r="H188" s="98"/>
      <c r="I188" s="24"/>
      <c r="J188" s="49"/>
      <c r="K188" s="49"/>
      <c r="L188" s="4"/>
    </row>
    <row r="189" spans="5:12" s="3" customFormat="1" x14ac:dyDescent="0.2">
      <c r="E189" s="4"/>
      <c r="F189" s="4"/>
      <c r="G189" s="24"/>
      <c r="H189" s="98"/>
      <c r="I189" s="24"/>
      <c r="J189" s="49"/>
      <c r="K189" s="49"/>
      <c r="L189" s="4"/>
    </row>
    <row r="190" spans="5:12" s="3" customFormat="1" x14ac:dyDescent="0.2">
      <c r="E190" s="4"/>
      <c r="F190" s="4"/>
      <c r="G190" s="24"/>
      <c r="H190" s="98"/>
      <c r="I190" s="24"/>
      <c r="J190" s="49"/>
      <c r="K190" s="49"/>
      <c r="L190" s="4"/>
    </row>
    <row r="191" spans="5:12" s="3" customFormat="1" x14ac:dyDescent="0.2">
      <c r="E191" s="4"/>
      <c r="F191" s="4"/>
      <c r="G191" s="24"/>
      <c r="H191" s="98"/>
      <c r="I191" s="24"/>
      <c r="J191" s="49"/>
      <c r="K191" s="49"/>
      <c r="L191" s="4"/>
    </row>
    <row r="192" spans="5:12" s="3" customFormat="1" x14ac:dyDescent="0.2">
      <c r="E192" s="4"/>
      <c r="F192" s="4"/>
      <c r="G192" s="24"/>
      <c r="H192" s="98"/>
      <c r="I192" s="24"/>
      <c r="J192" s="49"/>
      <c r="K192" s="49"/>
      <c r="L192" s="4"/>
    </row>
    <row r="193" spans="5:12" s="3" customFormat="1" x14ac:dyDescent="0.2">
      <c r="E193" s="4"/>
      <c r="F193" s="4"/>
      <c r="G193" s="24"/>
      <c r="H193" s="98"/>
      <c r="I193" s="24"/>
      <c r="J193" s="49"/>
      <c r="K193" s="49"/>
      <c r="L193" s="4"/>
    </row>
    <row r="194" spans="5:12" s="3" customFormat="1" x14ac:dyDescent="0.2">
      <c r="E194" s="4"/>
      <c r="F194" s="4"/>
      <c r="G194" s="24"/>
      <c r="H194" s="98"/>
      <c r="I194" s="24"/>
      <c r="J194" s="49"/>
      <c r="K194" s="49"/>
      <c r="L194" s="4"/>
    </row>
    <row r="195" spans="5:12" s="3" customFormat="1" x14ac:dyDescent="0.2">
      <c r="E195" s="4"/>
      <c r="F195" s="4"/>
      <c r="G195" s="24"/>
      <c r="H195" s="98"/>
      <c r="I195" s="24"/>
      <c r="J195" s="49"/>
      <c r="K195" s="49"/>
      <c r="L195" s="4"/>
    </row>
    <row r="196" spans="5:12" s="3" customFormat="1" x14ac:dyDescent="0.2">
      <c r="E196" s="4"/>
      <c r="F196" s="4"/>
      <c r="G196" s="24"/>
      <c r="H196" s="98"/>
      <c r="I196" s="24"/>
      <c r="J196" s="49"/>
      <c r="K196" s="49"/>
      <c r="L196" s="4"/>
    </row>
    <row r="197" spans="5:12" s="3" customFormat="1" x14ac:dyDescent="0.2">
      <c r="E197" s="4"/>
      <c r="F197" s="4"/>
      <c r="G197" s="24"/>
      <c r="H197" s="98"/>
      <c r="I197" s="24"/>
      <c r="J197" s="49"/>
      <c r="K197" s="49"/>
      <c r="L197" s="4"/>
    </row>
    <row r="198" spans="5:12" s="3" customFormat="1" x14ac:dyDescent="0.2">
      <c r="E198" s="4"/>
      <c r="F198" s="4"/>
      <c r="G198" s="24"/>
      <c r="H198" s="98"/>
      <c r="I198" s="24"/>
      <c r="J198" s="49"/>
      <c r="K198" s="49"/>
      <c r="L198" s="4"/>
    </row>
    <row r="199" spans="5:12" s="3" customFormat="1" x14ac:dyDescent="0.2">
      <c r="E199" s="4"/>
      <c r="F199" s="4"/>
      <c r="G199" s="24"/>
      <c r="H199" s="98"/>
      <c r="I199" s="24"/>
      <c r="J199" s="49"/>
      <c r="K199" s="49"/>
      <c r="L199" s="4"/>
    </row>
    <row r="200" spans="5:12" s="3" customFormat="1" x14ac:dyDescent="0.2">
      <c r="E200" s="4"/>
      <c r="F200" s="4"/>
      <c r="G200" s="24"/>
      <c r="H200" s="98"/>
      <c r="I200" s="24"/>
      <c r="J200" s="49"/>
      <c r="K200" s="49"/>
      <c r="L200" s="4"/>
    </row>
    <row r="201" spans="5:12" s="3" customFormat="1" x14ac:dyDescent="0.2">
      <c r="E201" s="4"/>
      <c r="F201" s="4"/>
      <c r="G201" s="24"/>
      <c r="H201" s="98"/>
      <c r="I201" s="24"/>
      <c r="J201" s="49"/>
      <c r="K201" s="49"/>
      <c r="L201" s="4"/>
    </row>
    <row r="202" spans="5:12" s="3" customFormat="1" x14ac:dyDescent="0.2">
      <c r="E202" s="4"/>
      <c r="F202" s="4"/>
      <c r="G202" s="24"/>
      <c r="H202" s="98"/>
      <c r="I202" s="24"/>
      <c r="J202" s="49"/>
      <c r="K202" s="49"/>
      <c r="L202" s="4"/>
    </row>
    <row r="203" spans="5:12" s="3" customFormat="1" x14ac:dyDescent="0.2">
      <c r="E203" s="4"/>
      <c r="F203" s="4"/>
      <c r="G203" s="24"/>
      <c r="H203" s="98"/>
      <c r="I203" s="24"/>
      <c r="J203" s="49"/>
      <c r="K203" s="49"/>
      <c r="L203" s="4"/>
    </row>
    <row r="204" spans="5:12" s="3" customFormat="1" x14ac:dyDescent="0.2">
      <c r="E204" s="4"/>
      <c r="F204" s="4"/>
      <c r="G204" s="24"/>
      <c r="H204" s="98"/>
      <c r="I204" s="24"/>
      <c r="J204" s="49"/>
      <c r="K204" s="49"/>
      <c r="L204" s="4"/>
    </row>
    <row r="205" spans="5:12" s="3" customFormat="1" x14ac:dyDescent="0.2">
      <c r="E205" s="4"/>
      <c r="F205" s="4"/>
      <c r="G205" s="24"/>
      <c r="H205" s="98"/>
      <c r="I205" s="24"/>
      <c r="J205" s="49"/>
      <c r="K205" s="49"/>
      <c r="L205" s="4"/>
    </row>
    <row r="206" spans="5:12" s="3" customFormat="1" x14ac:dyDescent="0.2">
      <c r="E206" s="4"/>
      <c r="F206" s="4"/>
      <c r="G206" s="24"/>
      <c r="H206" s="98"/>
      <c r="I206" s="24"/>
      <c r="J206" s="49"/>
      <c r="K206" s="49"/>
      <c r="L206" s="4"/>
    </row>
    <row r="207" spans="5:12" s="3" customFormat="1" x14ac:dyDescent="0.2">
      <c r="E207" s="4"/>
      <c r="F207" s="4"/>
      <c r="G207" s="24"/>
      <c r="H207" s="98"/>
      <c r="I207" s="24"/>
      <c r="J207" s="49"/>
      <c r="K207" s="49"/>
      <c r="L207" s="4"/>
    </row>
    <row r="208" spans="5:12" s="3" customFormat="1" x14ac:dyDescent="0.2">
      <c r="E208" s="4"/>
      <c r="F208" s="4"/>
      <c r="G208" s="24"/>
      <c r="H208" s="98"/>
      <c r="I208" s="24"/>
      <c r="J208" s="49"/>
      <c r="K208" s="49"/>
      <c r="L208" s="4"/>
    </row>
    <row r="209" spans="5:12" s="3" customFormat="1" x14ac:dyDescent="0.2">
      <c r="E209" s="4"/>
      <c r="F209" s="4"/>
      <c r="G209" s="24"/>
      <c r="H209" s="98"/>
      <c r="I209" s="24"/>
      <c r="J209" s="49"/>
      <c r="K209" s="49"/>
      <c r="L209" s="4"/>
    </row>
    <row r="210" spans="5:12" s="3" customFormat="1" x14ac:dyDescent="0.2">
      <c r="E210" s="4"/>
      <c r="F210" s="4"/>
      <c r="G210" s="24"/>
      <c r="H210" s="98"/>
      <c r="I210" s="24"/>
      <c r="J210" s="49"/>
      <c r="K210" s="49"/>
      <c r="L210" s="4"/>
    </row>
    <row r="211" spans="5:12" s="3" customFormat="1" x14ac:dyDescent="0.2">
      <c r="E211" s="4"/>
      <c r="F211" s="4"/>
      <c r="G211" s="24"/>
      <c r="H211" s="98"/>
      <c r="I211" s="24"/>
      <c r="J211" s="49"/>
      <c r="K211" s="49"/>
      <c r="L211" s="4"/>
    </row>
    <row r="212" spans="5:12" s="3" customFormat="1" x14ac:dyDescent="0.2">
      <c r="E212" s="4"/>
      <c r="F212" s="4"/>
      <c r="G212" s="24"/>
      <c r="H212" s="98"/>
      <c r="I212" s="24"/>
      <c r="J212" s="49"/>
      <c r="K212" s="49"/>
      <c r="L212" s="4"/>
    </row>
    <row r="213" spans="5:12" s="3" customFormat="1" x14ac:dyDescent="0.2">
      <c r="E213" s="4"/>
      <c r="F213" s="4"/>
      <c r="G213" s="24"/>
      <c r="H213" s="98"/>
      <c r="I213" s="24"/>
      <c r="J213" s="49"/>
      <c r="K213" s="49"/>
      <c r="L213" s="4"/>
    </row>
    <row r="214" spans="5:12" s="3" customFormat="1" x14ac:dyDescent="0.2">
      <c r="E214" s="4"/>
      <c r="F214" s="4"/>
      <c r="G214" s="24"/>
      <c r="H214" s="98"/>
      <c r="I214" s="24"/>
      <c r="J214" s="49"/>
      <c r="K214" s="49"/>
      <c r="L214" s="4"/>
    </row>
    <row r="215" spans="5:12" s="3" customFormat="1" x14ac:dyDescent="0.2">
      <c r="E215" s="4"/>
      <c r="F215" s="4"/>
      <c r="G215" s="24"/>
      <c r="H215" s="98"/>
      <c r="I215" s="24"/>
      <c r="J215" s="49"/>
      <c r="K215" s="49"/>
      <c r="L215" s="4"/>
    </row>
    <row r="216" spans="5:12" s="3" customFormat="1" x14ac:dyDescent="0.2">
      <c r="E216" s="4"/>
      <c r="F216" s="4"/>
      <c r="G216" s="24"/>
      <c r="H216" s="98"/>
      <c r="I216" s="24"/>
      <c r="J216" s="49"/>
      <c r="K216" s="49"/>
      <c r="L216" s="4"/>
    </row>
    <row r="217" spans="5:12" s="3" customFormat="1" x14ac:dyDescent="0.2">
      <c r="E217" s="4"/>
      <c r="F217" s="4"/>
      <c r="G217" s="24"/>
      <c r="H217" s="98"/>
      <c r="I217" s="24"/>
      <c r="J217" s="49"/>
      <c r="K217" s="49"/>
      <c r="L217" s="4"/>
    </row>
    <row r="218" spans="5:12" s="3" customFormat="1" x14ac:dyDescent="0.2">
      <c r="E218" s="4"/>
      <c r="F218" s="4"/>
      <c r="G218" s="24"/>
      <c r="H218" s="98"/>
      <c r="I218" s="24"/>
      <c r="J218" s="49"/>
      <c r="K218" s="49"/>
      <c r="L218" s="4"/>
    </row>
    <row r="219" spans="5:12" s="3" customFormat="1" x14ac:dyDescent="0.2">
      <c r="E219" s="4"/>
      <c r="F219" s="4"/>
      <c r="G219" s="24"/>
      <c r="H219" s="98"/>
      <c r="I219" s="24"/>
      <c r="J219" s="49"/>
      <c r="K219" s="49"/>
      <c r="L219" s="4"/>
    </row>
    <row r="220" spans="5:12" s="3" customFormat="1" x14ac:dyDescent="0.2">
      <c r="E220" s="4"/>
      <c r="F220" s="4"/>
      <c r="G220" s="24"/>
      <c r="H220" s="98"/>
      <c r="I220" s="24"/>
      <c r="J220" s="49"/>
      <c r="K220" s="49"/>
      <c r="L220" s="4"/>
    </row>
    <row r="221" spans="5:12" s="3" customFormat="1" x14ac:dyDescent="0.2">
      <c r="E221" s="4"/>
      <c r="F221" s="4"/>
      <c r="G221" s="24"/>
      <c r="H221" s="98"/>
      <c r="I221" s="24"/>
      <c r="J221" s="49"/>
      <c r="K221" s="49"/>
      <c r="L221" s="4"/>
    </row>
    <row r="222" spans="5:12" s="3" customFormat="1" x14ac:dyDescent="0.2">
      <c r="E222" s="4"/>
      <c r="F222" s="4"/>
      <c r="G222" s="24"/>
      <c r="H222" s="98"/>
      <c r="I222" s="24"/>
      <c r="J222" s="49"/>
      <c r="K222" s="49"/>
      <c r="L222" s="4"/>
    </row>
    <row r="223" spans="5:12" s="3" customFormat="1" x14ac:dyDescent="0.2">
      <c r="E223" s="4"/>
      <c r="F223" s="4"/>
      <c r="G223" s="24"/>
      <c r="H223" s="98"/>
      <c r="I223" s="24"/>
      <c r="J223" s="49"/>
      <c r="K223" s="49"/>
      <c r="L223" s="4"/>
    </row>
    <row r="224" spans="5:12" s="3" customFormat="1" x14ac:dyDescent="0.2">
      <c r="E224" s="4"/>
      <c r="F224" s="4"/>
      <c r="G224" s="24"/>
      <c r="H224" s="98"/>
      <c r="I224" s="24"/>
      <c r="J224" s="49"/>
      <c r="K224" s="49"/>
      <c r="L224" s="4"/>
    </row>
    <row r="225" spans="5:12" s="3" customFormat="1" x14ac:dyDescent="0.2">
      <c r="E225" s="4"/>
      <c r="F225" s="4"/>
      <c r="G225" s="24"/>
      <c r="H225" s="98"/>
      <c r="I225" s="24"/>
      <c r="J225" s="49"/>
      <c r="K225" s="49"/>
      <c r="L225" s="4"/>
    </row>
    <row r="226" spans="5:12" s="3" customFormat="1" x14ac:dyDescent="0.2">
      <c r="E226" s="4"/>
      <c r="F226" s="4"/>
      <c r="G226" s="24"/>
      <c r="H226" s="98"/>
      <c r="I226" s="24"/>
      <c r="J226" s="49"/>
      <c r="K226" s="49"/>
      <c r="L226" s="4"/>
    </row>
    <row r="227" spans="5:12" s="3" customFormat="1" x14ac:dyDescent="0.2">
      <c r="E227" s="4"/>
      <c r="F227" s="4"/>
      <c r="G227" s="24"/>
      <c r="H227" s="98"/>
      <c r="I227" s="24"/>
      <c r="J227" s="49"/>
      <c r="K227" s="49"/>
      <c r="L227" s="4"/>
    </row>
    <row r="228" spans="5:12" s="3" customFormat="1" x14ac:dyDescent="0.2">
      <c r="E228" s="4"/>
      <c r="F228" s="4"/>
      <c r="G228" s="24"/>
      <c r="H228" s="98"/>
      <c r="I228" s="24"/>
      <c r="J228" s="49"/>
      <c r="K228" s="49"/>
      <c r="L228" s="4"/>
    </row>
    <row r="229" spans="5:12" s="3" customFormat="1" x14ac:dyDescent="0.2">
      <c r="E229" s="4"/>
      <c r="F229" s="4"/>
      <c r="G229" s="24"/>
      <c r="H229" s="98"/>
      <c r="I229" s="24"/>
      <c r="J229" s="49"/>
      <c r="K229" s="49"/>
      <c r="L229" s="4"/>
    </row>
    <row r="230" spans="5:12" s="3" customFormat="1" x14ac:dyDescent="0.2">
      <c r="E230" s="4"/>
      <c r="F230" s="4"/>
      <c r="G230" s="24"/>
      <c r="H230" s="98"/>
      <c r="I230" s="24"/>
      <c r="J230" s="49"/>
      <c r="K230" s="49"/>
      <c r="L230" s="4"/>
    </row>
    <row r="231" spans="5:12" s="3" customFormat="1" x14ac:dyDescent="0.2">
      <c r="E231" s="4"/>
      <c r="F231" s="4"/>
      <c r="G231" s="24"/>
      <c r="H231" s="98"/>
      <c r="I231" s="24"/>
      <c r="J231" s="49"/>
      <c r="K231" s="49"/>
      <c r="L231" s="4"/>
    </row>
    <row r="232" spans="5:12" s="3" customFormat="1" x14ac:dyDescent="0.2">
      <c r="E232" s="4"/>
      <c r="F232" s="4"/>
      <c r="G232" s="24"/>
      <c r="H232" s="98"/>
      <c r="I232" s="24"/>
      <c r="J232" s="49"/>
      <c r="K232" s="49"/>
      <c r="L232" s="4"/>
    </row>
    <row r="233" spans="5:12" s="3" customFormat="1" x14ac:dyDescent="0.2">
      <c r="E233" s="4"/>
      <c r="F233" s="4"/>
      <c r="G233" s="24"/>
      <c r="H233" s="98"/>
      <c r="I233" s="24"/>
      <c r="J233" s="49"/>
      <c r="K233" s="49"/>
      <c r="L233" s="4"/>
    </row>
    <row r="234" spans="5:12" s="3" customFormat="1" x14ac:dyDescent="0.2">
      <c r="E234" s="4"/>
      <c r="F234" s="4"/>
      <c r="G234" s="24"/>
      <c r="H234" s="98"/>
      <c r="I234" s="24"/>
      <c r="J234" s="49"/>
      <c r="K234" s="49"/>
      <c r="L234" s="4"/>
    </row>
    <row r="235" spans="5:12" s="3" customFormat="1" x14ac:dyDescent="0.2">
      <c r="E235" s="4"/>
      <c r="F235" s="4"/>
      <c r="G235" s="24"/>
      <c r="H235" s="98"/>
      <c r="I235" s="24"/>
      <c r="J235" s="49"/>
      <c r="K235" s="49"/>
      <c r="L235" s="4"/>
    </row>
    <row r="236" spans="5:12" s="3" customFormat="1" x14ac:dyDescent="0.2">
      <c r="E236" s="4"/>
      <c r="F236" s="4"/>
      <c r="G236" s="24"/>
      <c r="H236" s="98"/>
      <c r="I236" s="24"/>
      <c r="J236" s="49"/>
      <c r="K236" s="49"/>
      <c r="L236" s="4"/>
    </row>
    <row r="237" spans="5:12" s="3" customFormat="1" x14ac:dyDescent="0.2">
      <c r="E237" s="4"/>
      <c r="F237" s="4"/>
      <c r="G237" s="24"/>
      <c r="H237" s="98"/>
      <c r="I237" s="24"/>
      <c r="J237" s="49"/>
      <c r="K237" s="49"/>
      <c r="L237" s="4"/>
    </row>
    <row r="238" spans="5:12" s="3" customFormat="1" x14ac:dyDescent="0.2">
      <c r="E238" s="4"/>
      <c r="F238" s="4"/>
      <c r="G238" s="24"/>
      <c r="H238" s="98"/>
      <c r="I238" s="24"/>
      <c r="J238" s="49"/>
      <c r="K238" s="49"/>
      <c r="L238" s="4"/>
    </row>
    <row r="239" spans="5:12" s="3" customFormat="1" x14ac:dyDescent="0.2">
      <c r="E239" s="4"/>
      <c r="F239" s="4"/>
      <c r="G239" s="24"/>
      <c r="H239" s="98"/>
      <c r="I239" s="24"/>
      <c r="J239" s="49"/>
      <c r="K239" s="49"/>
      <c r="L239" s="4"/>
    </row>
    <row r="240" spans="5:12" s="3" customFormat="1" x14ac:dyDescent="0.2">
      <c r="E240" s="4"/>
      <c r="F240" s="4"/>
      <c r="G240" s="24"/>
      <c r="H240" s="98"/>
      <c r="I240" s="24"/>
      <c r="J240" s="49"/>
      <c r="K240" s="49"/>
      <c r="L240" s="4"/>
    </row>
    <row r="241" spans="5:12" s="3" customFormat="1" x14ac:dyDescent="0.2">
      <c r="E241" s="4"/>
      <c r="F241" s="4"/>
      <c r="G241" s="24"/>
      <c r="H241" s="98"/>
      <c r="I241" s="24"/>
      <c r="J241" s="49"/>
      <c r="K241" s="49"/>
      <c r="L241" s="4"/>
    </row>
    <row r="242" spans="5:12" s="3" customFormat="1" x14ac:dyDescent="0.2">
      <c r="E242" s="4"/>
      <c r="F242" s="4"/>
      <c r="G242" s="24"/>
      <c r="H242" s="98"/>
      <c r="I242" s="24"/>
      <c r="J242" s="49"/>
      <c r="K242" s="49"/>
      <c r="L242" s="4"/>
    </row>
    <row r="243" spans="5:12" s="3" customFormat="1" x14ac:dyDescent="0.2">
      <c r="E243" s="4"/>
      <c r="F243" s="4"/>
      <c r="G243" s="24"/>
      <c r="H243" s="98"/>
      <c r="I243" s="24"/>
      <c r="J243" s="49"/>
      <c r="K243" s="49"/>
      <c r="L243" s="4"/>
    </row>
    <row r="244" spans="5:12" s="3" customFormat="1" x14ac:dyDescent="0.2">
      <c r="E244" s="4"/>
      <c r="F244" s="4"/>
      <c r="G244" s="24"/>
      <c r="H244" s="98"/>
      <c r="I244" s="24"/>
      <c r="J244" s="49"/>
      <c r="K244" s="49"/>
      <c r="L244" s="4"/>
    </row>
    <row r="245" spans="5:12" s="3" customFormat="1" x14ac:dyDescent="0.2">
      <c r="E245" s="4"/>
      <c r="F245" s="4"/>
      <c r="G245" s="24"/>
      <c r="H245" s="98"/>
      <c r="I245" s="24"/>
      <c r="J245" s="49"/>
      <c r="K245" s="49"/>
      <c r="L245" s="4"/>
    </row>
    <row r="246" spans="5:12" s="3" customFormat="1" x14ac:dyDescent="0.2">
      <c r="E246" s="4"/>
      <c r="F246" s="4"/>
      <c r="G246" s="24"/>
      <c r="H246" s="98"/>
      <c r="I246" s="24"/>
      <c r="J246" s="49"/>
      <c r="K246" s="49"/>
      <c r="L246" s="4"/>
    </row>
    <row r="247" spans="5:12" s="3" customFormat="1" x14ac:dyDescent="0.2">
      <c r="E247" s="4"/>
      <c r="F247" s="4"/>
      <c r="G247" s="24"/>
      <c r="H247" s="98"/>
      <c r="I247" s="24"/>
      <c r="J247" s="49"/>
      <c r="K247" s="49"/>
      <c r="L247" s="4"/>
    </row>
    <row r="248" spans="5:12" s="3" customFormat="1" x14ac:dyDescent="0.2">
      <c r="E248" s="4"/>
      <c r="F248" s="4"/>
      <c r="G248" s="24"/>
      <c r="H248" s="98"/>
      <c r="I248" s="24"/>
      <c r="J248" s="49"/>
      <c r="K248" s="49"/>
      <c r="L248" s="4"/>
    </row>
    <row r="249" spans="5:12" s="3" customFormat="1" x14ac:dyDescent="0.2">
      <c r="E249" s="4"/>
      <c r="F249" s="4"/>
      <c r="G249" s="24"/>
      <c r="H249" s="98"/>
      <c r="I249" s="24"/>
      <c r="J249" s="49"/>
      <c r="K249" s="49"/>
      <c r="L249" s="4"/>
    </row>
    <row r="250" spans="5:12" s="3" customFormat="1" x14ac:dyDescent="0.2">
      <c r="E250" s="4"/>
      <c r="F250" s="4"/>
      <c r="G250" s="24"/>
      <c r="H250" s="98"/>
      <c r="I250" s="24"/>
      <c r="J250" s="49"/>
      <c r="K250" s="49"/>
      <c r="L250" s="4"/>
    </row>
    <row r="251" spans="5:12" s="3" customFormat="1" x14ac:dyDescent="0.2">
      <c r="E251" s="4"/>
      <c r="F251" s="4"/>
      <c r="G251" s="24"/>
      <c r="H251" s="98"/>
      <c r="I251" s="24"/>
      <c r="J251" s="49"/>
      <c r="K251" s="49"/>
      <c r="L251" s="4"/>
    </row>
    <row r="252" spans="5:12" s="3" customFormat="1" x14ac:dyDescent="0.2">
      <c r="E252" s="4"/>
      <c r="F252" s="4"/>
      <c r="G252" s="24"/>
      <c r="H252" s="98"/>
      <c r="I252" s="24"/>
      <c r="J252" s="49"/>
      <c r="K252" s="49"/>
      <c r="L252" s="4"/>
    </row>
    <row r="253" spans="5:12" s="3" customFormat="1" x14ac:dyDescent="0.2">
      <c r="E253" s="4"/>
      <c r="F253" s="4"/>
      <c r="G253" s="24"/>
      <c r="H253" s="98"/>
      <c r="I253" s="24"/>
      <c r="J253" s="49"/>
      <c r="K253" s="49"/>
      <c r="L253" s="4"/>
    </row>
    <row r="254" spans="5:12" s="3" customFormat="1" x14ac:dyDescent="0.2">
      <c r="E254" s="4"/>
      <c r="F254" s="4"/>
      <c r="G254" s="24"/>
      <c r="H254" s="98"/>
      <c r="I254" s="24"/>
      <c r="J254" s="49"/>
      <c r="K254" s="49"/>
      <c r="L254" s="4"/>
    </row>
    <row r="255" spans="5:12" s="3" customFormat="1" x14ac:dyDescent="0.2">
      <c r="E255" s="4"/>
      <c r="F255" s="4"/>
      <c r="G255" s="24"/>
      <c r="H255" s="98"/>
      <c r="I255" s="24"/>
      <c r="J255" s="49"/>
      <c r="K255" s="49"/>
      <c r="L255" s="4"/>
    </row>
    <row r="256" spans="5:12" s="3" customFormat="1" x14ac:dyDescent="0.2">
      <c r="E256" s="4"/>
      <c r="F256" s="4"/>
      <c r="G256" s="24"/>
      <c r="H256" s="98"/>
      <c r="I256" s="24"/>
      <c r="J256" s="49"/>
      <c r="K256" s="49"/>
      <c r="L256" s="4"/>
    </row>
    <row r="257" spans="5:12" s="3" customFormat="1" x14ac:dyDescent="0.2">
      <c r="E257" s="4"/>
      <c r="F257" s="4"/>
      <c r="G257" s="24"/>
      <c r="H257" s="98"/>
      <c r="I257" s="24"/>
      <c r="J257" s="49"/>
      <c r="K257" s="49"/>
      <c r="L257" s="4"/>
    </row>
    <row r="258" spans="5:12" s="3" customFormat="1" x14ac:dyDescent="0.2">
      <c r="E258" s="4"/>
      <c r="F258" s="4"/>
      <c r="G258" s="24"/>
      <c r="H258" s="98"/>
      <c r="I258" s="24"/>
      <c r="J258" s="49"/>
      <c r="K258" s="49"/>
      <c r="L258" s="4"/>
    </row>
    <row r="259" spans="5:12" s="3" customFormat="1" x14ac:dyDescent="0.2">
      <c r="E259" s="4"/>
      <c r="F259" s="4"/>
      <c r="G259" s="24"/>
      <c r="H259" s="98"/>
      <c r="I259" s="24"/>
      <c r="J259" s="49"/>
      <c r="K259" s="49"/>
      <c r="L259" s="4"/>
    </row>
    <row r="260" spans="5:12" s="3" customFormat="1" x14ac:dyDescent="0.2">
      <c r="E260" s="4"/>
      <c r="F260" s="4"/>
      <c r="G260" s="24"/>
      <c r="H260" s="98"/>
      <c r="I260" s="24"/>
      <c r="J260" s="49"/>
      <c r="K260" s="49"/>
      <c r="L260" s="4"/>
    </row>
    <row r="261" spans="5:12" s="3" customFormat="1" x14ac:dyDescent="0.2">
      <c r="E261" s="4"/>
      <c r="F261" s="4"/>
      <c r="G261" s="24"/>
      <c r="H261" s="98"/>
      <c r="I261" s="24"/>
      <c r="J261" s="49"/>
      <c r="K261" s="49"/>
      <c r="L261" s="4"/>
    </row>
    <row r="262" spans="5:12" s="3" customFormat="1" x14ac:dyDescent="0.2">
      <c r="E262" s="4"/>
      <c r="F262" s="4"/>
      <c r="G262" s="24"/>
      <c r="H262" s="98"/>
      <c r="I262" s="24"/>
      <c r="J262" s="49"/>
      <c r="K262" s="49"/>
      <c r="L262" s="4"/>
    </row>
    <row r="263" spans="5:12" s="3" customFormat="1" x14ac:dyDescent="0.2">
      <c r="E263" s="4"/>
      <c r="F263" s="4"/>
      <c r="G263" s="24"/>
      <c r="H263" s="98"/>
      <c r="I263" s="24"/>
      <c r="J263" s="49"/>
      <c r="K263" s="49"/>
      <c r="L263" s="4"/>
    </row>
    <row r="264" spans="5:12" s="3" customFormat="1" x14ac:dyDescent="0.2">
      <c r="E264" s="4"/>
      <c r="F264" s="4"/>
      <c r="G264" s="24"/>
      <c r="H264" s="98"/>
      <c r="I264" s="24"/>
      <c r="J264" s="49"/>
      <c r="K264" s="49"/>
      <c r="L264" s="4"/>
    </row>
    <row r="265" spans="5:12" s="3" customFormat="1" x14ac:dyDescent="0.2">
      <c r="E265" s="4"/>
      <c r="F265" s="4"/>
      <c r="G265" s="24"/>
      <c r="H265" s="98"/>
      <c r="I265" s="24"/>
      <c r="J265" s="49"/>
      <c r="K265" s="49"/>
      <c r="L265" s="4"/>
    </row>
    <row r="266" spans="5:12" s="3" customFormat="1" x14ac:dyDescent="0.2">
      <c r="E266" s="4"/>
      <c r="F266" s="4"/>
      <c r="G266" s="24"/>
      <c r="H266" s="98"/>
      <c r="I266" s="24"/>
      <c r="J266" s="49"/>
      <c r="K266" s="49"/>
      <c r="L266" s="4"/>
    </row>
    <row r="267" spans="5:12" s="3" customFormat="1" x14ac:dyDescent="0.2">
      <c r="E267" s="4"/>
      <c r="F267" s="4"/>
      <c r="G267" s="24"/>
      <c r="H267" s="98"/>
      <c r="I267" s="24"/>
      <c r="J267" s="49"/>
      <c r="K267" s="49"/>
      <c r="L267" s="4"/>
    </row>
    <row r="268" spans="5:12" s="3" customFormat="1" x14ac:dyDescent="0.2">
      <c r="E268" s="4"/>
      <c r="F268" s="4"/>
      <c r="G268" s="24"/>
      <c r="H268" s="98"/>
      <c r="I268" s="24"/>
      <c r="J268" s="49"/>
      <c r="K268" s="49"/>
      <c r="L268" s="4"/>
    </row>
    <row r="269" spans="5:12" s="3" customFormat="1" x14ac:dyDescent="0.2">
      <c r="E269" s="4"/>
      <c r="F269" s="4"/>
      <c r="G269" s="24"/>
      <c r="H269" s="98"/>
      <c r="I269" s="24"/>
      <c r="J269" s="49"/>
      <c r="K269" s="49"/>
      <c r="L269" s="4"/>
    </row>
    <row r="270" spans="5:12" s="3" customFormat="1" x14ac:dyDescent="0.2">
      <c r="E270" s="4"/>
      <c r="F270" s="4"/>
      <c r="G270" s="24"/>
      <c r="H270" s="98"/>
      <c r="I270" s="24"/>
      <c r="J270" s="49"/>
      <c r="K270" s="49"/>
      <c r="L270" s="4"/>
    </row>
    <row r="271" spans="5:12" s="3" customFormat="1" x14ac:dyDescent="0.2">
      <c r="E271" s="4"/>
      <c r="F271" s="4"/>
      <c r="G271" s="24"/>
      <c r="H271" s="98"/>
      <c r="I271" s="24"/>
      <c r="J271" s="49"/>
      <c r="K271" s="49"/>
      <c r="L271" s="4"/>
    </row>
    <row r="272" spans="5:12" s="3" customFormat="1" x14ac:dyDescent="0.2">
      <c r="E272" s="4"/>
      <c r="F272" s="4"/>
      <c r="G272" s="24"/>
      <c r="H272" s="98"/>
      <c r="I272" s="24"/>
      <c r="J272" s="49"/>
      <c r="K272" s="49"/>
      <c r="L272" s="4"/>
    </row>
    <row r="273" spans="5:12" s="3" customFormat="1" x14ac:dyDescent="0.2">
      <c r="E273" s="4"/>
      <c r="F273" s="4"/>
      <c r="G273" s="24"/>
      <c r="H273" s="98"/>
      <c r="I273" s="24"/>
      <c r="J273" s="49"/>
      <c r="K273" s="49"/>
      <c r="L273" s="4"/>
    </row>
    <row r="274" spans="5:12" s="3" customFormat="1" x14ac:dyDescent="0.2">
      <c r="E274" s="4"/>
      <c r="F274" s="4"/>
      <c r="G274" s="24"/>
      <c r="H274" s="98"/>
      <c r="I274" s="24"/>
      <c r="J274" s="49"/>
      <c r="K274" s="49"/>
      <c r="L274" s="4"/>
    </row>
    <row r="275" spans="5:12" s="3" customFormat="1" x14ac:dyDescent="0.2">
      <c r="E275" s="4"/>
      <c r="F275" s="4"/>
      <c r="G275" s="24"/>
      <c r="H275" s="98"/>
      <c r="I275" s="24"/>
      <c r="J275" s="49"/>
      <c r="K275" s="49"/>
      <c r="L275" s="4"/>
    </row>
    <row r="276" spans="5:12" s="3" customFormat="1" x14ac:dyDescent="0.2">
      <c r="E276" s="4"/>
      <c r="F276" s="4"/>
      <c r="G276" s="24"/>
      <c r="H276" s="98"/>
      <c r="I276" s="24"/>
      <c r="J276" s="49"/>
      <c r="K276" s="49"/>
      <c r="L276" s="4"/>
    </row>
    <row r="277" spans="5:12" s="3" customFormat="1" x14ac:dyDescent="0.2">
      <c r="E277" s="4"/>
      <c r="F277" s="4"/>
      <c r="G277" s="24"/>
      <c r="H277" s="98"/>
      <c r="I277" s="24"/>
      <c r="J277" s="49"/>
      <c r="K277" s="49"/>
      <c r="L277" s="4"/>
    </row>
    <row r="278" spans="5:12" s="3" customFormat="1" x14ac:dyDescent="0.2">
      <c r="E278" s="4"/>
      <c r="F278" s="4"/>
      <c r="G278" s="24"/>
      <c r="H278" s="98"/>
      <c r="I278" s="24"/>
      <c r="J278" s="49"/>
      <c r="K278" s="49"/>
      <c r="L278" s="4"/>
    </row>
    <row r="279" spans="5:12" s="3" customFormat="1" x14ac:dyDescent="0.2">
      <c r="E279" s="4"/>
      <c r="F279" s="4"/>
      <c r="G279" s="24"/>
      <c r="H279" s="98"/>
      <c r="I279" s="24"/>
      <c r="J279" s="49"/>
      <c r="K279" s="49"/>
      <c r="L279" s="4"/>
    </row>
    <row r="280" spans="5:12" s="3" customFormat="1" x14ac:dyDescent="0.2">
      <c r="E280" s="4"/>
      <c r="F280" s="4"/>
      <c r="G280" s="24"/>
      <c r="H280" s="98"/>
      <c r="I280" s="24"/>
      <c r="J280" s="49"/>
      <c r="K280" s="49"/>
      <c r="L280" s="4"/>
    </row>
    <row r="281" spans="5:12" s="3" customFormat="1" x14ac:dyDescent="0.2">
      <c r="E281" s="4"/>
      <c r="F281" s="4"/>
      <c r="G281" s="24"/>
      <c r="H281" s="98"/>
      <c r="I281" s="24"/>
      <c r="J281" s="49"/>
      <c r="K281" s="49"/>
      <c r="L281" s="4"/>
    </row>
    <row r="282" spans="5:12" s="3" customFormat="1" x14ac:dyDescent="0.2">
      <c r="E282" s="4"/>
      <c r="F282" s="4"/>
      <c r="G282" s="24"/>
      <c r="H282" s="98"/>
      <c r="I282" s="24"/>
      <c r="J282" s="49"/>
      <c r="K282" s="49"/>
      <c r="L282" s="4"/>
    </row>
    <row r="283" spans="5:12" s="3" customFormat="1" x14ac:dyDescent="0.2">
      <c r="E283" s="4"/>
      <c r="F283" s="4"/>
      <c r="G283" s="24"/>
      <c r="H283" s="98"/>
      <c r="I283" s="24"/>
      <c r="J283" s="49"/>
      <c r="K283" s="49"/>
      <c r="L283" s="4"/>
    </row>
    <row r="284" spans="5:12" s="3" customFormat="1" x14ac:dyDescent="0.2">
      <c r="E284" s="4"/>
      <c r="F284" s="4"/>
      <c r="G284" s="24"/>
      <c r="H284" s="98"/>
      <c r="I284" s="24"/>
      <c r="J284" s="49"/>
      <c r="K284" s="49"/>
      <c r="L284" s="4"/>
    </row>
    <row r="285" spans="5:12" s="3" customFormat="1" x14ac:dyDescent="0.2">
      <c r="E285" s="4"/>
      <c r="F285" s="4"/>
      <c r="G285" s="24"/>
      <c r="H285" s="98"/>
      <c r="I285" s="24"/>
      <c r="J285" s="49"/>
      <c r="K285" s="49"/>
      <c r="L285" s="4"/>
    </row>
    <row r="286" spans="5:12" s="3" customFormat="1" x14ac:dyDescent="0.2">
      <c r="E286" s="4"/>
      <c r="F286" s="4"/>
      <c r="G286" s="24"/>
      <c r="H286" s="98"/>
      <c r="I286" s="24"/>
      <c r="J286" s="49"/>
      <c r="K286" s="49"/>
      <c r="L286" s="4"/>
    </row>
    <row r="287" spans="5:12" s="3" customFormat="1" x14ac:dyDescent="0.2">
      <c r="E287" s="4"/>
      <c r="F287" s="4"/>
      <c r="G287" s="24"/>
      <c r="H287" s="98"/>
      <c r="I287" s="24"/>
      <c r="J287" s="49"/>
      <c r="K287" s="49"/>
      <c r="L287" s="4"/>
    </row>
    <row r="288" spans="5:12" s="3" customFormat="1" x14ac:dyDescent="0.2">
      <c r="E288" s="4"/>
      <c r="F288" s="4"/>
      <c r="G288" s="24"/>
      <c r="H288" s="98"/>
      <c r="I288" s="24"/>
      <c r="J288" s="49"/>
      <c r="K288" s="49"/>
      <c r="L288" s="4"/>
    </row>
    <row r="289" spans="5:12" s="3" customFormat="1" x14ac:dyDescent="0.2">
      <c r="E289" s="4"/>
      <c r="F289" s="4"/>
      <c r="G289" s="24"/>
      <c r="H289" s="98"/>
      <c r="I289" s="24"/>
      <c r="J289" s="49"/>
      <c r="K289" s="49"/>
      <c r="L289" s="4"/>
    </row>
    <row r="290" spans="5:12" s="3" customFormat="1" x14ac:dyDescent="0.2">
      <c r="E290" s="4"/>
      <c r="F290" s="4"/>
      <c r="G290" s="24"/>
      <c r="H290" s="98"/>
      <c r="I290" s="24"/>
      <c r="J290" s="49"/>
      <c r="K290" s="49"/>
      <c r="L290" s="4"/>
    </row>
    <row r="291" spans="5:12" s="3" customFormat="1" x14ac:dyDescent="0.2">
      <c r="E291" s="4"/>
      <c r="F291" s="4"/>
      <c r="G291" s="24"/>
      <c r="H291" s="98"/>
      <c r="I291" s="24"/>
      <c r="J291" s="49"/>
      <c r="K291" s="49"/>
      <c r="L291" s="4"/>
    </row>
    <row r="292" spans="5:12" s="3" customFormat="1" x14ac:dyDescent="0.2">
      <c r="E292" s="4"/>
      <c r="F292" s="4"/>
      <c r="G292" s="24"/>
      <c r="H292" s="98"/>
      <c r="I292" s="24"/>
      <c r="J292" s="49"/>
      <c r="K292" s="49"/>
      <c r="L292" s="4"/>
    </row>
    <row r="293" spans="5:12" s="3" customFormat="1" x14ac:dyDescent="0.2">
      <c r="E293" s="4"/>
      <c r="F293" s="4"/>
      <c r="G293" s="24"/>
      <c r="H293" s="98"/>
      <c r="I293" s="24"/>
      <c r="J293" s="49"/>
      <c r="K293" s="49"/>
      <c r="L293" s="4"/>
    </row>
    <row r="294" spans="5:12" s="3" customFormat="1" x14ac:dyDescent="0.2">
      <c r="E294" s="4"/>
      <c r="F294" s="4"/>
      <c r="G294" s="24"/>
      <c r="H294" s="98"/>
      <c r="I294" s="24"/>
      <c r="J294" s="49"/>
      <c r="K294" s="49"/>
      <c r="L294" s="4"/>
    </row>
    <row r="295" spans="5:12" s="3" customFormat="1" x14ac:dyDescent="0.2">
      <c r="E295" s="4"/>
      <c r="F295" s="4"/>
      <c r="G295" s="24"/>
      <c r="H295" s="98"/>
      <c r="I295" s="24"/>
      <c r="J295" s="49"/>
      <c r="K295" s="49"/>
      <c r="L295" s="4"/>
    </row>
    <row r="296" spans="5:12" s="3" customFormat="1" x14ac:dyDescent="0.2">
      <c r="E296" s="4"/>
      <c r="F296" s="4"/>
      <c r="G296" s="24"/>
      <c r="H296" s="98"/>
      <c r="I296" s="24"/>
      <c r="J296" s="49"/>
      <c r="K296" s="49"/>
      <c r="L296" s="4"/>
    </row>
    <row r="297" spans="5:12" s="3" customFormat="1" x14ac:dyDescent="0.2">
      <c r="E297" s="4"/>
      <c r="F297" s="4"/>
      <c r="G297" s="24"/>
      <c r="H297" s="98"/>
      <c r="I297" s="24"/>
      <c r="J297" s="49"/>
      <c r="K297" s="49"/>
      <c r="L297" s="4"/>
    </row>
    <row r="298" spans="5:12" s="3" customFormat="1" x14ac:dyDescent="0.2">
      <c r="E298" s="4"/>
      <c r="F298" s="4"/>
      <c r="G298" s="24"/>
      <c r="H298" s="98"/>
      <c r="I298" s="24"/>
      <c r="J298" s="49"/>
      <c r="K298" s="49"/>
      <c r="L298" s="4"/>
    </row>
    <row r="299" spans="5:12" s="3" customFormat="1" x14ac:dyDescent="0.2">
      <c r="E299" s="4"/>
      <c r="F299" s="4"/>
      <c r="G299" s="24"/>
      <c r="H299" s="98"/>
      <c r="I299" s="24"/>
      <c r="J299" s="49"/>
      <c r="K299" s="49"/>
      <c r="L299" s="4"/>
    </row>
    <row r="300" spans="5:12" s="3" customFormat="1" x14ac:dyDescent="0.2">
      <c r="E300" s="4"/>
      <c r="F300" s="4"/>
      <c r="G300" s="24"/>
      <c r="H300" s="98"/>
      <c r="I300" s="24"/>
      <c r="J300" s="49"/>
      <c r="K300" s="49"/>
      <c r="L300" s="4"/>
    </row>
    <row r="301" spans="5:12" s="3" customFormat="1" x14ac:dyDescent="0.2">
      <c r="E301" s="4"/>
      <c r="F301" s="4"/>
      <c r="G301" s="24"/>
      <c r="H301" s="98"/>
      <c r="I301" s="24"/>
      <c r="J301" s="49"/>
      <c r="K301" s="49"/>
      <c r="L301" s="4"/>
    </row>
    <row r="302" spans="5:12" s="3" customFormat="1" x14ac:dyDescent="0.2">
      <c r="E302" s="4"/>
      <c r="F302" s="4"/>
      <c r="G302" s="24"/>
      <c r="H302" s="98"/>
      <c r="I302" s="24"/>
      <c r="J302" s="49"/>
      <c r="K302" s="49"/>
      <c r="L302" s="4"/>
    </row>
    <row r="303" spans="5:12" s="3" customFormat="1" x14ac:dyDescent="0.2">
      <c r="E303" s="4"/>
      <c r="F303" s="4"/>
      <c r="G303" s="24"/>
      <c r="H303" s="98"/>
      <c r="I303" s="24"/>
      <c r="J303" s="49"/>
      <c r="K303" s="49"/>
      <c r="L303" s="4"/>
    </row>
    <row r="304" spans="5:12" s="3" customFormat="1" x14ac:dyDescent="0.2">
      <c r="E304" s="4"/>
      <c r="F304" s="4"/>
      <c r="G304" s="24"/>
      <c r="H304" s="98"/>
      <c r="I304" s="24"/>
      <c r="J304" s="49"/>
      <c r="K304" s="49"/>
      <c r="L304" s="4"/>
    </row>
    <row r="305" spans="5:12" s="3" customFormat="1" x14ac:dyDescent="0.2">
      <c r="E305" s="4"/>
      <c r="F305" s="4"/>
      <c r="G305" s="24"/>
      <c r="H305" s="98"/>
      <c r="I305" s="24"/>
      <c r="J305" s="49"/>
      <c r="K305" s="49"/>
      <c r="L305" s="4"/>
    </row>
    <row r="306" spans="5:12" s="3" customFormat="1" x14ac:dyDescent="0.2">
      <c r="E306" s="4"/>
      <c r="F306" s="4"/>
      <c r="G306" s="24"/>
      <c r="H306" s="98"/>
      <c r="I306" s="24"/>
      <c r="J306" s="49"/>
      <c r="K306" s="49"/>
      <c r="L306" s="4"/>
    </row>
    <row r="307" spans="5:12" s="3" customFormat="1" x14ac:dyDescent="0.2">
      <c r="E307" s="4"/>
      <c r="F307" s="4"/>
      <c r="G307" s="24"/>
      <c r="H307" s="98"/>
      <c r="I307" s="24"/>
      <c r="J307" s="49"/>
      <c r="K307" s="49"/>
      <c r="L307" s="4"/>
    </row>
    <row r="308" spans="5:12" s="3" customFormat="1" x14ac:dyDescent="0.2">
      <c r="E308" s="4"/>
      <c r="F308" s="4"/>
      <c r="G308" s="24"/>
      <c r="H308" s="98"/>
      <c r="I308" s="24"/>
      <c r="J308" s="49"/>
      <c r="K308" s="49"/>
      <c r="L308" s="4"/>
    </row>
    <row r="309" spans="5:12" s="3" customFormat="1" x14ac:dyDescent="0.2">
      <c r="E309" s="4"/>
      <c r="F309" s="4"/>
      <c r="G309" s="24"/>
      <c r="H309" s="98"/>
      <c r="I309" s="24"/>
      <c r="J309" s="49"/>
      <c r="K309" s="49"/>
      <c r="L309" s="4"/>
    </row>
    <row r="310" spans="5:12" s="3" customFormat="1" x14ac:dyDescent="0.2">
      <c r="E310" s="4"/>
      <c r="F310" s="4"/>
      <c r="G310" s="24"/>
      <c r="H310" s="98"/>
      <c r="I310" s="24"/>
      <c r="J310" s="49"/>
      <c r="K310" s="49"/>
      <c r="L310" s="4"/>
    </row>
    <row r="311" spans="5:12" s="3" customFormat="1" x14ac:dyDescent="0.2">
      <c r="E311" s="4"/>
      <c r="F311" s="4"/>
      <c r="G311" s="24"/>
      <c r="H311" s="98"/>
      <c r="I311" s="24"/>
      <c r="J311" s="49"/>
      <c r="K311" s="49"/>
      <c r="L311" s="4"/>
    </row>
    <row r="312" spans="5:12" s="3" customFormat="1" x14ac:dyDescent="0.2">
      <c r="E312" s="4"/>
      <c r="F312" s="4"/>
      <c r="G312" s="24"/>
      <c r="H312" s="98"/>
      <c r="I312" s="24"/>
      <c r="J312" s="49"/>
      <c r="K312" s="49"/>
      <c r="L312" s="4"/>
    </row>
    <row r="313" spans="5:12" s="3" customFormat="1" x14ac:dyDescent="0.2">
      <c r="E313" s="4"/>
      <c r="F313" s="4"/>
      <c r="G313" s="24"/>
      <c r="H313" s="98"/>
      <c r="I313" s="24"/>
      <c r="J313" s="49"/>
      <c r="K313" s="49"/>
      <c r="L313" s="4"/>
    </row>
    <row r="314" spans="5:12" s="3" customFormat="1" x14ac:dyDescent="0.2">
      <c r="E314" s="4"/>
      <c r="F314" s="4"/>
      <c r="G314" s="24"/>
      <c r="H314" s="98"/>
      <c r="I314" s="24"/>
      <c r="J314" s="49"/>
      <c r="K314" s="49"/>
      <c r="L314" s="4"/>
    </row>
    <row r="315" spans="5:12" s="3" customFormat="1" x14ac:dyDescent="0.2">
      <c r="E315" s="4"/>
      <c r="F315" s="4"/>
      <c r="G315" s="24"/>
      <c r="H315" s="98"/>
      <c r="I315" s="24"/>
      <c r="J315" s="49"/>
      <c r="K315" s="49"/>
      <c r="L315" s="4"/>
    </row>
    <row r="316" spans="5:12" s="3" customFormat="1" x14ac:dyDescent="0.2">
      <c r="E316" s="4"/>
      <c r="F316" s="4"/>
      <c r="G316" s="24"/>
      <c r="H316" s="98"/>
      <c r="I316" s="24"/>
      <c r="J316" s="49"/>
      <c r="K316" s="49"/>
      <c r="L316" s="4"/>
    </row>
    <row r="317" spans="5:12" s="3" customFormat="1" x14ac:dyDescent="0.2">
      <c r="E317" s="4"/>
      <c r="F317" s="4"/>
      <c r="G317" s="24"/>
      <c r="H317" s="98"/>
      <c r="I317" s="24"/>
      <c r="J317" s="49"/>
      <c r="K317" s="49"/>
      <c r="L317" s="4"/>
    </row>
    <row r="318" spans="5:12" s="3" customFormat="1" x14ac:dyDescent="0.2">
      <c r="E318" s="4"/>
      <c r="F318" s="4"/>
      <c r="G318" s="24"/>
      <c r="H318" s="98"/>
      <c r="I318" s="24"/>
      <c r="J318" s="49"/>
      <c r="K318" s="49"/>
      <c r="L318" s="4"/>
    </row>
    <row r="319" spans="5:12" s="3" customFormat="1" x14ac:dyDescent="0.2">
      <c r="E319" s="4"/>
      <c r="F319" s="4"/>
      <c r="G319" s="24"/>
      <c r="H319" s="98"/>
      <c r="I319" s="24"/>
      <c r="J319" s="49"/>
      <c r="K319" s="49"/>
      <c r="L319" s="4"/>
    </row>
    <row r="320" spans="5:12" s="3" customFormat="1" x14ac:dyDescent="0.2">
      <c r="E320" s="4"/>
      <c r="F320" s="4"/>
      <c r="G320" s="24"/>
      <c r="H320" s="98"/>
      <c r="I320" s="24"/>
      <c r="J320" s="49"/>
      <c r="K320" s="49"/>
      <c r="L320" s="4"/>
    </row>
    <row r="321" spans="5:12" s="3" customFormat="1" x14ac:dyDescent="0.2">
      <c r="E321" s="4"/>
      <c r="F321" s="4"/>
      <c r="G321" s="24"/>
      <c r="H321" s="98"/>
      <c r="I321" s="24"/>
      <c r="J321" s="49"/>
      <c r="K321" s="49"/>
      <c r="L321" s="4"/>
    </row>
    <row r="322" spans="5:12" s="3" customFormat="1" x14ac:dyDescent="0.2">
      <c r="E322" s="4"/>
      <c r="F322" s="4"/>
      <c r="G322" s="24"/>
      <c r="H322" s="98"/>
      <c r="I322" s="24"/>
      <c r="J322" s="49"/>
      <c r="K322" s="49"/>
      <c r="L322" s="4"/>
    </row>
    <row r="323" spans="5:12" s="3" customFormat="1" x14ac:dyDescent="0.2">
      <c r="E323" s="4"/>
      <c r="F323" s="4"/>
      <c r="G323" s="24"/>
      <c r="H323" s="98"/>
      <c r="I323" s="24"/>
      <c r="J323" s="49"/>
      <c r="K323" s="49"/>
      <c r="L323" s="4"/>
    </row>
    <row r="324" spans="5:12" s="3" customFormat="1" x14ac:dyDescent="0.2">
      <c r="E324" s="4"/>
      <c r="F324" s="4"/>
      <c r="G324" s="24"/>
      <c r="H324" s="98"/>
      <c r="I324" s="24"/>
      <c r="J324" s="49"/>
      <c r="K324" s="49"/>
      <c r="L324" s="4"/>
    </row>
    <row r="325" spans="5:12" s="3" customFormat="1" x14ac:dyDescent="0.2">
      <c r="E325" s="4"/>
      <c r="F325" s="4"/>
      <c r="G325" s="24"/>
      <c r="H325" s="98"/>
      <c r="I325" s="24"/>
      <c r="J325" s="49"/>
      <c r="K325" s="49"/>
      <c r="L325" s="4"/>
    </row>
    <row r="326" spans="5:12" s="3" customFormat="1" x14ac:dyDescent="0.2">
      <c r="E326" s="4"/>
      <c r="F326" s="4"/>
      <c r="G326" s="24"/>
      <c r="H326" s="98"/>
      <c r="I326" s="24"/>
      <c r="J326" s="49"/>
      <c r="K326" s="49"/>
      <c r="L326" s="4"/>
    </row>
    <row r="327" spans="5:12" s="3" customFormat="1" x14ac:dyDescent="0.2">
      <c r="E327" s="4"/>
      <c r="F327" s="4"/>
      <c r="G327" s="24"/>
      <c r="H327" s="98"/>
      <c r="I327" s="24"/>
      <c r="J327" s="49"/>
      <c r="K327" s="49"/>
      <c r="L327" s="4"/>
    </row>
    <row r="328" spans="5:12" s="3" customFormat="1" x14ac:dyDescent="0.2">
      <c r="E328" s="4"/>
      <c r="F328" s="4"/>
      <c r="G328" s="24"/>
      <c r="H328" s="98"/>
      <c r="I328" s="24"/>
      <c r="J328" s="49"/>
      <c r="K328" s="49"/>
      <c r="L328" s="4"/>
    </row>
    <row r="329" spans="5:12" s="3" customFormat="1" x14ac:dyDescent="0.2">
      <c r="E329" s="4"/>
      <c r="F329" s="4"/>
      <c r="G329" s="24"/>
      <c r="H329" s="98"/>
      <c r="I329" s="24"/>
      <c r="J329" s="49"/>
      <c r="K329" s="49"/>
      <c r="L329" s="4"/>
    </row>
    <row r="330" spans="5:12" s="3" customFormat="1" x14ac:dyDescent="0.2">
      <c r="E330" s="4"/>
      <c r="F330" s="4"/>
      <c r="G330" s="24"/>
      <c r="H330" s="98"/>
      <c r="I330" s="24"/>
      <c r="J330" s="49"/>
      <c r="K330" s="49"/>
      <c r="L330" s="4"/>
    </row>
    <row r="331" spans="5:12" s="3" customFormat="1" x14ac:dyDescent="0.2">
      <c r="E331" s="4"/>
      <c r="F331" s="4"/>
      <c r="G331" s="24"/>
      <c r="H331" s="98"/>
      <c r="I331" s="24"/>
      <c r="J331" s="49"/>
      <c r="K331" s="49"/>
      <c r="L331" s="4"/>
    </row>
    <row r="332" spans="5:12" s="3" customFormat="1" x14ac:dyDescent="0.2">
      <c r="E332" s="4"/>
      <c r="F332" s="4"/>
      <c r="G332" s="24"/>
      <c r="H332" s="98"/>
      <c r="I332" s="24"/>
      <c r="J332" s="49"/>
      <c r="K332" s="49"/>
      <c r="L332" s="4"/>
    </row>
    <row r="333" spans="5:12" s="3" customFormat="1" x14ac:dyDescent="0.2">
      <c r="E333" s="4"/>
      <c r="F333" s="4"/>
      <c r="G333" s="24"/>
      <c r="H333" s="98"/>
      <c r="I333" s="24"/>
      <c r="J333" s="49"/>
      <c r="K333" s="49"/>
      <c r="L333" s="4"/>
    </row>
    <row r="334" spans="5:12" s="3" customFormat="1" x14ac:dyDescent="0.2">
      <c r="E334" s="4"/>
      <c r="F334" s="4"/>
      <c r="G334" s="24"/>
      <c r="H334" s="98"/>
      <c r="I334" s="24"/>
      <c r="J334" s="49"/>
      <c r="K334" s="49"/>
      <c r="L334" s="4"/>
    </row>
    <row r="335" spans="5:12" s="3" customFormat="1" x14ac:dyDescent="0.2">
      <c r="E335" s="4"/>
      <c r="F335" s="4"/>
      <c r="G335" s="24"/>
      <c r="H335" s="98"/>
      <c r="I335" s="24"/>
      <c r="J335" s="49"/>
      <c r="K335" s="49"/>
      <c r="L335" s="4"/>
    </row>
    <row r="336" spans="5:12" s="3" customFormat="1" x14ac:dyDescent="0.2">
      <c r="E336" s="4"/>
      <c r="F336" s="4"/>
      <c r="G336" s="24"/>
      <c r="H336" s="98"/>
      <c r="I336" s="24"/>
      <c r="J336" s="49"/>
      <c r="K336" s="49"/>
      <c r="L336" s="4"/>
    </row>
    <row r="337" spans="5:12" s="3" customFormat="1" x14ac:dyDescent="0.2">
      <c r="E337" s="4"/>
      <c r="F337" s="4"/>
      <c r="G337" s="24"/>
      <c r="H337" s="98"/>
      <c r="I337" s="24"/>
      <c r="J337" s="49"/>
      <c r="K337" s="49"/>
      <c r="L337" s="4"/>
    </row>
    <row r="338" spans="5:12" s="3" customFormat="1" x14ac:dyDescent="0.2">
      <c r="E338" s="4"/>
      <c r="F338" s="4"/>
      <c r="G338" s="24"/>
      <c r="H338" s="98"/>
      <c r="I338" s="24"/>
      <c r="J338" s="49"/>
      <c r="K338" s="49"/>
      <c r="L338" s="4"/>
    </row>
    <row r="339" spans="5:12" s="3" customFormat="1" x14ac:dyDescent="0.2">
      <c r="E339" s="4"/>
      <c r="F339" s="4"/>
      <c r="G339" s="24"/>
      <c r="H339" s="98"/>
      <c r="I339" s="24"/>
      <c r="J339" s="49"/>
      <c r="K339" s="49"/>
      <c r="L339" s="4"/>
    </row>
    <row r="340" spans="5:12" s="3" customFormat="1" x14ac:dyDescent="0.2">
      <c r="E340" s="4"/>
      <c r="F340" s="4"/>
      <c r="G340" s="24"/>
      <c r="H340" s="98"/>
      <c r="I340" s="24"/>
      <c r="J340" s="49"/>
      <c r="K340" s="49"/>
      <c r="L340" s="4"/>
    </row>
    <row r="341" spans="5:12" s="3" customFormat="1" x14ac:dyDescent="0.2">
      <c r="E341" s="4"/>
      <c r="F341" s="4"/>
      <c r="G341" s="24"/>
      <c r="H341" s="98"/>
      <c r="I341" s="24"/>
      <c r="J341" s="49"/>
      <c r="K341" s="49"/>
      <c r="L341" s="4"/>
    </row>
    <row r="342" spans="5:12" s="3" customFormat="1" x14ac:dyDescent="0.2">
      <c r="E342" s="4"/>
      <c r="F342" s="4"/>
      <c r="G342" s="24"/>
      <c r="H342" s="98"/>
      <c r="I342" s="24"/>
      <c r="J342" s="49"/>
      <c r="K342" s="49"/>
      <c r="L342" s="4"/>
    </row>
    <row r="343" spans="5:12" s="3" customFormat="1" x14ac:dyDescent="0.2">
      <c r="E343" s="4"/>
      <c r="F343" s="4"/>
      <c r="G343" s="24"/>
      <c r="H343" s="98"/>
      <c r="I343" s="24"/>
      <c r="J343" s="49"/>
      <c r="K343" s="49"/>
      <c r="L343" s="4"/>
    </row>
    <row r="344" spans="5:12" s="3" customFormat="1" x14ac:dyDescent="0.2">
      <c r="E344" s="4"/>
      <c r="F344" s="4"/>
      <c r="G344" s="24"/>
      <c r="H344" s="98"/>
      <c r="I344" s="24"/>
      <c r="J344" s="49"/>
      <c r="K344" s="49"/>
      <c r="L344" s="4"/>
    </row>
    <row r="345" spans="5:12" s="3" customFormat="1" x14ac:dyDescent="0.2">
      <c r="E345" s="4"/>
      <c r="F345" s="4"/>
      <c r="G345" s="24"/>
      <c r="H345" s="98"/>
      <c r="I345" s="24"/>
      <c r="J345" s="49"/>
      <c r="K345" s="49"/>
      <c r="L345" s="4"/>
    </row>
  </sheetData>
  <mergeCells count="3">
    <mergeCell ref="D15:K15"/>
    <mergeCell ref="D16:K16"/>
    <mergeCell ref="D17:K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M114"/>
  <sheetViews>
    <sheetView showGridLines="0" tabSelected="1" workbookViewId="0"/>
  </sheetViews>
  <sheetFormatPr defaultColWidth="9.140625" defaultRowHeight="15" x14ac:dyDescent="0.2"/>
  <cols>
    <col min="1" max="1" width="2.140625" style="140" customWidth="1"/>
    <col min="2" max="2" width="18.42578125" style="140" customWidth="1"/>
    <col min="3" max="3" width="15.5703125" style="141" customWidth="1"/>
    <col min="4" max="4" width="14.28515625" style="141" customWidth="1"/>
    <col min="5" max="5" width="14.5703125" style="141" customWidth="1"/>
    <col min="6" max="6" width="1.7109375" style="141" customWidth="1"/>
    <col min="7" max="8" width="14.5703125" style="141" customWidth="1"/>
    <col min="9" max="10" width="13.42578125" style="141" customWidth="1"/>
    <col min="11" max="11" width="25.28515625" style="141" customWidth="1"/>
    <col min="12" max="12" width="2" style="141" customWidth="1"/>
    <col min="13" max="13" width="10" style="140" customWidth="1"/>
    <col min="14" max="16384" width="9.140625" style="140"/>
  </cols>
  <sheetData>
    <row r="1" spans="1:13" ht="12.75" customHeight="1" x14ac:dyDescent="0.2">
      <c r="A1" s="275"/>
      <c r="B1" s="276"/>
      <c r="C1" s="277"/>
      <c r="D1" s="277"/>
      <c r="E1" s="277"/>
      <c r="F1" s="277"/>
      <c r="G1" s="277"/>
      <c r="H1" s="277"/>
      <c r="I1" s="277"/>
      <c r="J1" s="277"/>
      <c r="K1" s="277"/>
      <c r="L1" s="278"/>
      <c r="M1" s="142"/>
    </row>
    <row r="2" spans="1:13" ht="12.75" customHeight="1" x14ac:dyDescent="0.25">
      <c r="A2" s="410" t="str">
        <f>+'Cover Page'!D9</f>
        <v>Project Innovations Incorporation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2"/>
      <c r="M2" s="142"/>
    </row>
    <row r="3" spans="1:13" ht="6" customHeight="1" x14ac:dyDescent="0.25">
      <c r="A3" s="279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1"/>
      <c r="M3" s="142"/>
    </row>
    <row r="4" spans="1:13" ht="15.75" x14ac:dyDescent="0.25">
      <c r="A4" s="175"/>
      <c r="B4" s="282" t="s">
        <v>77</v>
      </c>
      <c r="C4" s="177"/>
      <c r="D4" s="177"/>
      <c r="E4" s="177"/>
      <c r="F4" s="177"/>
      <c r="G4" s="177"/>
      <c r="H4" s="177"/>
      <c r="I4" s="177"/>
      <c r="J4" s="177"/>
      <c r="K4" s="177"/>
      <c r="L4" s="283"/>
      <c r="M4" s="142"/>
    </row>
    <row r="5" spans="1:13" ht="6" customHeight="1" x14ac:dyDescent="0.2">
      <c r="A5" s="175"/>
      <c r="B5" s="176"/>
      <c r="C5" s="177"/>
      <c r="D5" s="177"/>
      <c r="E5" s="177"/>
      <c r="F5" s="177"/>
      <c r="G5" s="177"/>
      <c r="H5" s="177"/>
      <c r="I5" s="177"/>
      <c r="J5" s="177"/>
      <c r="K5" s="177"/>
      <c r="L5" s="283"/>
      <c r="M5" s="142"/>
    </row>
    <row r="6" spans="1:13" ht="15.75" x14ac:dyDescent="0.25">
      <c r="A6" s="175"/>
      <c r="B6" s="284" t="s">
        <v>3</v>
      </c>
      <c r="C6" s="282" t="str">
        <f>+'Cover Page'!D11</f>
        <v>Highland Development Corporation</v>
      </c>
      <c r="D6" s="176"/>
      <c r="E6" s="176"/>
      <c r="F6" s="176"/>
      <c r="G6" s="176"/>
      <c r="H6" s="176"/>
      <c r="I6" s="176"/>
      <c r="J6" s="176"/>
      <c r="K6" s="177"/>
      <c r="L6" s="283"/>
      <c r="M6" s="142"/>
    </row>
    <row r="7" spans="1:13" ht="15.75" x14ac:dyDescent="0.25">
      <c r="A7" s="175"/>
      <c r="B7" s="284" t="s">
        <v>1</v>
      </c>
      <c r="C7" s="299" t="str">
        <f>+'Cover Page'!D13</f>
        <v>2012-69</v>
      </c>
      <c r="D7" s="176"/>
      <c r="E7" s="176"/>
      <c r="F7" s="176"/>
      <c r="G7" s="176"/>
      <c r="H7" s="176"/>
      <c r="I7" s="176"/>
      <c r="J7" s="176"/>
      <c r="K7" s="177"/>
      <c r="L7" s="283"/>
      <c r="M7" s="142"/>
    </row>
    <row r="8" spans="1:13" ht="15.75" x14ac:dyDescent="0.25">
      <c r="A8" s="175"/>
      <c r="B8" s="284" t="s">
        <v>2</v>
      </c>
      <c r="C8" s="282" t="str">
        <f>+'Cert 3'!F39</f>
        <v>Karen Jackson</v>
      </c>
      <c r="D8" s="176"/>
      <c r="E8" s="176"/>
      <c r="F8" s="176"/>
      <c r="G8" s="176"/>
      <c r="H8" s="176"/>
      <c r="I8" s="176"/>
      <c r="J8" s="176"/>
      <c r="K8" s="177"/>
      <c r="L8" s="283"/>
      <c r="M8" s="142"/>
    </row>
    <row r="9" spans="1:13" ht="15.75" x14ac:dyDescent="0.25">
      <c r="A9" s="175"/>
      <c r="B9" s="284" t="s">
        <v>4</v>
      </c>
      <c r="C9" s="285">
        <f>+'Cert 4'!J10</f>
        <v>36370</v>
      </c>
      <c r="D9" s="286"/>
      <c r="E9" s="286"/>
      <c r="F9" s="286"/>
      <c r="G9" s="286"/>
      <c r="H9" s="286"/>
      <c r="I9" s="286"/>
      <c r="J9" s="286"/>
      <c r="K9" s="177"/>
      <c r="L9" s="283"/>
      <c r="M9" s="142"/>
    </row>
    <row r="10" spans="1:13" ht="9.75" customHeight="1" thickBot="1" x14ac:dyDescent="0.25">
      <c r="A10" s="155"/>
      <c r="B10" s="144"/>
      <c r="C10" s="145"/>
      <c r="D10" s="145"/>
      <c r="E10" s="145"/>
      <c r="F10" s="145"/>
      <c r="G10" s="145"/>
      <c r="H10" s="145"/>
      <c r="I10" s="145"/>
      <c r="J10" s="145"/>
      <c r="K10" s="143"/>
      <c r="L10" s="156"/>
      <c r="M10" s="142"/>
    </row>
    <row r="11" spans="1:13" ht="15.75" x14ac:dyDescent="0.25">
      <c r="A11" s="155"/>
      <c r="B11" s="287"/>
      <c r="C11" s="288"/>
      <c r="D11" s="289" t="s">
        <v>83</v>
      </c>
      <c r="E11" s="289" t="s">
        <v>88</v>
      </c>
      <c r="F11" s="289"/>
      <c r="G11" s="289" t="s">
        <v>88</v>
      </c>
      <c r="H11" s="289"/>
      <c r="I11" s="289" t="s">
        <v>122</v>
      </c>
      <c r="J11" s="289"/>
      <c r="K11" s="290"/>
      <c r="L11" s="157"/>
      <c r="M11" s="158"/>
    </row>
    <row r="12" spans="1:13" ht="15.75" x14ac:dyDescent="0.25">
      <c r="A12" s="155"/>
      <c r="B12" s="291"/>
      <c r="C12" s="292" t="s">
        <v>85</v>
      </c>
      <c r="D12" s="293" t="s">
        <v>87</v>
      </c>
      <c r="E12" s="293" t="s">
        <v>86</v>
      </c>
      <c r="F12" s="293"/>
      <c r="G12" s="293" t="s">
        <v>80</v>
      </c>
      <c r="H12" s="293"/>
      <c r="I12" s="293" t="s">
        <v>80</v>
      </c>
      <c r="J12" s="293" t="s">
        <v>121</v>
      </c>
      <c r="K12" s="294"/>
      <c r="L12" s="159"/>
      <c r="M12" s="160"/>
    </row>
    <row r="13" spans="1:13" ht="16.5" thickBot="1" x14ac:dyDescent="0.3">
      <c r="A13" s="155"/>
      <c r="B13" s="295" t="s">
        <v>79</v>
      </c>
      <c r="C13" s="296" t="s">
        <v>86</v>
      </c>
      <c r="D13" s="297" t="s">
        <v>143</v>
      </c>
      <c r="E13" s="297" t="s">
        <v>80</v>
      </c>
      <c r="F13" s="293"/>
      <c r="G13" s="297" t="s">
        <v>89</v>
      </c>
      <c r="H13" s="297" t="s">
        <v>82</v>
      </c>
      <c r="I13" s="297" t="s">
        <v>89</v>
      </c>
      <c r="J13" s="297" t="s">
        <v>89</v>
      </c>
      <c r="K13" s="298" t="s">
        <v>81</v>
      </c>
      <c r="L13" s="157"/>
      <c r="M13" s="158"/>
    </row>
    <row r="14" spans="1:13" x14ac:dyDescent="0.2">
      <c r="A14" s="155"/>
      <c r="B14" s="341"/>
      <c r="C14" s="161"/>
      <c r="D14" s="162"/>
      <c r="E14" s="162"/>
      <c r="F14" s="373"/>
      <c r="G14" s="162"/>
      <c r="H14" s="162"/>
      <c r="I14" s="162"/>
      <c r="J14" s="337"/>
      <c r="K14" s="163"/>
      <c r="L14" s="157"/>
      <c r="M14" s="158"/>
    </row>
    <row r="15" spans="1:13" x14ac:dyDescent="0.2">
      <c r="A15" s="155"/>
      <c r="B15" s="342" t="s">
        <v>78</v>
      </c>
      <c r="C15" s="339">
        <f>+'Prog Bill 1'!E27</f>
        <v>1754249.08</v>
      </c>
      <c r="D15" s="340">
        <f>+'Prog Bill 1'!E30</f>
        <v>18585</v>
      </c>
      <c r="E15" s="340">
        <f>SUM(C15:D15)</f>
        <v>1772834.08</v>
      </c>
      <c r="F15" s="373"/>
      <c r="G15" s="340">
        <f>+'Prog Bill 1'!J32</f>
        <v>126838.42</v>
      </c>
      <c r="H15" s="340">
        <f>+'Prog Bill 1'!J34</f>
        <v>12683.842000000001</v>
      </c>
      <c r="I15" s="340">
        <f>+'Prog Bill 1'!I37</f>
        <v>114154.57799999999</v>
      </c>
      <c r="J15" s="338">
        <f>+IF(E15=0,0,+G15/E20)</f>
        <v>6.8242593800086349E-2</v>
      </c>
      <c r="K15" s="344"/>
      <c r="L15" s="157"/>
      <c r="M15" s="158"/>
    </row>
    <row r="16" spans="1:13" x14ac:dyDescent="0.2">
      <c r="A16" s="155"/>
      <c r="B16" s="342" t="s">
        <v>84</v>
      </c>
      <c r="C16" s="339">
        <f>+C15</f>
        <v>1754249.08</v>
      </c>
      <c r="D16" s="340">
        <f>+'Prog Bill 2'!E31</f>
        <v>54873</v>
      </c>
      <c r="E16" s="340">
        <f>SUM(C16:D16)</f>
        <v>1809122.08</v>
      </c>
      <c r="F16" s="373"/>
      <c r="G16" s="340">
        <f>+'Prog Bill 2'!J33</f>
        <v>455525.30999999994</v>
      </c>
      <c r="H16" s="340">
        <f>+'Prog Bill 2'!J35</f>
        <v>45552.530999999995</v>
      </c>
      <c r="I16" s="340">
        <f>+'Prog Bill 2'!I38</f>
        <v>409972.77899999998</v>
      </c>
      <c r="J16" s="338">
        <f>+IF(E16=0,0,+G16/E20)</f>
        <v>0.24508527223839913</v>
      </c>
      <c r="K16" s="344"/>
      <c r="L16" s="157"/>
      <c r="M16" s="158"/>
    </row>
    <row r="17" spans="1:13" x14ac:dyDescent="0.2">
      <c r="A17" s="155"/>
      <c r="B17" s="342" t="s">
        <v>90</v>
      </c>
      <c r="C17" s="339">
        <f>+C16</f>
        <v>1754249.08</v>
      </c>
      <c r="D17" s="340">
        <f>+'Prog Bill 3'!E31</f>
        <v>81459</v>
      </c>
      <c r="E17" s="340">
        <f t="shared" ref="E17:E20" si="0">SUM(C17:D17)</f>
        <v>1835708.08</v>
      </c>
      <c r="F17" s="373"/>
      <c r="G17" s="340">
        <f>+'Prog Bill 3'!J33</f>
        <v>338938.92000000004</v>
      </c>
      <c r="H17" s="340">
        <f>+'Prog Bill 3'!J35</f>
        <v>33893.892000000007</v>
      </c>
      <c r="I17" s="340">
        <f>+'Prog Bill 3'!I38</f>
        <v>305045.02800000005</v>
      </c>
      <c r="J17" s="338">
        <f>+IF(E17=0,0,+G17/E20)</f>
        <v>0.18235855540143095</v>
      </c>
      <c r="K17" s="344"/>
      <c r="L17" s="157"/>
      <c r="M17" s="158"/>
    </row>
    <row r="18" spans="1:13" x14ac:dyDescent="0.2">
      <c r="A18" s="155"/>
      <c r="B18" s="342" t="s">
        <v>117</v>
      </c>
      <c r="C18" s="339">
        <f>+C17</f>
        <v>1754249.08</v>
      </c>
      <c r="D18" s="340">
        <f>+'Prog Bill 4'!E31</f>
        <v>104391</v>
      </c>
      <c r="E18" s="340">
        <f t="shared" si="0"/>
        <v>1858640.08</v>
      </c>
      <c r="F18" s="373"/>
      <c r="G18" s="340">
        <f>+'Prog Bill 4'!J33</f>
        <v>339777.83199999999</v>
      </c>
      <c r="H18" s="340">
        <f>+'Prog Bill 4'!J35</f>
        <v>33977.783199999998</v>
      </c>
      <c r="I18" s="340">
        <f>+'Prog Bill 4'!I38</f>
        <v>305800.04879999976</v>
      </c>
      <c r="J18" s="338">
        <f>+IF(E18=0,0,+G18/E20)</f>
        <v>0.18280991336418398</v>
      </c>
      <c r="K18" s="344"/>
      <c r="L18" s="157"/>
      <c r="M18" s="158"/>
    </row>
    <row r="19" spans="1:13" x14ac:dyDescent="0.2">
      <c r="A19" s="155"/>
      <c r="B19" s="342" t="s">
        <v>118</v>
      </c>
      <c r="C19" s="339">
        <f>+C18</f>
        <v>1754249.08</v>
      </c>
      <c r="D19" s="340">
        <f>+'Prog Bill 5'!E31</f>
        <v>104391</v>
      </c>
      <c r="E19" s="340">
        <f t="shared" si="0"/>
        <v>1858640.08</v>
      </c>
      <c r="F19" s="373"/>
      <c r="G19" s="340">
        <f>+'Prog Bill 5'!J33</f>
        <v>395521.91200000001</v>
      </c>
      <c r="H19" s="340">
        <f>+'Prog Bill 5'!J35</f>
        <v>39552.191200000001</v>
      </c>
      <c r="I19" s="340">
        <f>+'Prog Bill 5'!I38</f>
        <v>355969.72080000024</v>
      </c>
      <c r="J19" s="338">
        <f>+IF(E19=0,0,+G19/E20)</f>
        <v>0.21280177709285167</v>
      </c>
      <c r="K19" s="344" t="s">
        <v>32</v>
      </c>
      <c r="L19" s="157"/>
      <c r="M19" s="158"/>
    </row>
    <row r="20" spans="1:13" x14ac:dyDescent="0.2">
      <c r="A20" s="155"/>
      <c r="B20" s="342" t="s">
        <v>119</v>
      </c>
      <c r="C20" s="339">
        <f>+C19</f>
        <v>1754249.08</v>
      </c>
      <c r="D20" s="340">
        <f>+'Prog Bill 6'!E31</f>
        <v>104391</v>
      </c>
      <c r="E20" s="340">
        <f t="shared" si="0"/>
        <v>1858640.08</v>
      </c>
      <c r="F20" s="373"/>
      <c r="G20" s="340">
        <f>+'Prog Bill 6'!J33</f>
        <v>202037.68600000002</v>
      </c>
      <c r="H20" s="340">
        <f>+'Prog Bill 6'!J35</f>
        <v>20203.768600000003</v>
      </c>
      <c r="I20" s="340">
        <f>+'Prog Bill 6'!I38</f>
        <v>181833.91740000015</v>
      </c>
      <c r="J20" s="338">
        <f>+IF(E20=0,0,+G20/E20)</f>
        <v>0.1087018881030479</v>
      </c>
      <c r="K20" s="344"/>
      <c r="L20" s="157"/>
      <c r="M20" s="158"/>
    </row>
    <row r="21" spans="1:13" ht="6.6" customHeight="1" thickBot="1" x14ac:dyDescent="0.25">
      <c r="A21" s="155"/>
      <c r="B21" s="381"/>
      <c r="C21" s="161"/>
      <c r="D21" s="373"/>
      <c r="E21" s="373"/>
      <c r="F21" s="382"/>
      <c r="G21" s="158"/>
      <c r="H21" s="158"/>
      <c r="I21" s="158"/>
      <c r="J21" s="383"/>
      <c r="K21" s="384"/>
      <c r="L21" s="157"/>
      <c r="M21" s="158"/>
    </row>
    <row r="22" spans="1:13" ht="15.75" thickBot="1" x14ac:dyDescent="0.25">
      <c r="A22" s="155"/>
      <c r="B22" s="343"/>
      <c r="C22" s="164"/>
      <c r="D22" s="165"/>
      <c r="E22" s="165" t="s">
        <v>32</v>
      </c>
      <c r="F22" s="377"/>
      <c r="G22" s="378">
        <f>SUM(G15:G20)</f>
        <v>1858640.08</v>
      </c>
      <c r="H22" s="378">
        <f>SUM(H15:H20)</f>
        <v>185864.008</v>
      </c>
      <c r="I22" s="378">
        <f>SUM(I15:I20)</f>
        <v>1672776.0720000002</v>
      </c>
      <c r="J22" s="380">
        <f>SUM(J15:J20)</f>
        <v>1</v>
      </c>
      <c r="K22" s="379"/>
      <c r="L22" s="157"/>
      <c r="M22" s="158"/>
    </row>
    <row r="23" spans="1:13" x14ac:dyDescent="0.2">
      <c r="A23" s="154"/>
      <c r="B23" s="151"/>
      <c r="C23" s="152"/>
      <c r="D23" s="166"/>
      <c r="E23" s="166"/>
      <c r="F23" s="166"/>
      <c r="G23" s="166"/>
      <c r="H23" s="166"/>
      <c r="I23" s="166"/>
      <c r="J23" s="365" t="s">
        <v>32</v>
      </c>
      <c r="K23" s="166"/>
      <c r="L23" s="167"/>
      <c r="M23" s="158"/>
    </row>
    <row r="24" spans="1:13" ht="8.25" customHeight="1" x14ac:dyDescent="0.2">
      <c r="D24" s="168"/>
      <c r="E24" s="168"/>
      <c r="F24" s="168"/>
      <c r="G24" s="168"/>
      <c r="H24" s="168"/>
      <c r="I24" s="168"/>
      <c r="J24" s="168"/>
      <c r="K24" s="168"/>
      <c r="L24" s="168"/>
      <c r="M24" s="168"/>
    </row>
    <row r="25" spans="1:13" x14ac:dyDescent="0.2">
      <c r="D25" s="374" t="s">
        <v>32</v>
      </c>
      <c r="E25" s="168"/>
      <c r="F25" s="168"/>
      <c r="G25" s="168" t="s">
        <v>32</v>
      </c>
      <c r="H25" s="168"/>
      <c r="I25" s="168" t="s">
        <v>32</v>
      </c>
      <c r="J25" s="168"/>
      <c r="K25" s="168"/>
      <c r="L25" s="168"/>
      <c r="M25" s="168"/>
    </row>
    <row r="26" spans="1:13" x14ac:dyDescent="0.2">
      <c r="D26" s="168"/>
      <c r="E26" s="168"/>
      <c r="F26" s="168"/>
      <c r="G26" s="168"/>
      <c r="H26" s="168" t="s">
        <v>32</v>
      </c>
      <c r="I26" s="168"/>
      <c r="J26" s="168"/>
      <c r="K26" s="168"/>
      <c r="L26" s="168"/>
      <c r="M26" s="168"/>
    </row>
    <row r="27" spans="1:13" x14ac:dyDescent="0.2">
      <c r="D27" s="168"/>
      <c r="E27" s="168"/>
      <c r="F27" s="168"/>
      <c r="G27" s="168"/>
      <c r="H27" s="168"/>
      <c r="I27" s="168"/>
      <c r="J27" s="168"/>
      <c r="K27" s="168"/>
      <c r="L27" s="168"/>
      <c r="M27" s="168"/>
    </row>
    <row r="28" spans="1:13" x14ac:dyDescent="0.2">
      <c r="D28" s="168"/>
      <c r="E28" s="168"/>
      <c r="F28" s="168"/>
      <c r="G28" s="168"/>
      <c r="H28" s="168"/>
      <c r="I28" s="168"/>
      <c r="J28" s="168"/>
      <c r="K28" s="168"/>
      <c r="L28" s="168"/>
      <c r="M28" s="168"/>
    </row>
    <row r="29" spans="1:13" x14ac:dyDescent="0.2">
      <c r="D29" s="168"/>
      <c r="E29" s="168"/>
      <c r="F29" s="168"/>
      <c r="G29" s="168"/>
      <c r="H29" s="168"/>
      <c r="I29" s="168"/>
      <c r="J29" s="168"/>
      <c r="K29" s="168"/>
      <c r="L29" s="168"/>
      <c r="M29" s="168"/>
    </row>
    <row r="30" spans="1:13" x14ac:dyDescent="0.2">
      <c r="D30" s="168"/>
      <c r="E30" s="168"/>
      <c r="F30" s="168"/>
      <c r="G30" s="168"/>
      <c r="H30" s="168"/>
      <c r="I30" s="168"/>
      <c r="J30" s="168"/>
      <c r="K30" s="168"/>
      <c r="L30" s="168"/>
      <c r="M30" s="168"/>
    </row>
    <row r="31" spans="1:13" x14ac:dyDescent="0.2"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32" spans="1:13" x14ac:dyDescent="0.2">
      <c r="D32" s="168"/>
      <c r="E32" s="168"/>
      <c r="F32" s="168"/>
      <c r="G32" s="168"/>
      <c r="H32" s="168"/>
      <c r="I32" s="168"/>
      <c r="J32" s="168"/>
      <c r="K32" s="168"/>
      <c r="L32" s="168"/>
      <c r="M32" s="168"/>
    </row>
    <row r="33" spans="4:13" x14ac:dyDescent="0.2">
      <c r="D33" s="168"/>
      <c r="E33" s="168"/>
      <c r="F33" s="168"/>
      <c r="G33" s="168"/>
      <c r="H33" s="168"/>
      <c r="I33" s="168"/>
      <c r="J33" s="168"/>
      <c r="K33" s="168"/>
      <c r="L33" s="168"/>
      <c r="M33" s="168"/>
    </row>
    <row r="34" spans="4:13" x14ac:dyDescent="0.2">
      <c r="D34" s="168"/>
      <c r="E34" s="168"/>
      <c r="F34" s="168"/>
      <c r="G34" s="168"/>
      <c r="H34" s="168"/>
      <c r="I34" s="168"/>
      <c r="J34" s="168"/>
      <c r="K34" s="168"/>
      <c r="L34" s="168"/>
      <c r="M34" s="168"/>
    </row>
    <row r="35" spans="4:13" x14ac:dyDescent="0.2">
      <c r="D35" s="168"/>
      <c r="E35" s="168"/>
      <c r="F35" s="168"/>
      <c r="G35" s="168"/>
      <c r="H35" s="168"/>
      <c r="I35" s="168"/>
      <c r="J35" s="168"/>
      <c r="K35" s="168"/>
      <c r="L35" s="168"/>
      <c r="M35" s="168"/>
    </row>
    <row r="36" spans="4:13" x14ac:dyDescent="0.2">
      <c r="D36" s="168"/>
      <c r="E36" s="168"/>
      <c r="F36" s="168"/>
      <c r="G36" s="168"/>
      <c r="H36" s="168"/>
      <c r="I36" s="168"/>
      <c r="J36" s="168"/>
      <c r="K36" s="168"/>
      <c r="L36" s="168"/>
      <c r="M36" s="168"/>
    </row>
    <row r="37" spans="4:13" x14ac:dyDescent="0.2">
      <c r="D37" s="168"/>
      <c r="E37" s="168"/>
      <c r="F37" s="168"/>
      <c r="G37" s="168"/>
      <c r="H37" s="168"/>
      <c r="I37" s="168"/>
      <c r="J37" s="168"/>
      <c r="K37" s="168"/>
      <c r="L37" s="168"/>
      <c r="M37" s="168"/>
    </row>
    <row r="38" spans="4:13" x14ac:dyDescent="0.2">
      <c r="D38" s="168"/>
      <c r="E38" s="168"/>
      <c r="F38" s="168"/>
      <c r="G38" s="168"/>
      <c r="H38" s="168"/>
      <c r="I38" s="168"/>
      <c r="J38" s="168"/>
      <c r="K38" s="168"/>
      <c r="L38" s="168"/>
      <c r="M38" s="168"/>
    </row>
    <row r="39" spans="4:13" x14ac:dyDescent="0.2">
      <c r="D39" s="168"/>
      <c r="E39" s="168"/>
      <c r="F39" s="168"/>
      <c r="G39" s="168"/>
      <c r="H39" s="168"/>
      <c r="I39" s="168"/>
      <c r="J39" s="168"/>
      <c r="K39" s="168"/>
      <c r="L39" s="168"/>
      <c r="M39" s="168"/>
    </row>
    <row r="40" spans="4:13" x14ac:dyDescent="0.2">
      <c r="D40" s="168"/>
      <c r="E40" s="168"/>
      <c r="F40" s="168"/>
      <c r="G40" s="168"/>
      <c r="H40" s="168"/>
      <c r="I40" s="168"/>
      <c r="J40" s="168"/>
      <c r="K40" s="168"/>
      <c r="L40" s="168"/>
      <c r="M40" s="168"/>
    </row>
    <row r="41" spans="4:13" x14ac:dyDescent="0.2">
      <c r="D41" s="168"/>
      <c r="E41" s="168"/>
      <c r="F41" s="168"/>
      <c r="G41" s="168"/>
      <c r="H41" s="168"/>
      <c r="I41" s="168"/>
      <c r="J41" s="168"/>
      <c r="K41" s="168"/>
      <c r="L41" s="168"/>
      <c r="M41" s="168"/>
    </row>
    <row r="42" spans="4:13" x14ac:dyDescent="0.2">
      <c r="D42" s="168"/>
      <c r="E42" s="168"/>
      <c r="F42" s="168"/>
      <c r="G42" s="168"/>
      <c r="H42" s="168"/>
      <c r="I42" s="168"/>
      <c r="J42" s="168"/>
      <c r="K42" s="168"/>
      <c r="L42" s="168"/>
      <c r="M42" s="168"/>
    </row>
    <row r="43" spans="4:13" x14ac:dyDescent="0.2">
      <c r="D43" s="168"/>
      <c r="E43" s="168"/>
      <c r="F43" s="168"/>
      <c r="G43" s="168"/>
      <c r="H43" s="168"/>
      <c r="I43" s="168"/>
      <c r="J43" s="168"/>
      <c r="K43" s="168"/>
      <c r="L43" s="168"/>
      <c r="M43" s="168"/>
    </row>
    <row r="44" spans="4:13" x14ac:dyDescent="0.2">
      <c r="D44" s="168"/>
      <c r="E44" s="168"/>
      <c r="F44" s="168"/>
      <c r="G44" s="168"/>
      <c r="H44" s="168"/>
      <c r="I44" s="168"/>
      <c r="J44" s="168"/>
      <c r="K44" s="168"/>
      <c r="L44" s="168"/>
      <c r="M44" s="168"/>
    </row>
    <row r="45" spans="4:13" x14ac:dyDescent="0.2">
      <c r="D45" s="168"/>
      <c r="E45" s="168"/>
      <c r="F45" s="168"/>
      <c r="G45" s="168"/>
      <c r="H45" s="168"/>
      <c r="I45" s="168"/>
      <c r="J45" s="168"/>
      <c r="K45" s="168"/>
      <c r="L45" s="168"/>
      <c r="M45" s="168"/>
    </row>
    <row r="46" spans="4:13" x14ac:dyDescent="0.2">
      <c r="D46" s="168"/>
      <c r="E46" s="168"/>
      <c r="F46" s="168"/>
      <c r="G46" s="168"/>
      <c r="H46" s="168"/>
      <c r="I46" s="168"/>
      <c r="J46" s="168"/>
      <c r="K46" s="168"/>
      <c r="L46" s="168"/>
      <c r="M46" s="168"/>
    </row>
    <row r="47" spans="4:13" x14ac:dyDescent="0.2">
      <c r="D47" s="168"/>
      <c r="E47" s="168"/>
      <c r="F47" s="168"/>
      <c r="G47" s="168"/>
      <c r="H47" s="168"/>
      <c r="I47" s="168"/>
      <c r="J47" s="168"/>
      <c r="K47" s="168"/>
      <c r="L47" s="168"/>
      <c r="M47" s="168"/>
    </row>
    <row r="48" spans="4:13" x14ac:dyDescent="0.2">
      <c r="D48" s="168"/>
      <c r="E48" s="168"/>
      <c r="F48" s="168"/>
      <c r="G48" s="168"/>
      <c r="H48" s="168"/>
      <c r="I48" s="168"/>
      <c r="J48" s="168"/>
      <c r="K48" s="168"/>
      <c r="L48" s="168"/>
      <c r="M48" s="168"/>
    </row>
    <row r="49" spans="4:13" x14ac:dyDescent="0.2">
      <c r="D49" s="168"/>
      <c r="E49" s="168"/>
      <c r="F49" s="168"/>
      <c r="G49" s="168"/>
      <c r="H49" s="168"/>
      <c r="I49" s="168"/>
      <c r="J49" s="168"/>
      <c r="K49" s="168"/>
      <c r="L49" s="168"/>
      <c r="M49" s="168"/>
    </row>
    <row r="50" spans="4:13" x14ac:dyDescent="0.2">
      <c r="D50" s="168"/>
      <c r="E50" s="168"/>
      <c r="F50" s="168"/>
      <c r="G50" s="168"/>
      <c r="H50" s="168"/>
      <c r="I50" s="168"/>
      <c r="J50" s="168"/>
      <c r="K50" s="168"/>
      <c r="L50" s="168"/>
      <c r="M50" s="168"/>
    </row>
    <row r="51" spans="4:13" x14ac:dyDescent="0.2">
      <c r="D51" s="168"/>
      <c r="E51" s="168"/>
      <c r="F51" s="168"/>
      <c r="G51" s="168"/>
      <c r="H51" s="168"/>
      <c r="I51" s="168"/>
      <c r="J51" s="168"/>
      <c r="K51" s="168"/>
      <c r="L51" s="168"/>
      <c r="M51" s="168"/>
    </row>
    <row r="52" spans="4:13" x14ac:dyDescent="0.2">
      <c r="D52" s="168"/>
      <c r="E52" s="168"/>
      <c r="F52" s="168"/>
      <c r="G52" s="168"/>
      <c r="H52" s="168"/>
      <c r="I52" s="168"/>
      <c r="J52" s="168"/>
      <c r="K52" s="168"/>
      <c r="L52" s="168"/>
      <c r="M52" s="168"/>
    </row>
    <row r="53" spans="4:13" x14ac:dyDescent="0.2">
      <c r="D53" s="168"/>
      <c r="E53" s="168"/>
      <c r="F53" s="168"/>
      <c r="G53" s="168"/>
      <c r="H53" s="168"/>
      <c r="I53" s="168"/>
      <c r="J53" s="168"/>
      <c r="K53" s="168"/>
      <c r="L53" s="168"/>
      <c r="M53" s="168"/>
    </row>
    <row r="54" spans="4:13" x14ac:dyDescent="0.2">
      <c r="D54" s="168"/>
      <c r="E54" s="168"/>
      <c r="F54" s="168"/>
      <c r="G54" s="168"/>
      <c r="H54" s="168"/>
      <c r="I54" s="168"/>
      <c r="J54" s="168"/>
      <c r="K54" s="168"/>
      <c r="L54" s="168"/>
      <c r="M54" s="168"/>
    </row>
    <row r="55" spans="4:13" x14ac:dyDescent="0.2">
      <c r="D55" s="168"/>
      <c r="E55" s="168"/>
      <c r="F55" s="168"/>
      <c r="G55" s="168"/>
      <c r="H55" s="168"/>
      <c r="I55" s="168"/>
      <c r="J55" s="168"/>
      <c r="K55" s="168"/>
      <c r="L55" s="168"/>
      <c r="M55" s="168"/>
    </row>
    <row r="56" spans="4:13" x14ac:dyDescent="0.2">
      <c r="D56" s="168"/>
      <c r="E56" s="168"/>
      <c r="F56" s="168"/>
      <c r="G56" s="168"/>
      <c r="H56" s="168"/>
      <c r="I56" s="168"/>
      <c r="J56" s="168"/>
      <c r="K56" s="168"/>
      <c r="L56" s="168"/>
      <c r="M56" s="168"/>
    </row>
    <row r="57" spans="4:13" x14ac:dyDescent="0.2">
      <c r="D57" s="168"/>
      <c r="E57" s="168"/>
      <c r="F57" s="168"/>
      <c r="G57" s="168"/>
      <c r="H57" s="168"/>
      <c r="I57" s="168"/>
      <c r="J57" s="168"/>
      <c r="K57" s="168"/>
      <c r="L57" s="168"/>
      <c r="M57" s="168"/>
    </row>
    <row r="58" spans="4:13" x14ac:dyDescent="0.2">
      <c r="D58" s="168"/>
      <c r="E58" s="168"/>
      <c r="F58" s="168"/>
      <c r="G58" s="168"/>
      <c r="H58" s="168"/>
      <c r="I58" s="168"/>
      <c r="J58" s="168"/>
      <c r="K58" s="168"/>
      <c r="L58" s="168"/>
      <c r="M58" s="168"/>
    </row>
    <row r="59" spans="4:13" x14ac:dyDescent="0.2">
      <c r="D59" s="168"/>
      <c r="E59" s="168"/>
      <c r="F59" s="168"/>
      <c r="G59" s="168"/>
      <c r="H59" s="168"/>
      <c r="I59" s="168"/>
      <c r="J59" s="168"/>
      <c r="K59" s="168"/>
      <c r="L59" s="168"/>
      <c r="M59" s="168"/>
    </row>
    <row r="60" spans="4:13" x14ac:dyDescent="0.2">
      <c r="D60" s="168"/>
      <c r="E60" s="168"/>
      <c r="F60" s="168"/>
      <c r="G60" s="168"/>
      <c r="H60" s="168"/>
      <c r="I60" s="168"/>
      <c r="J60" s="168"/>
      <c r="K60" s="168"/>
      <c r="L60" s="168"/>
      <c r="M60" s="168"/>
    </row>
    <row r="61" spans="4:13" x14ac:dyDescent="0.2">
      <c r="D61" s="168"/>
      <c r="E61" s="168"/>
      <c r="F61" s="168"/>
      <c r="G61" s="168"/>
      <c r="H61" s="168"/>
      <c r="I61" s="168"/>
      <c r="J61" s="168"/>
      <c r="K61" s="168"/>
      <c r="L61" s="168"/>
      <c r="M61" s="168"/>
    </row>
    <row r="62" spans="4:13" x14ac:dyDescent="0.2">
      <c r="D62" s="168"/>
      <c r="E62" s="168"/>
      <c r="F62" s="168"/>
      <c r="G62" s="168"/>
      <c r="H62" s="168"/>
      <c r="I62" s="168"/>
      <c r="J62" s="168"/>
      <c r="K62" s="168"/>
      <c r="L62" s="168"/>
      <c r="M62" s="168"/>
    </row>
    <row r="63" spans="4:13" x14ac:dyDescent="0.2">
      <c r="D63" s="168"/>
      <c r="E63" s="168"/>
      <c r="F63" s="168"/>
      <c r="G63" s="168"/>
      <c r="H63" s="168"/>
      <c r="I63" s="168"/>
      <c r="J63" s="168"/>
      <c r="K63" s="168"/>
      <c r="L63" s="168"/>
      <c r="M63" s="168"/>
    </row>
    <row r="64" spans="4:13" x14ac:dyDescent="0.2">
      <c r="D64" s="168"/>
      <c r="E64" s="168"/>
      <c r="F64" s="168"/>
      <c r="G64" s="168"/>
      <c r="H64" s="168"/>
      <c r="I64" s="168"/>
      <c r="J64" s="168"/>
      <c r="K64" s="168"/>
      <c r="L64" s="168"/>
      <c r="M64" s="168"/>
    </row>
    <row r="65" spans="4:13" x14ac:dyDescent="0.2">
      <c r="D65" s="168"/>
      <c r="E65" s="168"/>
      <c r="F65" s="168"/>
      <c r="G65" s="168"/>
      <c r="H65" s="168"/>
      <c r="I65" s="168"/>
      <c r="J65" s="168"/>
      <c r="K65" s="168"/>
      <c r="L65" s="168"/>
      <c r="M65" s="168"/>
    </row>
    <row r="66" spans="4:13" x14ac:dyDescent="0.2">
      <c r="D66" s="168"/>
      <c r="E66" s="168"/>
      <c r="F66" s="168"/>
      <c r="G66" s="168"/>
      <c r="H66" s="168"/>
      <c r="I66" s="168"/>
      <c r="J66" s="168"/>
      <c r="K66" s="168"/>
      <c r="L66" s="168"/>
      <c r="M66" s="168"/>
    </row>
    <row r="67" spans="4:13" x14ac:dyDescent="0.2">
      <c r="D67" s="168"/>
      <c r="E67" s="168"/>
      <c r="F67" s="168"/>
      <c r="G67" s="168"/>
      <c r="H67" s="168"/>
      <c r="I67" s="168"/>
      <c r="J67" s="168"/>
      <c r="K67" s="168"/>
      <c r="L67" s="168"/>
      <c r="M67" s="168"/>
    </row>
    <row r="68" spans="4:13" x14ac:dyDescent="0.2">
      <c r="D68" s="168"/>
      <c r="E68" s="168"/>
      <c r="F68" s="168"/>
      <c r="G68" s="168"/>
      <c r="H68" s="168"/>
      <c r="I68" s="168"/>
      <c r="J68" s="168"/>
      <c r="K68" s="168"/>
      <c r="L68" s="168"/>
      <c r="M68" s="168"/>
    </row>
    <row r="69" spans="4:13" x14ac:dyDescent="0.2">
      <c r="D69" s="168"/>
      <c r="E69" s="168"/>
      <c r="F69" s="168"/>
      <c r="G69" s="168"/>
      <c r="H69" s="168"/>
      <c r="I69" s="168"/>
      <c r="J69" s="168"/>
      <c r="K69" s="168"/>
      <c r="L69" s="168"/>
      <c r="M69" s="168"/>
    </row>
    <row r="70" spans="4:13" x14ac:dyDescent="0.2">
      <c r="D70" s="168"/>
      <c r="E70" s="168"/>
      <c r="F70" s="168"/>
      <c r="G70" s="168"/>
      <c r="H70" s="168"/>
      <c r="I70" s="168"/>
      <c r="J70" s="168"/>
      <c r="K70" s="168"/>
      <c r="L70" s="168"/>
      <c r="M70" s="168"/>
    </row>
    <row r="71" spans="4:13" x14ac:dyDescent="0.2">
      <c r="D71" s="168"/>
      <c r="E71" s="168"/>
      <c r="F71" s="168"/>
      <c r="G71" s="168"/>
      <c r="H71" s="168"/>
      <c r="I71" s="168"/>
      <c r="J71" s="168"/>
      <c r="K71" s="168"/>
      <c r="L71" s="168"/>
      <c r="M71" s="168"/>
    </row>
    <row r="72" spans="4:13" x14ac:dyDescent="0.2">
      <c r="D72" s="168"/>
      <c r="E72" s="168"/>
      <c r="F72" s="168"/>
      <c r="G72" s="168"/>
      <c r="H72" s="168"/>
      <c r="I72" s="168"/>
      <c r="J72" s="168"/>
      <c r="K72" s="168"/>
      <c r="L72" s="168"/>
      <c r="M72" s="168"/>
    </row>
    <row r="73" spans="4:13" x14ac:dyDescent="0.2">
      <c r="D73" s="168"/>
      <c r="E73" s="168"/>
      <c r="F73" s="168"/>
      <c r="G73" s="168"/>
      <c r="H73" s="168"/>
      <c r="I73" s="168"/>
      <c r="J73" s="168"/>
      <c r="K73" s="168"/>
      <c r="L73" s="168"/>
      <c r="M73" s="168"/>
    </row>
    <row r="74" spans="4:13" x14ac:dyDescent="0.2">
      <c r="D74" s="168"/>
      <c r="E74" s="168"/>
      <c r="F74" s="168"/>
      <c r="G74" s="168"/>
      <c r="H74" s="168"/>
      <c r="I74" s="168"/>
      <c r="J74" s="168"/>
      <c r="K74" s="168"/>
      <c r="L74" s="168"/>
      <c r="M74" s="168"/>
    </row>
    <row r="75" spans="4:13" x14ac:dyDescent="0.2">
      <c r="D75" s="168"/>
      <c r="E75" s="168"/>
      <c r="F75" s="168"/>
      <c r="G75" s="168"/>
      <c r="H75" s="168"/>
      <c r="I75" s="168"/>
      <c r="J75" s="168"/>
      <c r="K75" s="168"/>
      <c r="L75" s="168"/>
      <c r="M75" s="168"/>
    </row>
    <row r="76" spans="4:13" x14ac:dyDescent="0.2">
      <c r="D76" s="168"/>
      <c r="E76" s="168"/>
      <c r="F76" s="168"/>
      <c r="G76" s="168"/>
      <c r="H76" s="168"/>
      <c r="I76" s="168"/>
      <c r="J76" s="168"/>
      <c r="K76" s="168"/>
      <c r="L76" s="168"/>
      <c r="M76" s="168"/>
    </row>
    <row r="77" spans="4:13" x14ac:dyDescent="0.2">
      <c r="D77" s="168"/>
      <c r="E77" s="168"/>
      <c r="F77" s="168"/>
      <c r="G77" s="168"/>
      <c r="H77" s="168"/>
      <c r="I77" s="168"/>
      <c r="J77" s="168"/>
      <c r="K77" s="168"/>
      <c r="L77" s="168"/>
      <c r="M77" s="168"/>
    </row>
    <row r="78" spans="4:13" x14ac:dyDescent="0.2">
      <c r="D78" s="168"/>
      <c r="E78" s="168"/>
      <c r="F78" s="168"/>
      <c r="G78" s="168"/>
      <c r="H78" s="168"/>
      <c r="I78" s="168"/>
      <c r="J78" s="168"/>
      <c r="K78" s="168"/>
      <c r="L78" s="168"/>
      <c r="M78" s="168"/>
    </row>
    <row r="79" spans="4:13" x14ac:dyDescent="0.2">
      <c r="D79" s="168"/>
      <c r="E79" s="168"/>
      <c r="F79" s="168"/>
      <c r="G79" s="168"/>
      <c r="H79" s="168"/>
      <c r="I79" s="168"/>
      <c r="J79" s="168"/>
      <c r="K79" s="168"/>
      <c r="L79" s="168"/>
      <c r="M79" s="168"/>
    </row>
    <row r="80" spans="4:13" x14ac:dyDescent="0.2">
      <c r="D80" s="168"/>
      <c r="E80" s="168"/>
      <c r="F80" s="168"/>
      <c r="G80" s="168"/>
      <c r="H80" s="168"/>
      <c r="I80" s="168"/>
      <c r="J80" s="168"/>
      <c r="K80" s="168"/>
      <c r="L80" s="168"/>
      <c r="M80" s="168"/>
    </row>
    <row r="81" spans="4:13" x14ac:dyDescent="0.2">
      <c r="D81" s="168"/>
      <c r="E81" s="168"/>
      <c r="F81" s="168"/>
      <c r="G81" s="168"/>
      <c r="H81" s="168"/>
      <c r="I81" s="168"/>
      <c r="J81" s="168"/>
      <c r="K81" s="168"/>
      <c r="L81" s="168"/>
      <c r="M81" s="168"/>
    </row>
    <row r="82" spans="4:13" x14ac:dyDescent="0.2">
      <c r="D82" s="168"/>
      <c r="E82" s="168"/>
      <c r="F82" s="168"/>
      <c r="G82" s="168"/>
      <c r="H82" s="168"/>
      <c r="I82" s="168"/>
      <c r="J82" s="168"/>
      <c r="K82" s="168"/>
      <c r="L82" s="168"/>
      <c r="M82" s="168"/>
    </row>
    <row r="83" spans="4:13" x14ac:dyDescent="0.2">
      <c r="D83" s="168"/>
      <c r="E83" s="168"/>
      <c r="F83" s="168"/>
      <c r="G83" s="168"/>
      <c r="H83" s="168"/>
      <c r="I83" s="168"/>
      <c r="J83" s="168"/>
      <c r="K83" s="168"/>
      <c r="L83" s="168"/>
      <c r="M83" s="168"/>
    </row>
    <row r="84" spans="4:13" x14ac:dyDescent="0.2">
      <c r="D84" s="168"/>
      <c r="E84" s="168"/>
      <c r="F84" s="168"/>
      <c r="G84" s="168"/>
      <c r="H84" s="168"/>
      <c r="I84" s="168"/>
      <c r="J84" s="168"/>
      <c r="K84" s="168"/>
      <c r="L84" s="168"/>
      <c r="M84" s="168"/>
    </row>
    <row r="85" spans="4:13" x14ac:dyDescent="0.2">
      <c r="D85" s="168"/>
      <c r="E85" s="168"/>
      <c r="F85" s="168"/>
      <c r="G85" s="168"/>
      <c r="H85" s="168"/>
      <c r="I85" s="168"/>
      <c r="J85" s="168"/>
      <c r="K85" s="168"/>
      <c r="L85" s="168"/>
      <c r="M85" s="168"/>
    </row>
    <row r="86" spans="4:13" x14ac:dyDescent="0.2">
      <c r="D86" s="168"/>
      <c r="E86" s="168"/>
      <c r="F86" s="168"/>
      <c r="G86" s="168"/>
      <c r="H86" s="168"/>
      <c r="I86" s="168"/>
      <c r="J86" s="168"/>
      <c r="K86" s="168"/>
      <c r="L86" s="168"/>
      <c r="M86" s="168"/>
    </row>
    <row r="87" spans="4:13" x14ac:dyDescent="0.2">
      <c r="D87" s="168"/>
      <c r="E87" s="168"/>
      <c r="F87" s="168"/>
      <c r="G87" s="168"/>
      <c r="H87" s="168"/>
      <c r="I87" s="168"/>
      <c r="J87" s="168"/>
      <c r="K87" s="168"/>
      <c r="L87" s="168"/>
      <c r="M87" s="168"/>
    </row>
    <row r="88" spans="4:13" x14ac:dyDescent="0.2">
      <c r="D88" s="168"/>
      <c r="E88" s="168"/>
      <c r="F88" s="168"/>
      <c r="G88" s="168"/>
      <c r="H88" s="168"/>
      <c r="I88" s="168"/>
      <c r="J88" s="168"/>
      <c r="K88" s="168"/>
      <c r="L88" s="168"/>
      <c r="M88" s="168"/>
    </row>
    <row r="89" spans="4:13" x14ac:dyDescent="0.2">
      <c r="D89" s="168"/>
      <c r="E89" s="168"/>
      <c r="F89" s="168"/>
      <c r="G89" s="168"/>
      <c r="H89" s="168"/>
      <c r="I89" s="168"/>
      <c r="J89" s="168"/>
      <c r="K89" s="168"/>
      <c r="L89" s="168"/>
      <c r="M89" s="168"/>
    </row>
    <row r="90" spans="4:13" x14ac:dyDescent="0.2">
      <c r="D90" s="168"/>
      <c r="E90" s="168"/>
      <c r="F90" s="168"/>
      <c r="G90" s="168"/>
      <c r="H90" s="168"/>
      <c r="I90" s="168"/>
      <c r="J90" s="168"/>
      <c r="K90" s="168"/>
      <c r="L90" s="168"/>
      <c r="M90" s="168"/>
    </row>
    <row r="91" spans="4:13" x14ac:dyDescent="0.2">
      <c r="D91" s="168"/>
      <c r="E91" s="168"/>
      <c r="F91" s="168"/>
      <c r="G91" s="168"/>
      <c r="H91" s="168"/>
      <c r="I91" s="168"/>
      <c r="J91" s="168"/>
      <c r="K91" s="168"/>
      <c r="L91" s="168"/>
      <c r="M91" s="168"/>
    </row>
    <row r="92" spans="4:13" x14ac:dyDescent="0.2">
      <c r="D92" s="168"/>
      <c r="E92" s="168"/>
      <c r="F92" s="168"/>
      <c r="G92" s="168"/>
      <c r="H92" s="168"/>
      <c r="I92" s="168"/>
      <c r="J92" s="168"/>
      <c r="K92" s="168"/>
      <c r="L92" s="168"/>
      <c r="M92" s="168"/>
    </row>
    <row r="93" spans="4:13" x14ac:dyDescent="0.2">
      <c r="D93" s="168"/>
      <c r="E93" s="168"/>
      <c r="F93" s="168"/>
      <c r="G93" s="168"/>
      <c r="H93" s="168"/>
      <c r="I93" s="168"/>
      <c r="J93" s="168"/>
      <c r="K93" s="168"/>
      <c r="L93" s="168"/>
      <c r="M93" s="168"/>
    </row>
    <row r="94" spans="4:13" x14ac:dyDescent="0.2">
      <c r="D94" s="168"/>
      <c r="E94" s="168"/>
      <c r="F94" s="168"/>
      <c r="G94" s="168"/>
      <c r="H94" s="168"/>
      <c r="I94" s="168"/>
      <c r="J94" s="168"/>
      <c r="K94" s="168"/>
      <c r="L94" s="168"/>
      <c r="M94" s="168"/>
    </row>
    <row r="95" spans="4:13" x14ac:dyDescent="0.2">
      <c r="D95" s="168"/>
      <c r="E95" s="168"/>
      <c r="F95" s="168"/>
      <c r="G95" s="168"/>
      <c r="H95" s="168"/>
      <c r="I95" s="168"/>
      <c r="J95" s="168"/>
      <c r="K95" s="168"/>
      <c r="L95" s="168"/>
      <c r="M95" s="168"/>
    </row>
    <row r="96" spans="4:13" x14ac:dyDescent="0.2">
      <c r="D96" s="168"/>
      <c r="E96" s="168"/>
      <c r="F96" s="168"/>
      <c r="G96" s="168"/>
      <c r="H96" s="168"/>
      <c r="I96" s="168"/>
      <c r="J96" s="168"/>
      <c r="K96" s="168"/>
      <c r="L96" s="168"/>
      <c r="M96" s="168"/>
    </row>
    <row r="97" spans="4:13" x14ac:dyDescent="0.2">
      <c r="D97" s="168"/>
      <c r="E97" s="168"/>
      <c r="F97" s="168"/>
      <c r="G97" s="168"/>
      <c r="H97" s="168"/>
      <c r="I97" s="168"/>
      <c r="J97" s="168"/>
      <c r="K97" s="168"/>
      <c r="L97" s="168"/>
      <c r="M97" s="168"/>
    </row>
    <row r="98" spans="4:13" x14ac:dyDescent="0.2">
      <c r="D98" s="168"/>
      <c r="E98" s="168"/>
      <c r="F98" s="168"/>
      <c r="G98" s="168"/>
      <c r="H98" s="168"/>
      <c r="I98" s="168"/>
      <c r="J98" s="168"/>
      <c r="K98" s="168"/>
      <c r="L98" s="168"/>
      <c r="M98" s="168"/>
    </row>
    <row r="99" spans="4:13" x14ac:dyDescent="0.2">
      <c r="D99" s="168"/>
      <c r="E99" s="168"/>
      <c r="F99" s="168"/>
      <c r="G99" s="168"/>
      <c r="H99" s="168"/>
      <c r="I99" s="168"/>
      <c r="J99" s="168"/>
      <c r="K99" s="168"/>
      <c r="L99" s="168"/>
      <c r="M99" s="168"/>
    </row>
    <row r="100" spans="4:13" x14ac:dyDescent="0.2"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</row>
    <row r="101" spans="4:13" x14ac:dyDescent="0.2"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</row>
    <row r="102" spans="4:13" x14ac:dyDescent="0.2"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</row>
    <row r="103" spans="4:13" x14ac:dyDescent="0.2"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</row>
    <row r="104" spans="4:13" x14ac:dyDescent="0.2"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</row>
    <row r="105" spans="4:13" x14ac:dyDescent="0.2"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</row>
    <row r="106" spans="4:13" x14ac:dyDescent="0.2"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</row>
    <row r="107" spans="4:13" x14ac:dyDescent="0.2"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</row>
    <row r="108" spans="4:13" x14ac:dyDescent="0.2"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</row>
    <row r="109" spans="4:13" x14ac:dyDescent="0.2"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</row>
    <row r="110" spans="4:13" x14ac:dyDescent="0.2"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</row>
    <row r="111" spans="4:13" x14ac:dyDescent="0.2"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</row>
    <row r="112" spans="4:13" x14ac:dyDescent="0.2"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</row>
    <row r="113" spans="4:13" x14ac:dyDescent="0.2"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</row>
    <row r="114" spans="4:13" x14ac:dyDescent="0.2"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</row>
  </sheetData>
  <mergeCells count="1">
    <mergeCell ref="A2:L2"/>
  </mergeCells>
  <phoneticPr fontId="0" type="noConversion"/>
  <pageMargins left="0.74803149606299213" right="0.74803149606299213" top="0.98425196850393704" bottom="0.98425196850393704" header="0.51181102362204722" footer="0.51181102362204722"/>
  <pageSetup orientation="landscape" r:id="rId1"/>
  <headerFooter alignWithMargins="0">
    <oddFooter>&amp;LSubmitted by Big Daddy and the Volkswagan.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C16"/>
  <sheetViews>
    <sheetView workbookViewId="0"/>
  </sheetViews>
  <sheetFormatPr defaultColWidth="9.140625" defaultRowHeight="15" x14ac:dyDescent="0.2"/>
  <cols>
    <col min="1" max="1" width="5.28515625" style="140" customWidth="1"/>
    <col min="2" max="2" width="4.5703125" style="140" customWidth="1"/>
    <col min="3" max="3" width="43.5703125" style="140" customWidth="1"/>
    <col min="4" max="16384" width="9.140625" style="140"/>
  </cols>
  <sheetData>
    <row r="1" spans="1:3" ht="18" x14ac:dyDescent="0.25">
      <c r="A1" s="169" t="s">
        <v>95</v>
      </c>
    </row>
    <row r="3" spans="1:3" x14ac:dyDescent="0.2">
      <c r="B3" s="153">
        <v>1</v>
      </c>
      <c r="C3" s="142" t="s">
        <v>114</v>
      </c>
    </row>
    <row r="4" spans="1:3" x14ac:dyDescent="0.2">
      <c r="B4" s="155">
        <v>2</v>
      </c>
      <c r="C4" s="142" t="s">
        <v>102</v>
      </c>
    </row>
    <row r="5" spans="1:3" x14ac:dyDescent="0.2">
      <c r="B5" s="155">
        <v>3</v>
      </c>
      <c r="C5" s="142" t="s">
        <v>98</v>
      </c>
    </row>
    <row r="6" spans="1:3" x14ac:dyDescent="0.2">
      <c r="B6" s="155">
        <v>4</v>
      </c>
      <c r="C6" s="142" t="s">
        <v>101</v>
      </c>
    </row>
    <row r="7" spans="1:3" x14ac:dyDescent="0.2">
      <c r="B7" s="155">
        <v>5</v>
      </c>
      <c r="C7" s="142" t="s">
        <v>104</v>
      </c>
    </row>
    <row r="8" spans="1:3" x14ac:dyDescent="0.2">
      <c r="B8" s="155">
        <v>6</v>
      </c>
      <c r="C8" s="142" t="s">
        <v>135</v>
      </c>
    </row>
    <row r="9" spans="1:3" x14ac:dyDescent="0.2">
      <c r="B9" s="155">
        <v>7</v>
      </c>
      <c r="C9" s="142" t="s">
        <v>99</v>
      </c>
    </row>
    <row r="10" spans="1:3" x14ac:dyDescent="0.2">
      <c r="B10" s="155">
        <v>8</v>
      </c>
      <c r="C10" s="142" t="s">
        <v>130</v>
      </c>
    </row>
    <row r="11" spans="1:3" x14ac:dyDescent="0.2">
      <c r="B11" s="155">
        <v>9</v>
      </c>
      <c r="C11" s="142" t="s">
        <v>96</v>
      </c>
    </row>
    <row r="12" spans="1:3" x14ac:dyDescent="0.2">
      <c r="B12" s="155">
        <v>10</v>
      </c>
      <c r="C12" s="142" t="s">
        <v>100</v>
      </c>
    </row>
    <row r="13" spans="1:3" x14ac:dyDescent="0.2">
      <c r="B13" s="155">
        <v>11</v>
      </c>
      <c r="C13" s="142" t="s">
        <v>97</v>
      </c>
    </row>
    <row r="14" spans="1:3" x14ac:dyDescent="0.2">
      <c r="B14" s="155">
        <v>12</v>
      </c>
      <c r="C14" s="142" t="s">
        <v>105</v>
      </c>
    </row>
    <row r="15" spans="1:3" x14ac:dyDescent="0.2">
      <c r="B15" s="154">
        <v>13</v>
      </c>
      <c r="C15" s="142" t="s">
        <v>103</v>
      </c>
    </row>
    <row r="16" spans="1:3" x14ac:dyDescent="0.2">
      <c r="B16" s="170">
        <v>6</v>
      </c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7"/>
  <sheetViews>
    <sheetView showGridLines="0" workbookViewId="0">
      <selection activeCell="L28" sqref="L28"/>
    </sheetView>
  </sheetViews>
  <sheetFormatPr defaultColWidth="9.140625" defaultRowHeight="15" x14ac:dyDescent="0.2"/>
  <cols>
    <col min="1" max="1" width="3.140625" style="140" customWidth="1"/>
    <col min="2" max="2" width="5.5703125" style="140" customWidth="1"/>
    <col min="3" max="3" width="26.7109375" style="140" customWidth="1"/>
    <col min="4" max="4" width="12.42578125" style="141" customWidth="1"/>
    <col min="5" max="5" width="18.140625" style="141" customWidth="1"/>
    <col min="6" max="6" width="5.28515625" style="140" customWidth="1"/>
    <col min="7" max="7" width="3.28515625" style="140" customWidth="1"/>
    <col min="8" max="16384" width="9.140625" style="140"/>
  </cols>
  <sheetData>
    <row r="1" spans="1:9" x14ac:dyDescent="0.2">
      <c r="A1" s="193" t="s">
        <v>32</v>
      </c>
      <c r="B1" s="194"/>
      <c r="C1" s="194"/>
      <c r="D1" s="195"/>
      <c r="E1" s="195"/>
      <c r="F1" s="194"/>
      <c r="G1" s="196"/>
    </row>
    <row r="2" spans="1:9" ht="15" customHeight="1" x14ac:dyDescent="0.25">
      <c r="A2" s="197"/>
      <c r="B2" s="387" t="str">
        <f>+'Cover Page'!D9</f>
        <v>Project Innovations Incorporation</v>
      </c>
      <c r="C2" s="388"/>
      <c r="D2" s="388"/>
      <c r="E2" s="388"/>
      <c r="F2" s="389"/>
      <c r="G2" s="201"/>
    </row>
    <row r="3" spans="1:9" ht="25.5" customHeight="1" x14ac:dyDescent="0.2">
      <c r="A3" s="197"/>
      <c r="B3" s="390" t="s">
        <v>0</v>
      </c>
      <c r="C3" s="391"/>
      <c r="D3" s="391"/>
      <c r="E3" s="391"/>
      <c r="F3" s="392"/>
      <c r="G3" s="201"/>
      <c r="I3" s="327"/>
    </row>
    <row r="4" spans="1:9" ht="15.75" x14ac:dyDescent="0.25">
      <c r="A4" s="197"/>
      <c r="B4" s="323"/>
      <c r="C4" s="324" t="str">
        <f>+'Cover Page'!C12</f>
        <v>Your Project Name:</v>
      </c>
      <c r="D4" s="325" t="str">
        <f>'Cover Page'!D12</f>
        <v>Bells Aerobic and Fitness Center</v>
      </c>
      <c r="E4" s="325"/>
      <c r="F4" s="326"/>
      <c r="G4" s="201"/>
    </row>
    <row r="5" spans="1:9" ht="15.75" x14ac:dyDescent="0.25">
      <c r="A5" s="197"/>
      <c r="B5" s="323"/>
      <c r="C5" s="324" t="str">
        <f>+'Cover Page'!C15</f>
        <v>Project Architectural Firm:</v>
      </c>
      <c r="D5" s="325" t="str">
        <f>+VLOOKUP(Architect!B16,Architect!B3:C15,2)</f>
        <v>G/A Architects &amp; Designers</v>
      </c>
      <c r="E5" s="325"/>
      <c r="F5" s="326"/>
      <c r="G5" s="201"/>
    </row>
    <row r="6" spans="1:9" x14ac:dyDescent="0.2">
      <c r="A6" s="197"/>
      <c r="B6" s="175"/>
      <c r="C6" s="176"/>
      <c r="D6" s="177"/>
      <c r="E6" s="177"/>
      <c r="F6" s="178"/>
      <c r="G6" s="201"/>
    </row>
    <row r="7" spans="1:9" ht="16.5" thickBot="1" x14ac:dyDescent="0.3">
      <c r="A7" s="197"/>
      <c r="B7" s="175"/>
      <c r="C7" s="187" t="s">
        <v>5</v>
      </c>
      <c r="D7" s="188"/>
      <c r="E7" s="189"/>
      <c r="F7" s="178"/>
      <c r="G7" s="201"/>
    </row>
    <row r="8" spans="1:9" ht="15.75" x14ac:dyDescent="0.25">
      <c r="A8" s="197"/>
      <c r="B8" s="175"/>
      <c r="C8" s="355" t="s">
        <v>6</v>
      </c>
      <c r="D8" s="180"/>
      <c r="E8" s="356">
        <v>160250</v>
      </c>
      <c r="F8" s="178"/>
      <c r="G8" s="201"/>
    </row>
    <row r="9" spans="1:9" ht="15.75" x14ac:dyDescent="0.25">
      <c r="A9" s="197"/>
      <c r="B9" s="175"/>
      <c r="C9" s="355" t="s">
        <v>149</v>
      </c>
      <c r="D9" s="180"/>
      <c r="E9" s="356">
        <v>28500</v>
      </c>
      <c r="F9" s="178"/>
      <c r="G9" s="201"/>
    </row>
    <row r="10" spans="1:9" ht="15.75" x14ac:dyDescent="0.25">
      <c r="A10" s="197"/>
      <c r="B10" s="175"/>
      <c r="C10" s="355" t="s">
        <v>7</v>
      </c>
      <c r="D10" s="180"/>
      <c r="E10" s="356">
        <v>36540</v>
      </c>
      <c r="F10" s="178"/>
      <c r="G10" s="201"/>
    </row>
    <row r="11" spans="1:9" ht="15.75" x14ac:dyDescent="0.25">
      <c r="A11" s="197"/>
      <c r="B11" s="175"/>
      <c r="C11" s="355" t="s">
        <v>150</v>
      </c>
      <c r="D11" s="180"/>
      <c r="E11" s="356">
        <v>154250</v>
      </c>
      <c r="F11" s="178"/>
      <c r="G11" s="201"/>
    </row>
    <row r="12" spans="1:9" ht="15.75" x14ac:dyDescent="0.25">
      <c r="A12" s="197"/>
      <c r="B12" s="175"/>
      <c r="C12" s="355" t="s">
        <v>151</v>
      </c>
      <c r="D12" s="180"/>
      <c r="E12" s="356">
        <v>85450</v>
      </c>
      <c r="F12" s="178"/>
      <c r="G12" s="201"/>
    </row>
    <row r="13" spans="1:9" ht="15.75" x14ac:dyDescent="0.25">
      <c r="A13" s="197"/>
      <c r="B13" s="175"/>
      <c r="C13" s="355" t="s">
        <v>152</v>
      </c>
      <c r="D13" s="180"/>
      <c r="E13" s="356">
        <v>67405</v>
      </c>
      <c r="F13" s="178"/>
      <c r="G13" s="201"/>
    </row>
    <row r="14" spans="1:9" ht="15.75" x14ac:dyDescent="0.25">
      <c r="A14" s="197"/>
      <c r="B14" s="175"/>
      <c r="C14" s="355" t="s">
        <v>153</v>
      </c>
      <c r="D14" s="180"/>
      <c r="E14" s="356">
        <v>68500</v>
      </c>
      <c r="F14" s="178"/>
      <c r="G14" s="201"/>
    </row>
    <row r="15" spans="1:9" ht="15.75" x14ac:dyDescent="0.25">
      <c r="A15" s="197"/>
      <c r="B15" s="175"/>
      <c r="C15" s="355" t="s">
        <v>14</v>
      </c>
      <c r="D15" s="180"/>
      <c r="E15" s="356">
        <v>38500</v>
      </c>
      <c r="F15" s="178"/>
      <c r="G15" s="201"/>
    </row>
    <row r="16" spans="1:9" ht="15.75" x14ac:dyDescent="0.25">
      <c r="A16" s="197"/>
      <c r="B16" s="175"/>
      <c r="C16" s="355" t="s">
        <v>154</v>
      </c>
      <c r="D16" s="180"/>
      <c r="E16" s="356">
        <v>12500</v>
      </c>
      <c r="F16" s="178"/>
      <c r="G16" s="201"/>
    </row>
    <row r="17" spans="1:7" ht="15.75" x14ac:dyDescent="0.25">
      <c r="A17" s="197"/>
      <c r="B17" s="175"/>
      <c r="C17" s="355" t="s">
        <v>15</v>
      </c>
      <c r="D17" s="180"/>
      <c r="E17" s="356">
        <v>56222</v>
      </c>
      <c r="F17" s="178"/>
      <c r="G17" s="201"/>
    </row>
    <row r="18" spans="1:7" ht="15.75" x14ac:dyDescent="0.25">
      <c r="A18" s="197"/>
      <c r="B18" s="175"/>
      <c r="C18" s="355" t="s">
        <v>155</v>
      </c>
      <c r="D18" s="180"/>
      <c r="E18" s="356">
        <v>75600</v>
      </c>
      <c r="F18" s="178"/>
      <c r="G18" s="201"/>
    </row>
    <row r="19" spans="1:7" ht="15.75" x14ac:dyDescent="0.25">
      <c r="A19" s="197"/>
      <c r="B19" s="175"/>
      <c r="C19" s="355" t="s">
        <v>16</v>
      </c>
      <c r="D19" s="180"/>
      <c r="E19" s="356">
        <v>285250</v>
      </c>
      <c r="F19" s="178"/>
      <c r="G19" s="201"/>
    </row>
    <row r="20" spans="1:7" ht="16.5" thickBot="1" x14ac:dyDescent="0.3">
      <c r="A20" s="197"/>
      <c r="B20" s="175"/>
      <c r="C20" s="355" t="s">
        <v>17</v>
      </c>
      <c r="D20" s="180"/>
      <c r="E20" s="356">
        <v>345750</v>
      </c>
      <c r="F20" s="178"/>
      <c r="G20" s="201"/>
    </row>
    <row r="21" spans="1:7" ht="15.75" thickBot="1" x14ac:dyDescent="0.25">
      <c r="A21" s="197"/>
      <c r="B21" s="175"/>
      <c r="C21" s="176"/>
      <c r="D21" s="300" t="s">
        <v>19</v>
      </c>
      <c r="E21" s="223">
        <f>SUM(E8:E20)</f>
        <v>1414717</v>
      </c>
      <c r="F21" s="178"/>
      <c r="G21" s="201"/>
    </row>
    <row r="22" spans="1:7" ht="15.75" x14ac:dyDescent="0.25">
      <c r="A22" s="197"/>
      <c r="B22" s="175"/>
      <c r="C22" s="181" t="s">
        <v>20</v>
      </c>
      <c r="D22" s="357">
        <v>0.16</v>
      </c>
      <c r="E22" s="177">
        <f>+E21*D22</f>
        <v>226354.72</v>
      </c>
      <c r="F22" s="178"/>
      <c r="G22" s="201"/>
    </row>
    <row r="23" spans="1:7" ht="16.5" thickBot="1" x14ac:dyDescent="0.3">
      <c r="A23" s="197"/>
      <c r="B23" s="175"/>
      <c r="C23" s="181" t="s">
        <v>21</v>
      </c>
      <c r="D23" s="357">
        <v>0.08</v>
      </c>
      <c r="E23" s="190">
        <f>+E21*D23</f>
        <v>113177.36</v>
      </c>
      <c r="F23" s="178"/>
      <c r="G23" s="201"/>
    </row>
    <row r="24" spans="1:7" x14ac:dyDescent="0.2">
      <c r="A24" s="197"/>
      <c r="B24" s="175"/>
      <c r="C24" s="176"/>
      <c r="D24" s="182" t="s">
        <v>18</v>
      </c>
      <c r="E24" s="177">
        <f>SUM(E21:E23)</f>
        <v>1754249.08</v>
      </c>
      <c r="F24" s="178"/>
      <c r="G24" s="201"/>
    </row>
    <row r="25" spans="1:7" x14ac:dyDescent="0.2">
      <c r="A25" s="197"/>
      <c r="B25" s="183"/>
      <c r="C25" s="179"/>
      <c r="D25" s="180"/>
      <c r="E25" s="180"/>
      <c r="F25" s="184"/>
      <c r="G25" s="201"/>
    </row>
    <row r="26" spans="1:7" x14ac:dyDescent="0.2">
      <c r="A26" s="202"/>
      <c r="B26" s="203"/>
      <c r="C26" s="203"/>
      <c r="D26" s="204"/>
      <c r="E26" s="204"/>
      <c r="F26" s="203"/>
      <c r="G26" s="205"/>
    </row>
    <row r="27" spans="1:7" x14ac:dyDescent="0.2">
      <c r="D27" s="140"/>
      <c r="E27" s="140"/>
    </row>
    <row r="28" spans="1:7" x14ac:dyDescent="0.2">
      <c r="D28" s="140"/>
      <c r="E28" s="140"/>
    </row>
    <row r="29" spans="1:7" x14ac:dyDescent="0.2">
      <c r="D29" s="140"/>
      <c r="E29" s="140"/>
    </row>
    <row r="30" spans="1:7" x14ac:dyDescent="0.2">
      <c r="D30" s="140"/>
      <c r="E30" s="140"/>
    </row>
    <row r="31" spans="1:7" x14ac:dyDescent="0.2">
      <c r="D31" s="140"/>
      <c r="E31" s="140"/>
    </row>
    <row r="32" spans="1:7" x14ac:dyDescent="0.2">
      <c r="D32" s="140"/>
      <c r="E32" s="140"/>
    </row>
    <row r="33" s="140" customFormat="1" x14ac:dyDescent="0.2"/>
    <row r="34" s="140" customFormat="1" x14ac:dyDescent="0.2"/>
    <row r="35" s="140" customFormat="1" x14ac:dyDescent="0.2"/>
    <row r="36" s="140" customFormat="1" x14ac:dyDescent="0.2"/>
    <row r="37" s="140" customFormat="1" x14ac:dyDescent="0.2"/>
  </sheetData>
  <mergeCells count="2">
    <mergeCell ref="B2:F2"/>
    <mergeCell ref="B3:F3"/>
  </mergeCells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I62"/>
  <sheetViews>
    <sheetView showGridLines="0" workbookViewId="0"/>
  </sheetViews>
  <sheetFormatPr defaultRowHeight="12.75" x14ac:dyDescent="0.2"/>
  <cols>
    <col min="2" max="2" width="5.7109375" customWidth="1"/>
    <col min="3" max="3" width="4.5703125" customWidth="1"/>
    <col min="4" max="4" width="10.28515625" customWidth="1"/>
    <col min="5" max="5" width="14.28515625" customWidth="1"/>
    <col min="6" max="6" width="2.85546875" customWidth="1"/>
    <col min="7" max="7" width="15.7109375" customWidth="1"/>
    <col min="8" max="8" width="2.85546875" style="17" customWidth="1"/>
    <col min="9" max="9" width="10.42578125" customWidth="1"/>
  </cols>
  <sheetData>
    <row r="1" spans="1:9" ht="20.25" x14ac:dyDescent="0.3">
      <c r="A1" s="372" t="s">
        <v>106</v>
      </c>
    </row>
    <row r="3" spans="1:9" x14ac:dyDescent="0.2">
      <c r="B3" s="269"/>
      <c r="C3" s="270"/>
      <c r="D3" s="271" t="s">
        <v>20</v>
      </c>
      <c r="E3" s="272">
        <f>+'Summary of Estimate'!E22</f>
        <v>226354.72</v>
      </c>
      <c r="F3" s="3"/>
    </row>
    <row r="4" spans="1:9" x14ac:dyDescent="0.2">
      <c r="B4" s="269"/>
      <c r="C4" s="270"/>
      <c r="D4" s="271" t="s">
        <v>21</v>
      </c>
      <c r="E4" s="273">
        <f>+'Summary of Estimate'!E23</f>
        <v>113177.36</v>
      </c>
      <c r="F4" s="3"/>
    </row>
    <row r="5" spans="1:9" x14ac:dyDescent="0.2">
      <c r="B5" s="269"/>
      <c r="C5" s="270"/>
      <c r="D5" s="271" t="s">
        <v>25</v>
      </c>
      <c r="E5" s="272">
        <f>SUM(E3:E4)</f>
        <v>339532.08</v>
      </c>
      <c r="F5" s="3"/>
    </row>
    <row r="6" spans="1:9" x14ac:dyDescent="0.2">
      <c r="B6" s="269"/>
      <c r="C6" s="270"/>
      <c r="D6" s="271"/>
      <c r="E6" s="272"/>
      <c r="F6" s="3"/>
    </row>
    <row r="7" spans="1:9" x14ac:dyDescent="0.2">
      <c r="B7" s="269"/>
      <c r="C7" s="270"/>
      <c r="D7" s="271" t="s">
        <v>27</v>
      </c>
      <c r="E7" s="272">
        <f>+'Summary of Estimate'!E24</f>
        <v>1754249.08</v>
      </c>
      <c r="F7" s="3"/>
    </row>
    <row r="8" spans="1:9" x14ac:dyDescent="0.2">
      <c r="B8" s="269"/>
      <c r="C8" s="270"/>
      <c r="D8" s="271" t="s">
        <v>26</v>
      </c>
      <c r="E8" s="273">
        <f>+E5</f>
        <v>339532.08</v>
      </c>
      <c r="F8" s="3"/>
    </row>
    <row r="9" spans="1:9" x14ac:dyDescent="0.2">
      <c r="B9" s="269"/>
      <c r="C9" s="270"/>
      <c r="D9" s="270"/>
      <c r="E9" s="272">
        <f>+E7-E8</f>
        <v>1414717</v>
      </c>
      <c r="F9" s="3"/>
    </row>
    <row r="10" spans="1:9" x14ac:dyDescent="0.2">
      <c r="C10" s="3"/>
      <c r="D10" s="3"/>
      <c r="E10" s="4"/>
      <c r="F10" s="3"/>
    </row>
    <row r="11" spans="1:9" x14ac:dyDescent="0.2">
      <c r="C11" s="3"/>
      <c r="D11" s="268" t="s">
        <v>25</v>
      </c>
      <c r="E11" s="4"/>
      <c r="F11" s="3"/>
    </row>
    <row r="12" spans="1:9" x14ac:dyDescent="0.2">
      <c r="C12" s="3"/>
      <c r="D12" s="15"/>
      <c r="E12" s="4"/>
      <c r="F12" s="3"/>
    </row>
    <row r="13" spans="1:9" x14ac:dyDescent="0.2">
      <c r="C13" s="3"/>
      <c r="D13" s="20" t="s">
        <v>7</v>
      </c>
      <c r="E13" s="4">
        <f>+'Summary of Estimate'!E9</f>
        <v>28500</v>
      </c>
      <c r="F13" s="3" t="s">
        <v>22</v>
      </c>
      <c r="G13" s="2">
        <f>+E9</f>
        <v>1414717</v>
      </c>
      <c r="H13" s="18" t="s">
        <v>24</v>
      </c>
      <c r="I13" s="16">
        <f>+IF(E5=0,0,+E13/G13)</f>
        <v>2.0145371830549857E-2</v>
      </c>
    </row>
    <row r="14" spans="1:9" ht="6.75" customHeight="1" x14ac:dyDescent="0.2">
      <c r="C14" s="3"/>
      <c r="D14" s="4"/>
      <c r="E14" s="4"/>
      <c r="F14" s="3"/>
    </row>
    <row r="15" spans="1:9" x14ac:dyDescent="0.2">
      <c r="D15" s="1" t="s">
        <v>28</v>
      </c>
      <c r="E15" s="16">
        <f>+I13</f>
        <v>2.0145371830549857E-2</v>
      </c>
      <c r="F15" t="s">
        <v>23</v>
      </c>
      <c r="G15" s="2">
        <f>+E7</f>
        <v>1754249.08</v>
      </c>
      <c r="H15" s="18" t="s">
        <v>24</v>
      </c>
      <c r="I15" s="19">
        <f>+E15*G15</f>
        <v>35340.000000000007</v>
      </c>
    </row>
    <row r="16" spans="1:9" x14ac:dyDescent="0.2">
      <c r="D16" s="20" t="s">
        <v>8</v>
      </c>
      <c r="E16" s="4">
        <f>+'Summary of Estimate'!E10</f>
        <v>36540</v>
      </c>
      <c r="F16" s="3" t="s">
        <v>22</v>
      </c>
      <c r="G16" s="2">
        <f>+E9</f>
        <v>1414717</v>
      </c>
      <c r="H16" s="18" t="s">
        <v>24</v>
      </c>
      <c r="I16" s="16">
        <f>IF(E5=0,0,+E16/G16)</f>
        <v>2.5828487252220762E-2</v>
      </c>
    </row>
    <row r="17" spans="4:9" ht="4.5" customHeight="1" x14ac:dyDescent="0.2">
      <c r="D17" s="4"/>
      <c r="E17" s="4"/>
      <c r="F17" s="3"/>
    </row>
    <row r="18" spans="4:9" x14ac:dyDescent="0.2">
      <c r="D18" s="1" t="s">
        <v>31</v>
      </c>
      <c r="E18" s="16">
        <f>+I16</f>
        <v>2.5828487252220762E-2</v>
      </c>
      <c r="F18" t="s">
        <v>23</v>
      </c>
      <c r="G18" s="2">
        <f>+G15</f>
        <v>1754249.08</v>
      </c>
      <c r="H18" s="18" t="s">
        <v>24</v>
      </c>
      <c r="I18" s="19">
        <f>+E18*G18</f>
        <v>45309.599999999999</v>
      </c>
    </row>
    <row r="20" spans="4:9" x14ac:dyDescent="0.2">
      <c r="D20" s="20" t="s">
        <v>29</v>
      </c>
      <c r="E20" s="4">
        <f>+'Summary of Estimate'!E11</f>
        <v>154250</v>
      </c>
      <c r="F20" s="3" t="s">
        <v>22</v>
      </c>
      <c r="G20" s="2">
        <f>+E9</f>
        <v>1414717</v>
      </c>
      <c r="H20" s="18" t="s">
        <v>24</v>
      </c>
      <c r="I20" s="16">
        <f>IF(E5=0,0,+E20/G20)</f>
        <v>0.10903240718815141</v>
      </c>
    </row>
    <row r="21" spans="4:9" ht="4.5" customHeight="1" x14ac:dyDescent="0.2">
      <c r="D21" s="4"/>
      <c r="E21" s="4"/>
      <c r="F21" s="3"/>
    </row>
    <row r="22" spans="4:9" x14ac:dyDescent="0.2">
      <c r="D22" s="1" t="s">
        <v>30</v>
      </c>
      <c r="E22" s="16">
        <f>+I20</f>
        <v>0.10903240718815141</v>
      </c>
      <c r="F22" t="s">
        <v>23</v>
      </c>
      <c r="G22" s="2">
        <f>+G15</f>
        <v>1754249.08</v>
      </c>
      <c r="H22" s="18" t="s">
        <v>24</v>
      </c>
      <c r="I22" s="19">
        <f>+E22*G22</f>
        <v>191270</v>
      </c>
    </row>
    <row r="24" spans="4:9" x14ac:dyDescent="0.2">
      <c r="D24" s="20" t="s">
        <v>9</v>
      </c>
      <c r="E24" s="4">
        <f>+'Summary of Estimate'!E12</f>
        <v>85450</v>
      </c>
      <c r="F24" s="3" t="s">
        <v>22</v>
      </c>
      <c r="G24" s="2">
        <f>+E9</f>
        <v>1414717</v>
      </c>
      <c r="H24" s="18" t="s">
        <v>24</v>
      </c>
      <c r="I24" s="16">
        <f>IF(E5=0,0,+E24/G24)</f>
        <v>6.0400772734052109E-2</v>
      </c>
    </row>
    <row r="25" spans="4:9" ht="4.5" customHeight="1" x14ac:dyDescent="0.2">
      <c r="D25" s="4"/>
      <c r="E25" s="4"/>
      <c r="F25" s="3"/>
    </row>
    <row r="26" spans="4:9" x14ac:dyDescent="0.2">
      <c r="D26" s="1" t="s">
        <v>120</v>
      </c>
      <c r="E26" s="16">
        <f>+I24</f>
        <v>6.0400772734052109E-2</v>
      </c>
      <c r="F26" t="s">
        <v>23</v>
      </c>
      <c r="G26" s="2">
        <f>+G15</f>
        <v>1754249.08</v>
      </c>
      <c r="H26" s="18" t="s">
        <v>24</v>
      </c>
      <c r="I26" s="19">
        <f>+E26*G26</f>
        <v>105958</v>
      </c>
    </row>
    <row r="28" spans="4:9" x14ac:dyDescent="0.2">
      <c r="D28" s="20" t="s">
        <v>10</v>
      </c>
      <c r="E28" s="4">
        <f>+'Summary of Estimate'!E13</f>
        <v>67405</v>
      </c>
      <c r="F28" s="3" t="s">
        <v>22</v>
      </c>
      <c r="G28" s="2">
        <f>+E9</f>
        <v>1414717</v>
      </c>
      <c r="H28" s="18" t="s">
        <v>24</v>
      </c>
      <c r="I28" s="16">
        <f>+IF(E5=0,0,+E28/G28)</f>
        <v>4.7645571517130281E-2</v>
      </c>
    </row>
    <row r="29" spans="4:9" ht="4.5" customHeight="1" x14ac:dyDescent="0.2">
      <c r="D29" s="4"/>
      <c r="E29" s="4"/>
      <c r="F29" s="3"/>
    </row>
    <row r="30" spans="4:9" x14ac:dyDescent="0.2">
      <c r="D30" s="1" t="s">
        <v>33</v>
      </c>
      <c r="E30" s="16">
        <f>+I28</f>
        <v>4.7645571517130281E-2</v>
      </c>
      <c r="F30" t="s">
        <v>23</v>
      </c>
      <c r="G30" s="2">
        <f>+G15</f>
        <v>1754249.08</v>
      </c>
      <c r="H30" s="18" t="s">
        <v>24</v>
      </c>
      <c r="I30" s="19">
        <f>+E30*G30</f>
        <v>83582.2</v>
      </c>
    </row>
    <row r="32" spans="4:9" x14ac:dyDescent="0.2">
      <c r="D32" s="20" t="s">
        <v>11</v>
      </c>
      <c r="E32" s="4">
        <f>+'Summary of Estimate'!E14</f>
        <v>68500</v>
      </c>
      <c r="F32" s="3" t="s">
        <v>22</v>
      </c>
      <c r="G32" s="2">
        <f>+E9</f>
        <v>1414717</v>
      </c>
      <c r="H32" s="18" t="s">
        <v>24</v>
      </c>
      <c r="I32" s="16">
        <f>IF(E5=0,0,+E32/G32)</f>
        <v>4.8419577908514567E-2</v>
      </c>
    </row>
    <row r="33" spans="4:9" ht="4.5" customHeight="1" x14ac:dyDescent="0.2">
      <c r="D33" s="4"/>
      <c r="E33" s="4"/>
      <c r="F33" s="3"/>
    </row>
    <row r="34" spans="4:9" x14ac:dyDescent="0.2">
      <c r="D34" s="1" t="s">
        <v>34</v>
      </c>
      <c r="E34" s="16">
        <f>+I32</f>
        <v>4.8419577908514567E-2</v>
      </c>
      <c r="F34" t="s">
        <v>23</v>
      </c>
      <c r="G34" s="2">
        <f>+$G$15</f>
        <v>1754249.08</v>
      </c>
      <c r="H34" s="18" t="s">
        <v>24</v>
      </c>
      <c r="I34" s="19">
        <f>+E34*G34</f>
        <v>84940.000000000015</v>
      </c>
    </row>
    <row r="36" spans="4:9" x14ac:dyDescent="0.2">
      <c r="D36" s="20" t="s">
        <v>12</v>
      </c>
      <c r="E36" s="4">
        <f>+'Summary of Estimate'!E15</f>
        <v>38500</v>
      </c>
      <c r="F36" s="3" t="s">
        <v>22</v>
      </c>
      <c r="G36" s="2">
        <f>+$E$9</f>
        <v>1414717</v>
      </c>
      <c r="H36" s="18" t="s">
        <v>24</v>
      </c>
      <c r="I36" s="16">
        <f>IF(E5=0,0,+E36/G36)</f>
        <v>2.7213923350041032E-2</v>
      </c>
    </row>
    <row r="37" spans="4:9" ht="4.5" customHeight="1" x14ac:dyDescent="0.2">
      <c r="D37" s="4"/>
      <c r="E37" s="4"/>
      <c r="F37" s="3"/>
    </row>
    <row r="38" spans="4:9" x14ac:dyDescent="0.2">
      <c r="D38" s="1" t="s">
        <v>35</v>
      </c>
      <c r="E38" s="16">
        <f>+I36</f>
        <v>2.7213923350041032E-2</v>
      </c>
      <c r="F38" t="s">
        <v>23</v>
      </c>
      <c r="G38" s="2">
        <f>+$G$15</f>
        <v>1754249.08</v>
      </c>
      <c r="H38" s="18" t="s">
        <v>24</v>
      </c>
      <c r="I38" s="19">
        <f>+E38*G38</f>
        <v>47740</v>
      </c>
    </row>
    <row r="40" spans="4:9" x14ac:dyDescent="0.2">
      <c r="D40" s="20" t="s">
        <v>13</v>
      </c>
      <c r="E40" s="4">
        <f>+'Summary of Estimate'!E16</f>
        <v>12500</v>
      </c>
      <c r="F40" s="3" t="s">
        <v>22</v>
      </c>
      <c r="G40" s="2">
        <f>+$E$9</f>
        <v>1414717</v>
      </c>
      <c r="H40" s="18" t="s">
        <v>24</v>
      </c>
      <c r="I40" s="16">
        <f>IF(E5=0,0,+E40/G40)</f>
        <v>8.8356893993639714E-3</v>
      </c>
    </row>
    <row r="41" spans="4:9" ht="4.5" customHeight="1" x14ac:dyDescent="0.2">
      <c r="D41" s="4"/>
      <c r="E41" s="4"/>
      <c r="F41" s="3"/>
    </row>
    <row r="42" spans="4:9" x14ac:dyDescent="0.2">
      <c r="D42" s="1" t="s">
        <v>36</v>
      </c>
      <c r="E42" s="16">
        <f>+I40</f>
        <v>8.8356893993639714E-3</v>
      </c>
      <c r="F42" t="s">
        <v>23</v>
      </c>
      <c r="G42" s="2">
        <f>+$G$15</f>
        <v>1754249.08</v>
      </c>
      <c r="H42" s="18" t="s">
        <v>24</v>
      </c>
      <c r="I42" s="19">
        <f>+E42*G42</f>
        <v>15500</v>
      </c>
    </row>
    <row r="44" spans="4:9" x14ac:dyDescent="0.2">
      <c r="D44" s="20" t="s">
        <v>14</v>
      </c>
      <c r="E44" s="4">
        <f>+'Summary of Estimate'!E17</f>
        <v>56222</v>
      </c>
      <c r="F44" s="3" t="s">
        <v>22</v>
      </c>
      <c r="G44" s="2">
        <f>+$E$9</f>
        <v>1414717</v>
      </c>
      <c r="H44" s="18" t="s">
        <v>24</v>
      </c>
      <c r="I44" s="16">
        <f>IF(E5=0,0,+E44/G44)</f>
        <v>3.97408103528833E-2</v>
      </c>
    </row>
    <row r="45" spans="4:9" ht="4.5" customHeight="1" x14ac:dyDescent="0.2">
      <c r="D45" s="4"/>
      <c r="E45" s="4"/>
      <c r="F45" s="3"/>
    </row>
    <row r="46" spans="4:9" x14ac:dyDescent="0.2">
      <c r="D46" s="1" t="s">
        <v>37</v>
      </c>
      <c r="E46" s="16">
        <f>+I44</f>
        <v>3.97408103528833E-2</v>
      </c>
      <c r="F46" t="s">
        <v>23</v>
      </c>
      <c r="G46" s="2">
        <f>+$G$15</f>
        <v>1754249.08</v>
      </c>
      <c r="H46" s="18" t="s">
        <v>24</v>
      </c>
      <c r="I46" s="19">
        <f>+E46*G46</f>
        <v>69715.280000000013</v>
      </c>
    </row>
    <row r="48" spans="4:9" x14ac:dyDescent="0.2">
      <c r="D48" s="20" t="s">
        <v>15</v>
      </c>
      <c r="E48" s="4">
        <f>+'Summary of Estimate'!E18</f>
        <v>75600</v>
      </c>
      <c r="F48" s="3" t="s">
        <v>22</v>
      </c>
      <c r="G48" s="2">
        <f>+$E$9</f>
        <v>1414717</v>
      </c>
      <c r="H48" s="18" t="s">
        <v>24</v>
      </c>
      <c r="I48" s="16">
        <f>IF(E5=0,0,+E48/G48)</f>
        <v>5.3438249487353304E-2</v>
      </c>
    </row>
    <row r="49" spans="4:9" ht="4.5" customHeight="1" x14ac:dyDescent="0.2">
      <c r="D49" s="4"/>
      <c r="E49" s="4"/>
      <c r="F49" s="3"/>
    </row>
    <row r="50" spans="4:9" x14ac:dyDescent="0.2">
      <c r="D50" s="1" t="s">
        <v>38</v>
      </c>
      <c r="E50" s="16">
        <f>+I48</f>
        <v>5.3438249487353304E-2</v>
      </c>
      <c r="F50" t="s">
        <v>23</v>
      </c>
      <c r="G50" s="2">
        <f>+$G$15</f>
        <v>1754249.08</v>
      </c>
      <c r="H50" s="18" t="s">
        <v>24</v>
      </c>
      <c r="I50" s="19">
        <f>+E50*G50</f>
        <v>93744.000000000015</v>
      </c>
    </row>
    <row r="52" spans="4:9" x14ac:dyDescent="0.2">
      <c r="D52" s="20" t="s">
        <v>16</v>
      </c>
      <c r="E52" s="4">
        <f>+'Summary of Estimate'!E19</f>
        <v>285250</v>
      </c>
      <c r="F52" s="3" t="s">
        <v>22</v>
      </c>
      <c r="G52" s="2">
        <f>+$E$9</f>
        <v>1414717</v>
      </c>
      <c r="H52" s="18" t="s">
        <v>24</v>
      </c>
      <c r="I52" s="16">
        <f>IF(E5=0,0,+E52/G52)</f>
        <v>0.20163043209348583</v>
      </c>
    </row>
    <row r="53" spans="4:9" ht="4.5" customHeight="1" x14ac:dyDescent="0.2">
      <c r="D53" s="4"/>
      <c r="E53" s="4"/>
      <c r="F53" s="3"/>
    </row>
    <row r="54" spans="4:9" x14ac:dyDescent="0.2">
      <c r="D54" s="1" t="s">
        <v>39</v>
      </c>
      <c r="E54" s="16">
        <f>+I52</f>
        <v>0.20163043209348583</v>
      </c>
      <c r="F54" t="s">
        <v>23</v>
      </c>
      <c r="G54" s="2">
        <f>+$G$15</f>
        <v>1754249.08</v>
      </c>
      <c r="H54" s="18" t="s">
        <v>24</v>
      </c>
      <c r="I54" s="19">
        <f>+E54*G54</f>
        <v>353710</v>
      </c>
    </row>
    <row r="56" spans="4:9" x14ac:dyDescent="0.2">
      <c r="D56" s="20" t="s">
        <v>17</v>
      </c>
      <c r="E56" s="4">
        <f>+'Summary of Estimate'!E20</f>
        <v>345750</v>
      </c>
      <c r="F56" s="3" t="s">
        <v>22</v>
      </c>
      <c r="G56" s="2">
        <f>+$E$9</f>
        <v>1414717</v>
      </c>
      <c r="H56" s="18" t="s">
        <v>24</v>
      </c>
      <c r="I56" s="16">
        <f>IF(E5=0,0,+E56/G56)</f>
        <v>0.24439516878640746</v>
      </c>
    </row>
    <row r="57" spans="4:9" ht="4.5" customHeight="1" x14ac:dyDescent="0.2">
      <c r="D57" s="4"/>
      <c r="E57" s="4"/>
      <c r="F57" s="3"/>
    </row>
    <row r="58" spans="4:9" x14ac:dyDescent="0.2">
      <c r="D58" s="1" t="s">
        <v>40</v>
      </c>
      <c r="E58" s="16">
        <f>+I56</f>
        <v>0.24439516878640746</v>
      </c>
      <c r="F58" t="s">
        <v>23</v>
      </c>
      <c r="G58" s="2">
        <f>+$G$15</f>
        <v>1754249.08</v>
      </c>
      <c r="H58" s="18" t="s">
        <v>24</v>
      </c>
      <c r="I58" s="19">
        <f>+E58*G58</f>
        <v>428730</v>
      </c>
    </row>
    <row r="60" spans="4:9" x14ac:dyDescent="0.2">
      <c r="D60" s="20" t="s">
        <v>6</v>
      </c>
      <c r="E60" s="4">
        <f>+'Summary of Estimate'!E8</f>
        <v>160250</v>
      </c>
      <c r="F60" s="3" t="s">
        <v>22</v>
      </c>
      <c r="G60" s="2">
        <f>+$E$9</f>
        <v>1414717</v>
      </c>
      <c r="H60" s="18" t="s">
        <v>24</v>
      </c>
      <c r="I60" s="16">
        <f>IF(E5=0,0,+E60/G60)</f>
        <v>0.11327353809984612</v>
      </c>
    </row>
    <row r="61" spans="4:9" ht="4.5" customHeight="1" x14ac:dyDescent="0.2">
      <c r="D61" s="4"/>
      <c r="E61" s="4"/>
      <c r="F61" s="3"/>
    </row>
    <row r="62" spans="4:9" x14ac:dyDescent="0.2">
      <c r="D62" s="1" t="s">
        <v>41</v>
      </c>
      <c r="E62" s="16">
        <f>+I60</f>
        <v>0.11327353809984612</v>
      </c>
      <c r="F62" t="s">
        <v>23</v>
      </c>
      <c r="G62" s="2">
        <f>+$G$15</f>
        <v>1754249.08</v>
      </c>
      <c r="H62" s="18" t="s">
        <v>24</v>
      </c>
      <c r="I62" s="19">
        <f>+E62*G62</f>
        <v>198710.00000000003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G34"/>
  <sheetViews>
    <sheetView showGridLines="0" workbookViewId="0"/>
  </sheetViews>
  <sheetFormatPr defaultColWidth="9.140625" defaultRowHeight="15" x14ac:dyDescent="0.2"/>
  <cols>
    <col min="1" max="1" width="3.42578125" style="140" customWidth="1"/>
    <col min="2" max="2" width="4.42578125" style="140" customWidth="1"/>
    <col min="3" max="3" width="27.28515625" style="140" customWidth="1"/>
    <col min="4" max="4" width="35.7109375" style="141" customWidth="1"/>
    <col min="5" max="5" width="3.85546875" style="140" customWidth="1"/>
    <col min="6" max="6" width="4.140625" style="140" customWidth="1"/>
    <col min="7" max="16384" width="9.140625" style="140"/>
  </cols>
  <sheetData>
    <row r="1" spans="1:6" x14ac:dyDescent="0.2">
      <c r="A1" s="193"/>
      <c r="B1" s="194"/>
      <c r="C1" s="194"/>
      <c r="D1" s="195"/>
      <c r="E1" s="194"/>
      <c r="F1" s="196"/>
    </row>
    <row r="2" spans="1:6" ht="15" customHeight="1" x14ac:dyDescent="0.25">
      <c r="A2" s="197"/>
      <c r="B2" s="393" t="str">
        <f>+'Cover Page'!D9</f>
        <v>Project Innovations Incorporation</v>
      </c>
      <c r="C2" s="394"/>
      <c r="D2" s="394"/>
      <c r="E2" s="395"/>
      <c r="F2" s="201"/>
    </row>
    <row r="3" spans="1:6" ht="26.25" customHeight="1" x14ac:dyDescent="0.2">
      <c r="A3" s="197"/>
      <c r="B3" s="396" t="s">
        <v>131</v>
      </c>
      <c r="C3" s="397"/>
      <c r="D3" s="397"/>
      <c r="E3" s="398"/>
      <c r="F3" s="201"/>
    </row>
    <row r="4" spans="1:6" ht="15.75" x14ac:dyDescent="0.25">
      <c r="A4" s="197"/>
      <c r="B4" s="171"/>
      <c r="C4" s="174" t="str">
        <f>+'Cover Page'!C12</f>
        <v>Your Project Name:</v>
      </c>
      <c r="D4" s="172" t="str">
        <f>'Cover Page'!D12</f>
        <v>Bells Aerobic and Fitness Center</v>
      </c>
      <c r="E4" s="173"/>
      <c r="F4" s="201"/>
    </row>
    <row r="5" spans="1:6" ht="15.75" x14ac:dyDescent="0.25">
      <c r="A5" s="197"/>
      <c r="B5" s="171"/>
      <c r="C5" s="174" t="str">
        <f>+'Cover Page'!C15</f>
        <v>Project Architectural Firm:</v>
      </c>
      <c r="D5" s="172" t="str">
        <f>+VLOOKUP(Architect!B16,Architect!B3:C15,2)</f>
        <v>G/A Architects &amp; Designers</v>
      </c>
      <c r="E5" s="173"/>
      <c r="F5" s="201"/>
    </row>
    <row r="6" spans="1:6" x14ac:dyDescent="0.2">
      <c r="A6" s="197"/>
      <c r="B6" s="175"/>
      <c r="C6" s="176"/>
      <c r="D6" s="177"/>
      <c r="E6" s="178"/>
      <c r="F6" s="201"/>
    </row>
    <row r="7" spans="1:6" ht="15.75" x14ac:dyDescent="0.25">
      <c r="A7" s="197"/>
      <c r="B7" s="175"/>
      <c r="C7" s="191" t="s">
        <v>5</v>
      </c>
      <c r="D7" s="185"/>
      <c r="E7" s="178"/>
      <c r="F7" s="201"/>
    </row>
    <row r="8" spans="1:6" x14ac:dyDescent="0.2">
      <c r="A8" s="197"/>
      <c r="B8" s="175"/>
      <c r="C8" s="186" t="str">
        <f>+'Summary of Estimate'!C8</f>
        <v>General Conditions</v>
      </c>
      <c r="D8" s="185">
        <f>+Calculations!I62</f>
        <v>198710.00000000003</v>
      </c>
      <c r="E8" s="178"/>
      <c r="F8" s="201"/>
    </row>
    <row r="9" spans="1:6" x14ac:dyDescent="0.2">
      <c r="A9" s="197"/>
      <c r="B9" s="175"/>
      <c r="C9" s="186" t="str">
        <f>+'Summary of Estimate'!C9</f>
        <v>Sitework</v>
      </c>
      <c r="D9" s="185">
        <f>+Calculations!I15</f>
        <v>35340.000000000007</v>
      </c>
      <c r="E9" s="178"/>
      <c r="F9" s="201"/>
    </row>
    <row r="10" spans="1:6" x14ac:dyDescent="0.2">
      <c r="A10" s="197"/>
      <c r="B10" s="175"/>
      <c r="C10" s="186" t="str">
        <f>+'Summary of Estimate'!C10</f>
        <v>Excavation</v>
      </c>
      <c r="D10" s="185">
        <f>+Calculations!I18</f>
        <v>45309.599999999999</v>
      </c>
      <c r="E10" s="178"/>
      <c r="F10" s="201"/>
    </row>
    <row r="11" spans="1:6" x14ac:dyDescent="0.2">
      <c r="A11" s="197"/>
      <c r="B11" s="175"/>
      <c r="C11" s="186" t="str">
        <f>+'Summary of Estimate'!C11</f>
        <v>Concrete/Formwork</v>
      </c>
      <c r="D11" s="185">
        <f>+Calculations!I22</f>
        <v>191270</v>
      </c>
      <c r="E11" s="178"/>
      <c r="F11" s="201"/>
    </row>
    <row r="12" spans="1:6" x14ac:dyDescent="0.2">
      <c r="A12" s="197"/>
      <c r="B12" s="175"/>
      <c r="C12" s="186" t="str">
        <f>+'Summary of Estimate'!C12</f>
        <v>Masonry</v>
      </c>
      <c r="D12" s="185">
        <f>+Calculations!I26</f>
        <v>105958</v>
      </c>
      <c r="E12" s="178"/>
      <c r="F12" s="201"/>
    </row>
    <row r="13" spans="1:6" x14ac:dyDescent="0.2">
      <c r="A13" s="197"/>
      <c r="B13" s="175"/>
      <c r="C13" s="186" t="str">
        <f>+'Summary of Estimate'!C13</f>
        <v>Roofing and Flashing</v>
      </c>
      <c r="D13" s="185">
        <f>+Calculations!I30</f>
        <v>83582.2</v>
      </c>
      <c r="E13" s="178"/>
      <c r="F13" s="201"/>
    </row>
    <row r="14" spans="1:6" x14ac:dyDescent="0.2">
      <c r="A14" s="197"/>
      <c r="B14" s="175"/>
      <c r="C14" s="186" t="str">
        <f>+'Summary of Estimate'!C14</f>
        <v>Drywall</v>
      </c>
      <c r="D14" s="185">
        <f>+Calculations!I34</f>
        <v>84940.000000000015</v>
      </c>
      <c r="E14" s="178"/>
      <c r="F14" s="201"/>
    </row>
    <row r="15" spans="1:6" x14ac:dyDescent="0.2">
      <c r="A15" s="197"/>
      <c r="B15" s="175"/>
      <c r="C15" s="186" t="str">
        <f>+'Summary of Estimate'!C15</f>
        <v>Painting</v>
      </c>
      <c r="D15" s="185">
        <f>+Calculations!I38</f>
        <v>47740</v>
      </c>
      <c r="E15" s="178"/>
      <c r="F15" s="201"/>
    </row>
    <row r="16" spans="1:6" x14ac:dyDescent="0.2">
      <c r="A16" s="197"/>
      <c r="B16" s="175"/>
      <c r="C16" s="186" t="str">
        <f>+'Summary of Estimate'!C16</f>
        <v>Mirrors</v>
      </c>
      <c r="D16" s="185">
        <f>+Calculations!I42</f>
        <v>15500</v>
      </c>
      <c r="E16" s="178"/>
      <c r="F16" s="201"/>
    </row>
    <row r="17" spans="1:7" x14ac:dyDescent="0.2">
      <c r="A17" s="197"/>
      <c r="B17" s="175"/>
      <c r="C17" s="186" t="str">
        <f>+'Summary of Estimate'!C17</f>
        <v>Flooring</v>
      </c>
      <c r="D17" s="185">
        <f>+Calculations!I46</f>
        <v>69715.280000000013</v>
      </c>
      <c r="E17" s="178"/>
      <c r="F17" s="201"/>
    </row>
    <row r="18" spans="1:7" x14ac:dyDescent="0.2">
      <c r="A18" s="197"/>
      <c r="B18" s="175"/>
      <c r="C18" s="186" t="str">
        <f>+'Summary of Estimate'!C18</f>
        <v>Specialties</v>
      </c>
      <c r="D18" s="185">
        <f>+Calculations!I50</f>
        <v>93744.000000000015</v>
      </c>
      <c r="E18" s="178"/>
      <c r="F18" s="201"/>
    </row>
    <row r="19" spans="1:7" x14ac:dyDescent="0.2">
      <c r="A19" s="197"/>
      <c r="B19" s="175"/>
      <c r="C19" s="186" t="str">
        <f>+'Summary of Estimate'!C19</f>
        <v>Electrical</v>
      </c>
      <c r="D19" s="185">
        <f>+Calculations!I54</f>
        <v>353710</v>
      </c>
      <c r="E19" s="178"/>
      <c r="F19" s="201"/>
    </row>
    <row r="20" spans="1:7" x14ac:dyDescent="0.2">
      <c r="A20" s="197"/>
      <c r="B20" s="175"/>
      <c r="C20" s="186" t="str">
        <f>+'Summary of Estimate'!C20</f>
        <v>Mechanical</v>
      </c>
      <c r="D20" s="192">
        <f>+Calculations!I58</f>
        <v>428730</v>
      </c>
      <c r="E20" s="178"/>
      <c r="F20" s="201"/>
      <c r="G20" s="141"/>
    </row>
    <row r="21" spans="1:7" ht="15.75" x14ac:dyDescent="0.25">
      <c r="A21" s="197"/>
      <c r="B21" s="175"/>
      <c r="C21" s="176" t="s">
        <v>32</v>
      </c>
      <c r="D21" s="369">
        <f>SUM(D8:D20)</f>
        <v>1754249.08</v>
      </c>
      <c r="E21" s="178"/>
      <c r="F21" s="201"/>
    </row>
    <row r="22" spans="1:7" x14ac:dyDescent="0.2">
      <c r="A22" s="197"/>
      <c r="B22" s="183"/>
      <c r="C22" s="179"/>
      <c r="D22" s="180"/>
      <c r="E22" s="184"/>
      <c r="F22" s="201"/>
    </row>
    <row r="23" spans="1:7" x14ac:dyDescent="0.2">
      <c r="A23" s="202"/>
      <c r="B23" s="203"/>
      <c r="C23" s="203"/>
      <c r="D23" s="204"/>
      <c r="E23" s="203"/>
      <c r="F23" s="205"/>
    </row>
    <row r="24" spans="1:7" x14ac:dyDescent="0.2">
      <c r="D24" s="140"/>
    </row>
    <row r="25" spans="1:7" x14ac:dyDescent="0.2">
      <c r="D25" s="140"/>
    </row>
    <row r="26" spans="1:7" x14ac:dyDescent="0.2">
      <c r="D26" s="140"/>
    </row>
    <row r="27" spans="1:7" x14ac:dyDescent="0.2">
      <c r="D27" s="140"/>
    </row>
    <row r="28" spans="1:7" x14ac:dyDescent="0.2">
      <c r="D28" s="140"/>
    </row>
    <row r="29" spans="1:7" x14ac:dyDescent="0.2">
      <c r="D29" s="140"/>
    </row>
    <row r="30" spans="1:7" x14ac:dyDescent="0.2">
      <c r="D30" s="140"/>
    </row>
    <row r="31" spans="1:7" x14ac:dyDescent="0.2">
      <c r="D31" s="140"/>
    </row>
    <row r="32" spans="1:7" x14ac:dyDescent="0.2">
      <c r="D32" s="140"/>
    </row>
    <row r="33" spans="4:4" x14ac:dyDescent="0.2">
      <c r="D33" s="140"/>
    </row>
    <row r="34" spans="4:4" x14ac:dyDescent="0.2">
      <c r="D34" s="140"/>
    </row>
  </sheetData>
  <mergeCells count="2">
    <mergeCell ref="B2:E2"/>
    <mergeCell ref="B3:E3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B1:O377"/>
  <sheetViews>
    <sheetView showGridLines="0" topLeftCell="A4" workbookViewId="0">
      <selection activeCell="P32" sqref="P32"/>
    </sheetView>
  </sheetViews>
  <sheetFormatPr defaultRowHeight="12.75" x14ac:dyDescent="0.2"/>
  <cols>
    <col min="1" max="2" width="1.7109375" customWidth="1"/>
    <col min="3" max="3" width="12.7109375" customWidth="1"/>
    <col min="4" max="4" width="15.7109375" style="2" customWidth="1"/>
    <col min="5" max="5" width="12.7109375" style="2" customWidth="1"/>
    <col min="6" max="8" width="12.7109375" style="21" customWidth="1"/>
    <col min="9" max="11" width="12.7109375" style="2" customWidth="1"/>
    <col min="12" max="12" width="1.7109375" style="2" customWidth="1"/>
    <col min="13" max="13" width="10" customWidth="1"/>
  </cols>
  <sheetData>
    <row r="1" spans="2:13" ht="13.15" customHeight="1" x14ac:dyDescent="0.2"/>
    <row r="2" spans="2:13" ht="13.15" customHeight="1" x14ac:dyDescent="0.2">
      <c r="B2" s="54"/>
      <c r="C2" s="55"/>
      <c r="D2" s="56"/>
      <c r="E2" s="56"/>
      <c r="F2" s="57"/>
      <c r="G2" s="57"/>
      <c r="H2" s="57"/>
      <c r="I2" s="56"/>
      <c r="J2" s="56"/>
      <c r="K2" s="56"/>
      <c r="L2" s="58"/>
      <c r="M2" s="44"/>
    </row>
    <row r="3" spans="2:13" s="3" customFormat="1" ht="12.75" customHeight="1" x14ac:dyDescent="0.25">
      <c r="B3" s="399" t="str">
        <f>+'Cover Page'!D9</f>
        <v>Project Innovations Incorporation</v>
      </c>
      <c r="C3" s="400"/>
      <c r="D3" s="400"/>
      <c r="E3" s="400"/>
      <c r="F3" s="400"/>
      <c r="G3" s="400"/>
      <c r="H3" s="400"/>
      <c r="I3" s="400"/>
      <c r="J3" s="400"/>
      <c r="K3" s="400"/>
      <c r="L3" s="401"/>
      <c r="M3" s="6"/>
    </row>
    <row r="4" spans="2:13" s="3" customFormat="1" ht="6" customHeight="1" x14ac:dyDescent="0.25">
      <c r="B4" s="59"/>
      <c r="C4" s="52"/>
      <c r="D4" s="52"/>
      <c r="E4" s="52"/>
      <c r="F4" s="52"/>
      <c r="G4" s="52"/>
      <c r="H4" s="52"/>
      <c r="I4" s="52"/>
      <c r="J4" s="52"/>
      <c r="K4" s="52"/>
      <c r="L4" s="60"/>
      <c r="M4" s="6"/>
    </row>
    <row r="5" spans="2:13" s="3" customFormat="1" x14ac:dyDescent="0.2">
      <c r="B5" s="61"/>
      <c r="D5" s="7"/>
      <c r="E5" s="7"/>
      <c r="F5" s="267" t="s">
        <v>116</v>
      </c>
      <c r="G5" s="313">
        <f>+D10</f>
        <v>36280</v>
      </c>
      <c r="H5" s="312"/>
      <c r="I5" s="7"/>
      <c r="J5" s="7"/>
      <c r="K5" s="7"/>
      <c r="L5" s="62"/>
      <c r="M5" s="6"/>
    </row>
    <row r="6" spans="2:13" s="3" customFormat="1" ht="6" customHeight="1" x14ac:dyDescent="0.2">
      <c r="B6" s="61"/>
      <c r="C6" s="6"/>
      <c r="D6" s="7"/>
      <c r="E6" s="7"/>
      <c r="F6" s="22"/>
      <c r="G6" s="22"/>
      <c r="H6" s="22"/>
      <c r="I6" s="7"/>
      <c r="J6" s="7"/>
      <c r="K6" s="7"/>
      <c r="L6" s="62"/>
      <c r="M6" s="6"/>
    </row>
    <row r="7" spans="2:13" s="3" customFormat="1" x14ac:dyDescent="0.2">
      <c r="B7" s="61"/>
      <c r="C7" s="267" t="s">
        <v>3</v>
      </c>
      <c r="D7" s="72" t="str">
        <f>+'Cover Page'!D12</f>
        <v>Bells Aerobic and Fitness Center</v>
      </c>
      <c r="E7" s="72"/>
      <c r="F7" s="22"/>
      <c r="G7" s="22"/>
      <c r="H7" s="22"/>
      <c r="I7" s="7"/>
      <c r="J7" s="7"/>
      <c r="K7" s="7"/>
      <c r="L7" s="62"/>
      <c r="M7" s="6"/>
    </row>
    <row r="8" spans="2:13" s="3" customFormat="1" x14ac:dyDescent="0.2">
      <c r="B8" s="61"/>
      <c r="C8" s="267" t="s">
        <v>1</v>
      </c>
      <c r="D8" s="72" t="str">
        <f>+'Cover Page'!D13</f>
        <v>2012-69</v>
      </c>
      <c r="E8" s="72"/>
      <c r="F8" s="22"/>
      <c r="G8" s="22"/>
      <c r="H8" s="22"/>
      <c r="I8" s="7"/>
      <c r="J8" s="7"/>
      <c r="K8" s="7"/>
      <c r="L8" s="62"/>
      <c r="M8" s="6"/>
    </row>
    <row r="9" spans="2:13" s="3" customFormat="1" x14ac:dyDescent="0.2">
      <c r="B9" s="61"/>
      <c r="C9" s="267" t="s">
        <v>2</v>
      </c>
      <c r="D9" s="72" t="str">
        <f>+'Schedule of Value'!D5</f>
        <v>G/A Architects &amp; Designers</v>
      </c>
      <c r="E9" s="72"/>
      <c r="F9" s="22"/>
      <c r="G9" s="22"/>
      <c r="H9" s="22"/>
      <c r="I9" s="7"/>
      <c r="J9" s="7"/>
      <c r="K9" s="7"/>
      <c r="L9" s="62"/>
      <c r="M9" s="6"/>
    </row>
    <row r="10" spans="2:13" s="3" customFormat="1" x14ac:dyDescent="0.2">
      <c r="B10" s="61"/>
      <c r="C10" s="267" t="s">
        <v>4</v>
      </c>
      <c r="D10" s="358">
        <v>36280</v>
      </c>
      <c r="E10" s="7"/>
      <c r="F10" s="6"/>
      <c r="G10" s="34"/>
      <c r="H10" s="34"/>
      <c r="I10" s="328" t="s">
        <v>44</v>
      </c>
      <c r="J10" s="329">
        <v>1</v>
      </c>
      <c r="K10" s="7"/>
      <c r="L10" s="62"/>
      <c r="M10" s="6"/>
    </row>
    <row r="11" spans="2:13" s="3" customFormat="1" ht="13.5" thickBot="1" x14ac:dyDescent="0.25">
      <c r="B11" s="61"/>
      <c r="C11" s="6"/>
      <c r="D11" s="7"/>
      <c r="E11" s="7"/>
      <c r="F11" s="22"/>
      <c r="G11" s="22"/>
      <c r="H11" s="22"/>
      <c r="I11" s="7"/>
      <c r="J11" s="7"/>
      <c r="K11" s="7"/>
      <c r="L11" s="62"/>
      <c r="M11" s="6"/>
    </row>
    <row r="12" spans="2:13" s="3" customFormat="1" x14ac:dyDescent="0.2">
      <c r="B12" s="61"/>
      <c r="C12" s="206"/>
      <c r="D12" s="207"/>
      <c r="E12" s="208" t="s">
        <v>45</v>
      </c>
      <c r="F12" s="402" t="s">
        <v>49</v>
      </c>
      <c r="G12" s="403"/>
      <c r="H12" s="404"/>
      <c r="I12" s="405" t="s">
        <v>50</v>
      </c>
      <c r="J12" s="406"/>
      <c r="K12" s="406"/>
      <c r="L12" s="63"/>
      <c r="M12" s="25"/>
    </row>
    <row r="13" spans="2:13" s="3" customFormat="1" ht="13.5" thickBot="1" x14ac:dyDescent="0.25">
      <c r="B13" s="61"/>
      <c r="C13" s="211" t="s">
        <v>5</v>
      </c>
      <c r="D13" s="212"/>
      <c r="E13" s="213" t="s">
        <v>46</v>
      </c>
      <c r="F13" s="214" t="s">
        <v>18</v>
      </c>
      <c r="G13" s="215" t="s">
        <v>47</v>
      </c>
      <c r="H13" s="216" t="s">
        <v>48</v>
      </c>
      <c r="I13" s="217" t="s">
        <v>18</v>
      </c>
      <c r="J13" s="218" t="s">
        <v>47</v>
      </c>
      <c r="K13" s="219" t="s">
        <v>48</v>
      </c>
      <c r="L13" s="64"/>
      <c r="M13" s="6"/>
    </row>
    <row r="14" spans="2:13" s="3" customFormat="1" x14ac:dyDescent="0.2">
      <c r="B14" s="61"/>
      <c r="C14" s="5" t="str">
        <f>+'Summary of Estimate'!C8</f>
        <v>General Conditions</v>
      </c>
      <c r="D14" s="7"/>
      <c r="E14" s="29">
        <f>+Calculations!I62</f>
        <v>198710.00000000003</v>
      </c>
      <c r="F14" s="40">
        <f>+G14</f>
        <v>0.2</v>
      </c>
      <c r="G14" s="359">
        <v>0.2</v>
      </c>
      <c r="H14" s="41">
        <f>+F14-G14</f>
        <v>0</v>
      </c>
      <c r="I14" s="30">
        <f>+E14*F14</f>
        <v>39742.000000000007</v>
      </c>
      <c r="J14" s="45">
        <f>+G14*E14</f>
        <v>39742.000000000007</v>
      </c>
      <c r="K14" s="45">
        <v>0</v>
      </c>
      <c r="L14" s="65"/>
      <c r="M14" s="6"/>
    </row>
    <row r="15" spans="2:13" s="3" customFormat="1" x14ac:dyDescent="0.2">
      <c r="B15" s="61"/>
      <c r="C15" s="5" t="str">
        <f>+'Summary of Estimate'!C9</f>
        <v>Sitework</v>
      </c>
      <c r="D15" s="7"/>
      <c r="E15" s="29">
        <f>+Calculations!I15</f>
        <v>35340.000000000007</v>
      </c>
      <c r="F15" s="40">
        <f>+G15</f>
        <v>0.25</v>
      </c>
      <c r="G15" s="359">
        <v>0.25</v>
      </c>
      <c r="H15" s="41">
        <f t="shared" ref="H15:H26" si="0">+F15-G15</f>
        <v>0</v>
      </c>
      <c r="I15" s="30">
        <f t="shared" ref="I15:I26" si="1">+E15*F15</f>
        <v>8835.0000000000018</v>
      </c>
      <c r="J15" s="45">
        <f>+G15*E15</f>
        <v>8835.0000000000018</v>
      </c>
      <c r="K15" s="45">
        <v>0</v>
      </c>
      <c r="L15" s="65"/>
      <c r="M15" s="6"/>
    </row>
    <row r="16" spans="2:13" s="3" customFormat="1" x14ac:dyDescent="0.2">
      <c r="B16" s="61"/>
      <c r="C16" s="5" t="str">
        <f>+'Summary of Estimate'!C10</f>
        <v>Excavation</v>
      </c>
      <c r="D16" s="7"/>
      <c r="E16" s="29">
        <f>+Calculations!I18</f>
        <v>45309.599999999999</v>
      </c>
      <c r="F16" s="40">
        <f t="shared" ref="F16:F26" si="2">+G16</f>
        <v>0.95</v>
      </c>
      <c r="G16" s="359">
        <v>0.95</v>
      </c>
      <c r="H16" s="41">
        <f t="shared" si="0"/>
        <v>0</v>
      </c>
      <c r="I16" s="30">
        <f t="shared" si="1"/>
        <v>43044.119999999995</v>
      </c>
      <c r="J16" s="45">
        <f>+G16*E16</f>
        <v>43044.119999999995</v>
      </c>
      <c r="K16" s="45">
        <v>0</v>
      </c>
      <c r="L16" s="65"/>
      <c r="M16" s="6"/>
    </row>
    <row r="17" spans="2:15" s="3" customFormat="1" x14ac:dyDescent="0.2">
      <c r="B17" s="61"/>
      <c r="C17" s="5" t="str">
        <f>+'Summary of Estimate'!C11</f>
        <v>Concrete/Formwork</v>
      </c>
      <c r="D17" s="7"/>
      <c r="E17" s="29">
        <f>+Calculations!I22</f>
        <v>191270</v>
      </c>
      <c r="F17" s="40">
        <f t="shared" si="2"/>
        <v>0.08</v>
      </c>
      <c r="G17" s="359">
        <v>0.08</v>
      </c>
      <c r="H17" s="41">
        <f t="shared" si="0"/>
        <v>0</v>
      </c>
      <c r="I17" s="30">
        <f t="shared" si="1"/>
        <v>15301.6</v>
      </c>
      <c r="J17" s="45">
        <f t="shared" ref="J17:J26" si="3">+G17*E17</f>
        <v>15301.6</v>
      </c>
      <c r="K17" s="45">
        <v>0</v>
      </c>
      <c r="L17" s="65"/>
      <c r="M17" s="6"/>
    </row>
    <row r="18" spans="2:15" s="3" customFormat="1" x14ac:dyDescent="0.2">
      <c r="B18" s="61"/>
      <c r="C18" s="5" t="str">
        <f>+'Summary of Estimate'!C12</f>
        <v>Masonry</v>
      </c>
      <c r="D18" s="7"/>
      <c r="E18" s="29">
        <f>+Calculations!I26</f>
        <v>105958</v>
      </c>
      <c r="F18" s="40">
        <f t="shared" si="2"/>
        <v>0</v>
      </c>
      <c r="G18" s="359">
        <v>0</v>
      </c>
      <c r="H18" s="41">
        <f t="shared" si="0"/>
        <v>0</v>
      </c>
      <c r="I18" s="30">
        <f t="shared" si="1"/>
        <v>0</v>
      </c>
      <c r="J18" s="45">
        <f t="shared" si="3"/>
        <v>0</v>
      </c>
      <c r="K18" s="45">
        <v>0</v>
      </c>
      <c r="L18" s="65"/>
      <c r="M18" s="6"/>
    </row>
    <row r="19" spans="2:15" s="3" customFormat="1" x14ac:dyDescent="0.2">
      <c r="B19" s="61"/>
      <c r="C19" s="5" t="str">
        <f>+'Summary of Estimate'!C13</f>
        <v>Roofing and Flashing</v>
      </c>
      <c r="D19" s="7"/>
      <c r="E19" s="29">
        <f>+Calculations!I30</f>
        <v>83582.2</v>
      </c>
      <c r="F19" s="40">
        <f t="shared" si="2"/>
        <v>0</v>
      </c>
      <c r="G19" s="359">
        <v>0</v>
      </c>
      <c r="H19" s="41">
        <f t="shared" si="0"/>
        <v>0</v>
      </c>
      <c r="I19" s="30">
        <f t="shared" si="1"/>
        <v>0</v>
      </c>
      <c r="J19" s="45">
        <f t="shared" si="3"/>
        <v>0</v>
      </c>
      <c r="K19" s="45">
        <v>0</v>
      </c>
      <c r="L19" s="65"/>
      <c r="M19" s="6"/>
    </row>
    <row r="20" spans="2:15" s="3" customFormat="1" x14ac:dyDescent="0.2">
      <c r="B20" s="61"/>
      <c r="C20" s="5" t="str">
        <f>+'Summary of Estimate'!C14</f>
        <v>Drywall</v>
      </c>
      <c r="D20" s="7"/>
      <c r="E20" s="29">
        <f>+Calculations!I34</f>
        <v>84940.000000000015</v>
      </c>
      <c r="F20" s="40">
        <f t="shared" si="2"/>
        <v>0</v>
      </c>
      <c r="G20" s="359">
        <v>0</v>
      </c>
      <c r="H20" s="41">
        <f t="shared" si="0"/>
        <v>0</v>
      </c>
      <c r="I20" s="30">
        <f t="shared" si="1"/>
        <v>0</v>
      </c>
      <c r="J20" s="45">
        <f t="shared" si="3"/>
        <v>0</v>
      </c>
      <c r="K20" s="45">
        <v>0</v>
      </c>
      <c r="L20" s="65"/>
      <c r="M20" s="6"/>
    </row>
    <row r="21" spans="2:15" s="3" customFormat="1" x14ac:dyDescent="0.2">
      <c r="B21" s="61"/>
      <c r="C21" s="5" t="str">
        <f>+'Summary of Estimate'!C15</f>
        <v>Painting</v>
      </c>
      <c r="D21" s="7"/>
      <c r="E21" s="29">
        <f>+Calculations!I38</f>
        <v>47740</v>
      </c>
      <c r="F21" s="40">
        <f t="shared" si="2"/>
        <v>0</v>
      </c>
      <c r="G21" s="359">
        <v>0</v>
      </c>
      <c r="H21" s="41">
        <f t="shared" si="0"/>
        <v>0</v>
      </c>
      <c r="I21" s="30">
        <f t="shared" si="1"/>
        <v>0</v>
      </c>
      <c r="J21" s="45">
        <f t="shared" si="3"/>
        <v>0</v>
      </c>
      <c r="K21" s="45">
        <v>0</v>
      </c>
      <c r="L21" s="65"/>
      <c r="M21" s="6"/>
    </row>
    <row r="22" spans="2:15" s="3" customFormat="1" x14ac:dyDescent="0.2">
      <c r="B22" s="61"/>
      <c r="C22" s="5" t="str">
        <f>+'Summary of Estimate'!C16</f>
        <v>Mirrors</v>
      </c>
      <c r="D22" s="7"/>
      <c r="E22" s="29">
        <f>+Calculations!I42</f>
        <v>15500</v>
      </c>
      <c r="F22" s="40">
        <f t="shared" si="2"/>
        <v>0</v>
      </c>
      <c r="G22" s="359">
        <v>0</v>
      </c>
      <c r="H22" s="41">
        <f t="shared" si="0"/>
        <v>0</v>
      </c>
      <c r="I22" s="30">
        <f t="shared" si="1"/>
        <v>0</v>
      </c>
      <c r="J22" s="45">
        <f t="shared" si="3"/>
        <v>0</v>
      </c>
      <c r="K22" s="45">
        <v>0</v>
      </c>
      <c r="L22" s="65"/>
      <c r="M22" s="6"/>
    </row>
    <row r="23" spans="2:15" s="3" customFormat="1" x14ac:dyDescent="0.2">
      <c r="B23" s="61"/>
      <c r="C23" s="5" t="str">
        <f>+'Summary of Estimate'!C17</f>
        <v>Flooring</v>
      </c>
      <c r="D23" s="7"/>
      <c r="E23" s="29">
        <f>+Calculations!I46</f>
        <v>69715.280000000013</v>
      </c>
      <c r="F23" s="40">
        <f t="shared" si="2"/>
        <v>0</v>
      </c>
      <c r="G23" s="359">
        <v>0</v>
      </c>
      <c r="H23" s="41">
        <f t="shared" si="0"/>
        <v>0</v>
      </c>
      <c r="I23" s="30">
        <f t="shared" si="1"/>
        <v>0</v>
      </c>
      <c r="J23" s="45">
        <f t="shared" si="3"/>
        <v>0</v>
      </c>
      <c r="K23" s="45">
        <v>0</v>
      </c>
      <c r="L23" s="65"/>
      <c r="M23" s="6"/>
    </row>
    <row r="24" spans="2:15" s="3" customFormat="1" x14ac:dyDescent="0.2">
      <c r="B24" s="61"/>
      <c r="C24" s="5" t="str">
        <f>+'Summary of Estimate'!C18</f>
        <v>Specialties</v>
      </c>
      <c r="D24" s="7"/>
      <c r="E24" s="29">
        <f>+Calculations!I50</f>
        <v>93744.000000000015</v>
      </c>
      <c r="F24" s="40">
        <f t="shared" si="2"/>
        <v>0</v>
      </c>
      <c r="G24" s="359">
        <v>0</v>
      </c>
      <c r="H24" s="41">
        <f t="shared" si="0"/>
        <v>0</v>
      </c>
      <c r="I24" s="30">
        <f t="shared" si="1"/>
        <v>0</v>
      </c>
      <c r="J24" s="45">
        <f t="shared" si="3"/>
        <v>0</v>
      </c>
      <c r="K24" s="45">
        <v>0</v>
      </c>
      <c r="L24" s="65"/>
      <c r="M24" s="6"/>
    </row>
    <row r="25" spans="2:15" s="3" customFormat="1" x14ac:dyDescent="0.2">
      <c r="B25" s="61"/>
      <c r="C25" s="5" t="str">
        <f>+'Summary of Estimate'!C19</f>
        <v>Electrical</v>
      </c>
      <c r="D25" s="7"/>
      <c r="E25" s="29">
        <f>+Calculations!I54</f>
        <v>353710</v>
      </c>
      <c r="F25" s="40">
        <f t="shared" si="2"/>
        <v>0.05</v>
      </c>
      <c r="G25" s="359">
        <v>0.05</v>
      </c>
      <c r="H25" s="41">
        <f t="shared" si="0"/>
        <v>0</v>
      </c>
      <c r="I25" s="30">
        <f t="shared" si="1"/>
        <v>17685.5</v>
      </c>
      <c r="J25" s="45">
        <f t="shared" si="3"/>
        <v>17685.5</v>
      </c>
      <c r="K25" s="45">
        <v>0</v>
      </c>
      <c r="L25" s="65"/>
      <c r="M25" s="6"/>
    </row>
    <row r="26" spans="2:15" s="3" customFormat="1" ht="13.5" thickBot="1" x14ac:dyDescent="0.25">
      <c r="B26" s="61"/>
      <c r="C26" s="5" t="str">
        <f>+'Summary of Estimate'!C20</f>
        <v>Mechanical</v>
      </c>
      <c r="D26" s="26"/>
      <c r="E26" s="31">
        <f>+Calculations!I58</f>
        <v>428730</v>
      </c>
      <c r="F26" s="40">
        <f t="shared" si="2"/>
        <v>0</v>
      </c>
      <c r="G26" s="359">
        <v>0</v>
      </c>
      <c r="H26" s="41">
        <f t="shared" si="0"/>
        <v>0</v>
      </c>
      <c r="I26" s="32">
        <f t="shared" si="1"/>
        <v>0</v>
      </c>
      <c r="J26" s="47">
        <f t="shared" si="3"/>
        <v>0</v>
      </c>
      <c r="K26" s="47">
        <v>0</v>
      </c>
      <c r="L26" s="65"/>
      <c r="M26" s="6"/>
      <c r="O26" s="4"/>
    </row>
    <row r="27" spans="2:15" s="3" customFormat="1" x14ac:dyDescent="0.2">
      <c r="B27" s="61"/>
      <c r="C27" s="27"/>
      <c r="D27" s="352" t="s">
        <v>42</v>
      </c>
      <c r="E27" s="28">
        <f>SUM(E14:E26)</f>
        <v>1754249.08</v>
      </c>
      <c r="F27" s="39"/>
      <c r="G27" s="36"/>
      <c r="H27" s="51"/>
      <c r="I27" s="28">
        <f>SUM(I14:I26)</f>
        <v>124608.22</v>
      </c>
      <c r="J27" s="45">
        <f>SUM(J14:J26)</f>
        <v>124608.22</v>
      </c>
      <c r="K27" s="45">
        <f>SUM(K14:K26)</f>
        <v>0</v>
      </c>
      <c r="L27" s="65"/>
      <c r="M27" s="6"/>
    </row>
    <row r="28" spans="2:15" s="3" customFormat="1" ht="6.75" customHeight="1" x14ac:dyDescent="0.2">
      <c r="B28" s="61"/>
      <c r="C28" s="5"/>
      <c r="D28" s="8"/>
      <c r="E28" s="7" t="s">
        <v>32</v>
      </c>
      <c r="F28" s="40"/>
      <c r="G28" s="22"/>
      <c r="H28" s="41"/>
      <c r="I28" s="7"/>
      <c r="J28" s="45"/>
      <c r="K28" s="46"/>
      <c r="L28" s="66"/>
      <c r="M28" s="6"/>
    </row>
    <row r="29" spans="2:15" s="3" customFormat="1" x14ac:dyDescent="0.2">
      <c r="B29" s="61"/>
      <c r="C29" s="5"/>
      <c r="D29" s="50" t="s">
        <v>127</v>
      </c>
      <c r="E29" s="361">
        <v>18585</v>
      </c>
      <c r="F29" s="40"/>
      <c r="G29" s="22"/>
      <c r="H29" s="41"/>
      <c r="I29" s="7"/>
      <c r="J29" s="45"/>
      <c r="K29" s="46"/>
      <c r="L29" s="66"/>
      <c r="M29" s="6"/>
    </row>
    <row r="30" spans="2:15" s="3" customFormat="1" x14ac:dyDescent="0.2">
      <c r="B30" s="61"/>
      <c r="C30" s="5"/>
      <c r="D30" s="353" t="s">
        <v>126</v>
      </c>
      <c r="E30" s="349">
        <f>SUM(E29)</f>
        <v>18585</v>
      </c>
      <c r="F30" s="40">
        <f>+G30</f>
        <v>0.12</v>
      </c>
      <c r="G30" s="359">
        <v>0.12</v>
      </c>
      <c r="H30" s="41">
        <v>0</v>
      </c>
      <c r="I30" s="7">
        <f>+E30*F30</f>
        <v>2230.1999999999998</v>
      </c>
      <c r="J30" s="45">
        <f t="shared" ref="J30" si="4">+G30*E30</f>
        <v>2230.1999999999998</v>
      </c>
      <c r="K30" s="46">
        <v>0</v>
      </c>
      <c r="L30" s="66"/>
      <c r="M30" s="6"/>
    </row>
    <row r="31" spans="2:15" s="3" customFormat="1" ht="6" customHeight="1" x14ac:dyDescent="0.2">
      <c r="B31" s="61"/>
      <c r="C31" s="5"/>
      <c r="D31" s="8"/>
      <c r="E31" s="7"/>
      <c r="F31" s="40"/>
      <c r="G31" s="22"/>
      <c r="H31" s="41"/>
      <c r="I31" s="7"/>
      <c r="J31" s="45"/>
      <c r="K31" s="46"/>
      <c r="L31" s="66"/>
      <c r="M31" s="6"/>
    </row>
    <row r="32" spans="2:15" s="3" customFormat="1" ht="13.5" thickBot="1" x14ac:dyDescent="0.25">
      <c r="B32" s="61"/>
      <c r="C32" s="5"/>
      <c r="D32" s="353" t="s">
        <v>128</v>
      </c>
      <c r="E32" s="89">
        <f>+E27+E30</f>
        <v>1772834.08</v>
      </c>
      <c r="F32" s="87"/>
      <c r="G32" s="74"/>
      <c r="H32" s="75"/>
      <c r="I32" s="76">
        <f>SUM(I27:I30)</f>
        <v>126838.42</v>
      </c>
      <c r="J32" s="81">
        <f>SUM(J27:J30)</f>
        <v>126838.42</v>
      </c>
      <c r="K32" s="82">
        <f>SUM(K27:K30)</f>
        <v>0</v>
      </c>
      <c r="L32" s="66"/>
      <c r="M32" s="6"/>
    </row>
    <row r="33" spans="2:13" s="3" customFormat="1" x14ac:dyDescent="0.2">
      <c r="B33" s="61"/>
      <c r="C33" s="5"/>
      <c r="D33" s="38"/>
      <c r="E33" s="7"/>
      <c r="F33" s="88"/>
      <c r="G33" s="22"/>
      <c r="H33" s="41"/>
      <c r="I33" s="7"/>
      <c r="J33" s="45"/>
      <c r="K33" s="46"/>
      <c r="L33" s="66"/>
      <c r="M33" s="6"/>
    </row>
    <row r="34" spans="2:13" s="3" customFormat="1" x14ac:dyDescent="0.2">
      <c r="B34" s="61"/>
      <c r="C34" s="5"/>
      <c r="D34" s="50" t="s">
        <v>51</v>
      </c>
      <c r="E34" s="14"/>
      <c r="F34" s="22"/>
      <c r="G34" s="22"/>
      <c r="H34" s="41"/>
      <c r="I34" s="78">
        <f>+I32*0.1</f>
        <v>12683.842000000001</v>
      </c>
      <c r="J34" s="79">
        <f>+J32*0.1</f>
        <v>12683.842000000001</v>
      </c>
      <c r="K34" s="80">
        <v>0</v>
      </c>
      <c r="L34" s="66"/>
    </row>
    <row r="35" spans="2:13" s="3" customFormat="1" x14ac:dyDescent="0.2">
      <c r="B35" s="61"/>
      <c r="C35" s="5"/>
      <c r="D35" s="50" t="s">
        <v>52</v>
      </c>
      <c r="E35" s="14"/>
      <c r="F35" s="22"/>
      <c r="G35" s="22"/>
      <c r="H35" s="41"/>
      <c r="I35" s="73">
        <f>+I32-I34</f>
        <v>114154.57799999999</v>
      </c>
      <c r="J35" s="81">
        <f>+J32-J34</f>
        <v>114154.57799999999</v>
      </c>
      <c r="K35" s="82">
        <v>0</v>
      </c>
      <c r="L35" s="66"/>
    </row>
    <row r="36" spans="2:13" s="3" customFormat="1" ht="13.5" thickBot="1" x14ac:dyDescent="0.25">
      <c r="B36" s="61"/>
      <c r="C36" s="5"/>
      <c r="D36" s="50" t="s">
        <v>54</v>
      </c>
      <c r="E36" s="14"/>
      <c r="F36" s="22"/>
      <c r="G36" s="22"/>
      <c r="H36" s="41"/>
      <c r="I36" s="83">
        <v>0</v>
      </c>
      <c r="J36" s="90" t="s">
        <v>32</v>
      </c>
      <c r="K36" s="91">
        <v>0</v>
      </c>
      <c r="L36" s="66"/>
    </row>
    <row r="37" spans="2:13" s="3" customFormat="1" x14ac:dyDescent="0.2">
      <c r="B37" s="61"/>
      <c r="C37" s="5"/>
      <c r="D37" s="50" t="s">
        <v>53</v>
      </c>
      <c r="E37" s="14"/>
      <c r="F37" s="22"/>
      <c r="G37" s="22"/>
      <c r="H37" s="41"/>
      <c r="I37" s="43">
        <f>+I35-I36</f>
        <v>114154.57799999999</v>
      </c>
      <c r="J37" s="28">
        <f>+J35</f>
        <v>114154.57799999999</v>
      </c>
      <c r="K37" s="37">
        <f>+K35-K36</f>
        <v>0</v>
      </c>
      <c r="L37" s="66"/>
    </row>
    <row r="38" spans="2:13" s="3" customFormat="1" ht="13.5" thickBot="1" x14ac:dyDescent="0.25">
      <c r="B38" s="61"/>
      <c r="C38" s="10"/>
      <c r="D38" s="13"/>
      <c r="E38" s="11"/>
      <c r="F38" s="23"/>
      <c r="G38" s="23"/>
      <c r="H38" s="42"/>
      <c r="I38" s="12"/>
      <c r="J38" s="12"/>
      <c r="K38" s="33"/>
      <c r="L38" s="62"/>
    </row>
    <row r="39" spans="2:13" s="3" customFormat="1" x14ac:dyDescent="0.2">
      <c r="B39" s="67"/>
      <c r="C39" s="68"/>
      <c r="D39" s="68"/>
      <c r="E39" s="68"/>
      <c r="F39" s="69"/>
      <c r="G39" s="69"/>
      <c r="H39" s="69"/>
      <c r="I39" s="70"/>
      <c r="J39" s="70"/>
      <c r="K39" s="70"/>
      <c r="L39" s="71"/>
    </row>
    <row r="40" spans="2:13" s="3" customFormat="1" x14ac:dyDescent="0.2">
      <c r="F40" s="24"/>
      <c r="G40" s="24"/>
      <c r="H40" s="24"/>
      <c r="I40" s="4"/>
      <c r="J40" s="4"/>
      <c r="K40" s="4"/>
      <c r="L40" s="4"/>
    </row>
    <row r="41" spans="2:13" s="3" customFormat="1" x14ac:dyDescent="0.2">
      <c r="F41" s="24"/>
      <c r="G41" s="24"/>
      <c r="H41" s="24"/>
      <c r="I41" s="4"/>
      <c r="J41" s="4"/>
      <c r="K41" s="4"/>
      <c r="L41" s="4"/>
    </row>
    <row r="42" spans="2:13" s="3" customFormat="1" x14ac:dyDescent="0.2">
      <c r="F42" s="24"/>
      <c r="G42" s="24"/>
      <c r="H42" s="24"/>
      <c r="I42" s="4"/>
      <c r="J42" s="4"/>
      <c r="K42" s="4"/>
      <c r="L42" s="4"/>
    </row>
    <row r="43" spans="2:13" s="3" customFormat="1" x14ac:dyDescent="0.2">
      <c r="F43" s="24"/>
      <c r="G43" s="24"/>
      <c r="H43" s="24"/>
      <c r="I43" s="4"/>
      <c r="J43" s="4"/>
      <c r="K43" s="4"/>
      <c r="L43" s="4"/>
    </row>
    <row r="44" spans="2:13" s="3" customFormat="1" x14ac:dyDescent="0.2">
      <c r="F44" s="24"/>
      <c r="G44" s="24"/>
      <c r="H44" s="24"/>
      <c r="I44" s="4"/>
      <c r="J44" s="4"/>
      <c r="K44" s="4"/>
      <c r="L44" s="4"/>
    </row>
    <row r="45" spans="2:13" s="3" customFormat="1" x14ac:dyDescent="0.2">
      <c r="D45" s="4"/>
      <c r="E45" s="4"/>
      <c r="F45" s="24"/>
      <c r="G45" s="24"/>
      <c r="H45" s="24"/>
      <c r="I45" s="4"/>
      <c r="J45" s="4"/>
      <c r="K45" s="4"/>
      <c r="L45" s="4"/>
    </row>
    <row r="46" spans="2:13" s="3" customFormat="1" x14ac:dyDescent="0.2">
      <c r="D46" s="4"/>
      <c r="E46" s="4"/>
      <c r="F46" s="24"/>
      <c r="G46" s="24"/>
      <c r="H46" s="24"/>
      <c r="I46" s="4"/>
      <c r="J46" s="4"/>
      <c r="K46" s="4"/>
      <c r="L46" s="4"/>
    </row>
    <row r="47" spans="2:13" s="3" customFormat="1" x14ac:dyDescent="0.2">
      <c r="D47" s="4"/>
      <c r="E47" s="4"/>
      <c r="F47" s="24"/>
      <c r="G47" s="24"/>
      <c r="H47" s="24"/>
      <c r="I47" s="4"/>
      <c r="J47" s="4"/>
      <c r="K47" s="4"/>
      <c r="L47" s="4"/>
    </row>
    <row r="48" spans="2:13" s="3" customFormat="1" x14ac:dyDescent="0.2">
      <c r="D48" s="4"/>
      <c r="E48" s="4"/>
      <c r="F48" s="24"/>
      <c r="G48" s="24"/>
      <c r="H48" s="24"/>
      <c r="I48" s="4"/>
      <c r="J48" s="4"/>
      <c r="K48" s="4"/>
      <c r="L48" s="4"/>
    </row>
    <row r="49" spans="4:12" s="3" customFormat="1" x14ac:dyDescent="0.2">
      <c r="D49" s="4"/>
      <c r="E49" s="4"/>
      <c r="F49" s="24"/>
      <c r="G49" s="24"/>
      <c r="H49" s="24"/>
      <c r="I49" s="4"/>
      <c r="J49" s="4"/>
      <c r="K49" s="4"/>
      <c r="L49" s="4"/>
    </row>
    <row r="50" spans="4:12" s="3" customFormat="1" x14ac:dyDescent="0.2">
      <c r="D50" s="4"/>
      <c r="E50" s="4"/>
      <c r="F50" s="24"/>
      <c r="G50" s="24"/>
      <c r="H50" s="24"/>
      <c r="I50" s="4"/>
      <c r="J50" s="4"/>
      <c r="K50" s="4"/>
      <c r="L50" s="4"/>
    </row>
    <row r="51" spans="4:12" s="3" customFormat="1" x14ac:dyDescent="0.2">
      <c r="D51" s="4"/>
      <c r="E51" s="4"/>
      <c r="F51" s="24"/>
      <c r="G51" s="24"/>
      <c r="H51" s="24"/>
      <c r="I51" s="4"/>
      <c r="J51" s="4"/>
      <c r="K51" s="4"/>
      <c r="L51" s="4"/>
    </row>
    <row r="52" spans="4:12" s="3" customFormat="1" x14ac:dyDescent="0.2">
      <c r="D52" s="4"/>
      <c r="E52" s="4"/>
      <c r="F52" s="24"/>
      <c r="G52" s="24"/>
      <c r="H52" s="24"/>
      <c r="I52" s="4"/>
      <c r="J52" s="4"/>
      <c r="K52" s="4"/>
      <c r="L52" s="4"/>
    </row>
    <row r="53" spans="4:12" s="3" customFormat="1" x14ac:dyDescent="0.2">
      <c r="D53" s="4"/>
      <c r="E53" s="4"/>
      <c r="F53" s="24"/>
      <c r="G53" s="24"/>
      <c r="H53" s="24"/>
      <c r="I53" s="4"/>
      <c r="J53" s="4"/>
      <c r="K53" s="4"/>
      <c r="L53" s="4"/>
    </row>
    <row r="54" spans="4:12" s="3" customFormat="1" x14ac:dyDescent="0.2">
      <c r="D54" s="4"/>
      <c r="E54" s="4"/>
      <c r="F54" s="24"/>
      <c r="G54" s="24"/>
      <c r="H54" s="24"/>
      <c r="I54" s="4"/>
      <c r="J54" s="4"/>
      <c r="K54" s="4"/>
      <c r="L54" s="4"/>
    </row>
    <row r="55" spans="4:12" s="3" customFormat="1" x14ac:dyDescent="0.2">
      <c r="D55" s="4"/>
      <c r="E55" s="4"/>
      <c r="F55" s="24"/>
      <c r="G55" s="24"/>
      <c r="H55" s="24"/>
      <c r="I55" s="4"/>
      <c r="J55" s="4"/>
      <c r="K55" s="4"/>
      <c r="L55" s="4"/>
    </row>
    <row r="56" spans="4:12" s="3" customFormat="1" x14ac:dyDescent="0.2">
      <c r="D56" s="4"/>
      <c r="E56" s="4"/>
      <c r="F56" s="24"/>
      <c r="G56" s="24"/>
      <c r="H56" s="24"/>
      <c r="I56" s="4"/>
      <c r="J56" s="4"/>
      <c r="K56" s="4"/>
      <c r="L56" s="4"/>
    </row>
    <row r="57" spans="4:12" s="3" customFormat="1" x14ac:dyDescent="0.2">
      <c r="D57" s="4"/>
      <c r="E57" s="4"/>
      <c r="F57" s="24"/>
      <c r="G57" s="24"/>
      <c r="H57" s="24"/>
      <c r="I57" s="4"/>
      <c r="J57" s="4"/>
      <c r="K57" s="4"/>
      <c r="L57" s="4"/>
    </row>
    <row r="58" spans="4:12" s="3" customFormat="1" x14ac:dyDescent="0.2">
      <c r="D58" s="4"/>
      <c r="E58" s="4"/>
      <c r="F58" s="24"/>
      <c r="G58" s="24"/>
      <c r="H58" s="24"/>
      <c r="I58" s="4"/>
      <c r="J58" s="4"/>
      <c r="K58" s="4"/>
      <c r="L58" s="4"/>
    </row>
    <row r="59" spans="4:12" s="3" customFormat="1" x14ac:dyDescent="0.2">
      <c r="D59" s="4"/>
      <c r="E59" s="4"/>
      <c r="F59" s="24"/>
      <c r="G59" s="24"/>
      <c r="H59" s="24"/>
      <c r="I59" s="4"/>
      <c r="J59" s="4"/>
      <c r="K59" s="4"/>
      <c r="L59" s="4"/>
    </row>
    <row r="60" spans="4:12" s="3" customFormat="1" x14ac:dyDescent="0.2">
      <c r="D60" s="4"/>
      <c r="E60" s="4"/>
      <c r="F60" s="24"/>
      <c r="G60" s="24"/>
      <c r="H60" s="24"/>
      <c r="I60" s="4"/>
      <c r="J60" s="4"/>
      <c r="K60" s="4"/>
      <c r="L60" s="4"/>
    </row>
    <row r="61" spans="4:12" s="3" customFormat="1" x14ac:dyDescent="0.2">
      <c r="D61" s="4"/>
      <c r="E61" s="4"/>
      <c r="F61" s="24"/>
      <c r="G61" s="24"/>
      <c r="H61" s="24"/>
      <c r="I61" s="4"/>
      <c r="J61" s="4"/>
      <c r="K61" s="4"/>
      <c r="L61" s="4"/>
    </row>
    <row r="62" spans="4:12" s="3" customFormat="1" x14ac:dyDescent="0.2">
      <c r="D62" s="4"/>
      <c r="E62" s="4"/>
      <c r="F62" s="24"/>
      <c r="G62" s="24"/>
      <c r="H62" s="24"/>
      <c r="I62" s="4"/>
      <c r="J62" s="4"/>
      <c r="K62" s="4"/>
      <c r="L62" s="4"/>
    </row>
    <row r="63" spans="4:12" s="3" customFormat="1" x14ac:dyDescent="0.2">
      <c r="D63" s="4"/>
      <c r="E63" s="4"/>
      <c r="F63" s="24"/>
      <c r="G63" s="24"/>
      <c r="H63" s="24"/>
      <c r="I63" s="4"/>
      <c r="J63" s="4"/>
      <c r="K63" s="4"/>
      <c r="L63" s="4"/>
    </row>
    <row r="64" spans="4:12" s="3" customFormat="1" x14ac:dyDescent="0.2">
      <c r="D64" s="4"/>
      <c r="E64" s="4"/>
      <c r="F64" s="24"/>
      <c r="G64" s="24"/>
      <c r="H64" s="24"/>
      <c r="I64" s="4"/>
      <c r="J64" s="4"/>
      <c r="K64" s="4"/>
      <c r="L64" s="4"/>
    </row>
    <row r="65" spans="4:12" s="3" customFormat="1" x14ac:dyDescent="0.2">
      <c r="D65" s="4"/>
      <c r="E65" s="4"/>
      <c r="F65" s="24"/>
      <c r="G65" s="24"/>
      <c r="H65" s="24"/>
      <c r="I65" s="4"/>
      <c r="J65" s="4"/>
      <c r="K65" s="4"/>
      <c r="L65" s="4"/>
    </row>
    <row r="66" spans="4:12" s="3" customFormat="1" x14ac:dyDescent="0.2">
      <c r="D66" s="4"/>
      <c r="E66" s="4"/>
      <c r="F66" s="24"/>
      <c r="G66" s="24"/>
      <c r="H66" s="24"/>
      <c r="I66" s="4"/>
      <c r="J66" s="4"/>
      <c r="K66" s="4"/>
      <c r="L66" s="4"/>
    </row>
    <row r="67" spans="4:12" s="3" customFormat="1" x14ac:dyDescent="0.2">
      <c r="D67" s="4"/>
      <c r="E67" s="4"/>
      <c r="F67" s="24"/>
      <c r="G67" s="24"/>
      <c r="H67" s="24"/>
      <c r="I67" s="4"/>
      <c r="J67" s="4"/>
      <c r="K67" s="4"/>
      <c r="L67" s="4"/>
    </row>
    <row r="68" spans="4:12" s="3" customFormat="1" x14ac:dyDescent="0.2">
      <c r="D68" s="4"/>
      <c r="E68" s="4"/>
      <c r="F68" s="24"/>
      <c r="G68" s="24"/>
      <c r="H68" s="24"/>
      <c r="I68" s="4"/>
      <c r="J68" s="4"/>
      <c r="K68" s="4"/>
      <c r="L68" s="4"/>
    </row>
    <row r="69" spans="4:12" s="3" customFormat="1" x14ac:dyDescent="0.2">
      <c r="D69" s="4"/>
      <c r="E69" s="4"/>
      <c r="F69" s="24"/>
      <c r="G69" s="24"/>
      <c r="H69" s="24"/>
      <c r="I69" s="4"/>
      <c r="J69" s="4"/>
      <c r="K69" s="4"/>
      <c r="L69" s="4"/>
    </row>
    <row r="70" spans="4:12" s="3" customFormat="1" x14ac:dyDescent="0.2">
      <c r="D70" s="4"/>
      <c r="E70" s="4"/>
      <c r="F70" s="24"/>
      <c r="G70" s="24"/>
      <c r="H70" s="24"/>
      <c r="I70" s="4"/>
      <c r="J70" s="4"/>
      <c r="K70" s="4"/>
      <c r="L70" s="4"/>
    </row>
    <row r="71" spans="4:12" s="3" customFormat="1" x14ac:dyDescent="0.2">
      <c r="D71" s="4"/>
      <c r="E71" s="4"/>
      <c r="F71" s="24"/>
      <c r="G71" s="24"/>
      <c r="H71" s="24"/>
      <c r="I71" s="4"/>
      <c r="J71" s="4"/>
      <c r="K71" s="4"/>
      <c r="L71" s="4"/>
    </row>
    <row r="72" spans="4:12" s="3" customFormat="1" x14ac:dyDescent="0.2">
      <c r="D72" s="4"/>
      <c r="E72" s="4"/>
      <c r="F72" s="24"/>
      <c r="G72" s="24"/>
      <c r="H72" s="24"/>
      <c r="I72" s="4"/>
      <c r="J72" s="4"/>
      <c r="K72" s="4"/>
      <c r="L72" s="4"/>
    </row>
    <row r="73" spans="4:12" s="3" customFormat="1" x14ac:dyDescent="0.2">
      <c r="D73" s="4"/>
      <c r="E73" s="4"/>
      <c r="F73" s="24"/>
      <c r="G73" s="24"/>
      <c r="H73" s="24"/>
      <c r="I73" s="4"/>
      <c r="J73" s="4"/>
      <c r="K73" s="4"/>
      <c r="L73" s="4"/>
    </row>
    <row r="74" spans="4:12" s="3" customFormat="1" x14ac:dyDescent="0.2">
      <c r="D74" s="4"/>
      <c r="E74" s="4"/>
      <c r="F74" s="24"/>
      <c r="G74" s="24"/>
      <c r="H74" s="24"/>
      <c r="I74" s="4"/>
      <c r="J74" s="4"/>
      <c r="K74" s="4"/>
      <c r="L74" s="4"/>
    </row>
    <row r="75" spans="4:12" s="3" customFormat="1" x14ac:dyDescent="0.2">
      <c r="D75" s="4"/>
      <c r="E75" s="4"/>
      <c r="F75" s="24"/>
      <c r="G75" s="24"/>
      <c r="H75" s="24"/>
      <c r="I75" s="4"/>
      <c r="J75" s="4"/>
      <c r="K75" s="4"/>
      <c r="L75" s="4"/>
    </row>
    <row r="76" spans="4:12" s="3" customFormat="1" x14ac:dyDescent="0.2">
      <c r="D76" s="4"/>
      <c r="E76" s="4"/>
      <c r="F76" s="24"/>
      <c r="G76" s="24"/>
      <c r="H76" s="24"/>
      <c r="I76" s="4"/>
      <c r="J76" s="4"/>
      <c r="K76" s="4"/>
      <c r="L76" s="4"/>
    </row>
    <row r="77" spans="4:12" s="3" customFormat="1" x14ac:dyDescent="0.2">
      <c r="D77" s="4"/>
      <c r="E77" s="4"/>
      <c r="F77" s="24"/>
      <c r="G77" s="24"/>
      <c r="H77" s="24"/>
      <c r="I77" s="4"/>
      <c r="J77" s="4"/>
      <c r="K77" s="4"/>
      <c r="L77" s="4"/>
    </row>
    <row r="78" spans="4:12" s="3" customFormat="1" x14ac:dyDescent="0.2">
      <c r="D78" s="4"/>
      <c r="E78" s="4"/>
      <c r="F78" s="24"/>
      <c r="G78" s="24"/>
      <c r="H78" s="24"/>
      <c r="I78" s="4"/>
      <c r="J78" s="4"/>
      <c r="K78" s="4"/>
      <c r="L78" s="4"/>
    </row>
    <row r="79" spans="4:12" s="3" customFormat="1" x14ac:dyDescent="0.2">
      <c r="D79" s="4"/>
      <c r="E79" s="4"/>
      <c r="F79" s="24"/>
      <c r="G79" s="24"/>
      <c r="H79" s="24"/>
      <c r="I79" s="4"/>
      <c r="J79" s="4"/>
      <c r="K79" s="4"/>
      <c r="L79" s="4"/>
    </row>
    <row r="80" spans="4:12" s="3" customFormat="1" x14ac:dyDescent="0.2">
      <c r="D80" s="4"/>
      <c r="E80" s="4"/>
      <c r="F80" s="24"/>
      <c r="G80" s="24"/>
      <c r="H80" s="24"/>
      <c r="I80" s="4"/>
      <c r="J80" s="4"/>
      <c r="K80" s="4"/>
      <c r="L80" s="4"/>
    </row>
    <row r="81" spans="4:12" s="3" customFormat="1" x14ac:dyDescent="0.2">
      <c r="D81" s="4"/>
      <c r="E81" s="4"/>
      <c r="F81" s="24"/>
      <c r="G81" s="24"/>
      <c r="H81" s="24"/>
      <c r="I81" s="4"/>
      <c r="J81" s="4"/>
      <c r="K81" s="4"/>
      <c r="L81" s="4"/>
    </row>
    <row r="82" spans="4:12" s="3" customFormat="1" x14ac:dyDescent="0.2">
      <c r="D82" s="4"/>
      <c r="E82" s="4"/>
      <c r="F82" s="24"/>
      <c r="G82" s="24"/>
      <c r="H82" s="24"/>
      <c r="I82" s="4"/>
      <c r="J82" s="4"/>
      <c r="K82" s="4"/>
      <c r="L82" s="4"/>
    </row>
    <row r="83" spans="4:12" s="3" customFormat="1" x14ac:dyDescent="0.2">
      <c r="D83" s="4"/>
      <c r="E83" s="4"/>
      <c r="F83" s="24"/>
      <c r="G83" s="24"/>
      <c r="H83" s="24"/>
      <c r="I83" s="4"/>
      <c r="J83" s="4"/>
      <c r="K83" s="4"/>
      <c r="L83" s="4"/>
    </row>
    <row r="84" spans="4:12" s="3" customFormat="1" x14ac:dyDescent="0.2">
      <c r="D84" s="4"/>
      <c r="E84" s="4"/>
      <c r="F84" s="24"/>
      <c r="G84" s="24"/>
      <c r="H84" s="24"/>
      <c r="I84" s="4"/>
      <c r="J84" s="4"/>
      <c r="K84" s="4"/>
      <c r="L84" s="4"/>
    </row>
    <row r="85" spans="4:12" s="3" customFormat="1" x14ac:dyDescent="0.2">
      <c r="D85" s="4"/>
      <c r="E85" s="4"/>
      <c r="F85" s="24"/>
      <c r="G85" s="24"/>
      <c r="H85" s="24"/>
      <c r="I85" s="4"/>
      <c r="J85" s="4"/>
      <c r="K85" s="4"/>
      <c r="L85" s="4"/>
    </row>
    <row r="86" spans="4:12" s="3" customFormat="1" x14ac:dyDescent="0.2">
      <c r="D86" s="4"/>
      <c r="E86" s="4"/>
      <c r="F86" s="24"/>
      <c r="G86" s="24"/>
      <c r="H86" s="24"/>
      <c r="I86" s="4"/>
      <c r="J86" s="4"/>
      <c r="K86" s="4"/>
      <c r="L86" s="4"/>
    </row>
    <row r="87" spans="4:12" s="3" customFormat="1" x14ac:dyDescent="0.2">
      <c r="D87" s="4"/>
      <c r="E87" s="4"/>
      <c r="F87" s="24"/>
      <c r="G87" s="24"/>
      <c r="H87" s="24"/>
      <c r="I87" s="4"/>
      <c r="J87" s="4"/>
      <c r="K87" s="4"/>
      <c r="L87" s="4"/>
    </row>
    <row r="88" spans="4:12" s="3" customFormat="1" x14ac:dyDescent="0.2">
      <c r="D88" s="4"/>
      <c r="E88" s="4"/>
      <c r="F88" s="24"/>
      <c r="G88" s="24"/>
      <c r="H88" s="24"/>
      <c r="I88" s="4"/>
      <c r="J88" s="4"/>
      <c r="K88" s="4"/>
      <c r="L88" s="4"/>
    </row>
    <row r="89" spans="4:12" s="3" customFormat="1" x14ac:dyDescent="0.2">
      <c r="D89" s="4"/>
      <c r="E89" s="4"/>
      <c r="F89" s="24"/>
      <c r="G89" s="24"/>
      <c r="H89" s="24"/>
      <c r="I89" s="4"/>
      <c r="J89" s="4"/>
      <c r="K89" s="4"/>
      <c r="L89" s="4"/>
    </row>
    <row r="90" spans="4:12" s="3" customFormat="1" x14ac:dyDescent="0.2">
      <c r="D90" s="4"/>
      <c r="E90" s="4"/>
      <c r="F90" s="24"/>
      <c r="G90" s="24"/>
      <c r="H90" s="24"/>
      <c r="I90" s="4"/>
      <c r="J90" s="4"/>
      <c r="K90" s="4"/>
      <c r="L90" s="4"/>
    </row>
    <row r="91" spans="4:12" s="3" customFormat="1" x14ac:dyDescent="0.2">
      <c r="D91" s="4"/>
      <c r="E91" s="4"/>
      <c r="F91" s="24"/>
      <c r="G91" s="24"/>
      <c r="H91" s="24"/>
      <c r="I91" s="4"/>
      <c r="J91" s="4"/>
      <c r="K91" s="4"/>
      <c r="L91" s="4"/>
    </row>
    <row r="92" spans="4:12" s="3" customFormat="1" x14ac:dyDescent="0.2">
      <c r="D92" s="4"/>
      <c r="E92" s="4"/>
      <c r="F92" s="24"/>
      <c r="G92" s="24"/>
      <c r="H92" s="24"/>
      <c r="I92" s="4"/>
      <c r="J92" s="4"/>
      <c r="K92" s="4"/>
      <c r="L92" s="4"/>
    </row>
    <row r="93" spans="4:12" s="3" customFormat="1" x14ac:dyDescent="0.2">
      <c r="D93" s="4"/>
      <c r="E93" s="4"/>
      <c r="F93" s="24"/>
      <c r="G93" s="24"/>
      <c r="H93" s="24"/>
      <c r="I93" s="4"/>
      <c r="J93" s="4"/>
      <c r="K93" s="4"/>
      <c r="L93" s="4"/>
    </row>
    <row r="94" spans="4:12" s="3" customFormat="1" x14ac:dyDescent="0.2">
      <c r="D94" s="4"/>
      <c r="E94" s="4"/>
      <c r="F94" s="24"/>
      <c r="G94" s="24"/>
      <c r="H94" s="24"/>
      <c r="I94" s="4"/>
      <c r="J94" s="4"/>
      <c r="K94" s="4"/>
      <c r="L94" s="4"/>
    </row>
    <row r="95" spans="4:12" s="3" customFormat="1" x14ac:dyDescent="0.2">
      <c r="D95" s="4"/>
      <c r="E95" s="4"/>
      <c r="F95" s="24"/>
      <c r="G95" s="24"/>
      <c r="H95" s="24"/>
      <c r="I95" s="4"/>
      <c r="J95" s="4"/>
      <c r="K95" s="4"/>
      <c r="L95" s="4"/>
    </row>
    <row r="96" spans="4:12" s="3" customFormat="1" x14ac:dyDescent="0.2">
      <c r="D96" s="4"/>
      <c r="E96" s="4"/>
      <c r="F96" s="24"/>
      <c r="G96" s="24"/>
      <c r="H96" s="24"/>
      <c r="I96" s="4"/>
      <c r="J96" s="4"/>
      <c r="K96" s="4"/>
      <c r="L96" s="4"/>
    </row>
    <row r="97" spans="4:12" s="3" customFormat="1" x14ac:dyDescent="0.2">
      <c r="D97" s="4"/>
      <c r="E97" s="4"/>
      <c r="F97" s="24"/>
      <c r="G97" s="24"/>
      <c r="H97" s="24"/>
      <c r="I97" s="4"/>
      <c r="J97" s="4"/>
      <c r="K97" s="4"/>
      <c r="L97" s="4"/>
    </row>
    <row r="98" spans="4:12" s="3" customFormat="1" x14ac:dyDescent="0.2">
      <c r="D98" s="4"/>
      <c r="E98" s="4"/>
      <c r="F98" s="24"/>
      <c r="G98" s="24"/>
      <c r="H98" s="24"/>
      <c r="I98" s="4"/>
      <c r="J98" s="4"/>
      <c r="K98" s="4"/>
      <c r="L98" s="4"/>
    </row>
    <row r="99" spans="4:12" s="3" customFormat="1" x14ac:dyDescent="0.2">
      <c r="D99" s="4"/>
      <c r="E99" s="4"/>
      <c r="F99" s="24"/>
      <c r="G99" s="24"/>
      <c r="H99" s="24"/>
      <c r="I99" s="4"/>
      <c r="J99" s="4"/>
      <c r="K99" s="4"/>
      <c r="L99" s="4"/>
    </row>
    <row r="100" spans="4:12" s="3" customFormat="1" x14ac:dyDescent="0.2">
      <c r="D100" s="4"/>
      <c r="E100" s="4"/>
      <c r="F100" s="24"/>
      <c r="G100" s="24"/>
      <c r="H100" s="24"/>
      <c r="I100" s="4"/>
      <c r="J100" s="4"/>
      <c r="K100" s="4"/>
      <c r="L100" s="4"/>
    </row>
    <row r="101" spans="4:12" s="3" customFormat="1" x14ac:dyDescent="0.2">
      <c r="D101" s="4"/>
      <c r="E101" s="4"/>
      <c r="F101" s="24"/>
      <c r="G101" s="24"/>
      <c r="H101" s="24"/>
      <c r="I101" s="4"/>
      <c r="J101" s="4"/>
      <c r="K101" s="4"/>
      <c r="L101" s="4"/>
    </row>
    <row r="102" spans="4:12" s="3" customFormat="1" x14ac:dyDescent="0.2">
      <c r="D102" s="4"/>
      <c r="E102" s="4"/>
      <c r="F102" s="24"/>
      <c r="G102" s="24"/>
      <c r="H102" s="24"/>
      <c r="I102" s="4"/>
      <c r="J102" s="4"/>
      <c r="K102" s="4"/>
      <c r="L102" s="4"/>
    </row>
    <row r="103" spans="4:12" s="3" customFormat="1" x14ac:dyDescent="0.2">
      <c r="D103" s="4"/>
      <c r="E103" s="4"/>
      <c r="F103" s="24"/>
      <c r="G103" s="24"/>
      <c r="H103" s="24"/>
      <c r="I103" s="4"/>
      <c r="J103" s="4"/>
      <c r="K103" s="4"/>
      <c r="L103" s="4"/>
    </row>
    <row r="104" spans="4:12" s="3" customFormat="1" x14ac:dyDescent="0.2">
      <c r="D104" s="4"/>
      <c r="E104" s="4"/>
      <c r="F104" s="24"/>
      <c r="G104" s="24"/>
      <c r="H104" s="24"/>
      <c r="I104" s="4"/>
      <c r="J104" s="4"/>
      <c r="K104" s="4"/>
      <c r="L104" s="4"/>
    </row>
    <row r="105" spans="4:12" s="3" customFormat="1" x14ac:dyDescent="0.2">
      <c r="D105" s="4"/>
      <c r="E105" s="4"/>
      <c r="F105" s="24"/>
      <c r="G105" s="24"/>
      <c r="H105" s="24"/>
      <c r="I105" s="4"/>
      <c r="J105" s="4"/>
      <c r="K105" s="4"/>
      <c r="L105" s="4"/>
    </row>
    <row r="106" spans="4:12" s="3" customFormat="1" x14ac:dyDescent="0.2">
      <c r="D106" s="4"/>
      <c r="E106" s="4"/>
      <c r="F106" s="24"/>
      <c r="G106" s="24"/>
      <c r="H106" s="24"/>
      <c r="I106" s="4"/>
      <c r="J106" s="4"/>
      <c r="K106" s="4"/>
      <c r="L106" s="4"/>
    </row>
    <row r="107" spans="4:12" s="3" customFormat="1" x14ac:dyDescent="0.2">
      <c r="D107" s="4"/>
      <c r="E107" s="4"/>
      <c r="F107" s="24"/>
      <c r="G107" s="24"/>
      <c r="H107" s="24"/>
      <c r="I107" s="4"/>
      <c r="J107" s="4"/>
      <c r="K107" s="4"/>
      <c r="L107" s="4"/>
    </row>
    <row r="108" spans="4:12" s="3" customFormat="1" x14ac:dyDescent="0.2">
      <c r="D108" s="4"/>
      <c r="E108" s="4"/>
      <c r="F108" s="24"/>
      <c r="G108" s="24"/>
      <c r="H108" s="24"/>
      <c r="I108" s="4"/>
      <c r="J108" s="4"/>
      <c r="K108" s="4"/>
      <c r="L108" s="4"/>
    </row>
    <row r="109" spans="4:12" s="3" customFormat="1" x14ac:dyDescent="0.2">
      <c r="D109" s="4"/>
      <c r="E109" s="4"/>
      <c r="F109" s="24"/>
      <c r="G109" s="24"/>
      <c r="H109" s="24"/>
      <c r="I109" s="4"/>
      <c r="J109" s="4"/>
      <c r="K109" s="4"/>
      <c r="L109" s="4"/>
    </row>
    <row r="110" spans="4:12" s="3" customFormat="1" x14ac:dyDescent="0.2">
      <c r="D110" s="4"/>
      <c r="E110" s="4"/>
      <c r="F110" s="24"/>
      <c r="G110" s="24"/>
      <c r="H110" s="24"/>
      <c r="I110" s="4"/>
      <c r="J110" s="4"/>
      <c r="K110" s="4"/>
      <c r="L110" s="4"/>
    </row>
    <row r="111" spans="4:12" s="3" customFormat="1" x14ac:dyDescent="0.2">
      <c r="D111" s="4"/>
      <c r="E111" s="4"/>
      <c r="F111" s="24"/>
      <c r="G111" s="24"/>
      <c r="H111" s="24"/>
      <c r="I111" s="4"/>
      <c r="J111" s="4"/>
      <c r="K111" s="4"/>
      <c r="L111" s="4"/>
    </row>
    <row r="112" spans="4:12" s="3" customFormat="1" x14ac:dyDescent="0.2">
      <c r="D112" s="4"/>
      <c r="E112" s="4"/>
      <c r="F112" s="24"/>
      <c r="G112" s="24"/>
      <c r="H112" s="24"/>
      <c r="I112" s="4"/>
      <c r="J112" s="4"/>
      <c r="K112" s="4"/>
      <c r="L112" s="4"/>
    </row>
    <row r="113" spans="4:12" s="3" customFormat="1" x14ac:dyDescent="0.2">
      <c r="D113" s="4"/>
      <c r="E113" s="4"/>
      <c r="F113" s="24"/>
      <c r="G113" s="24"/>
      <c r="H113" s="24"/>
      <c r="I113" s="4"/>
      <c r="J113" s="4"/>
      <c r="K113" s="4"/>
      <c r="L113" s="4"/>
    </row>
    <row r="114" spans="4:12" s="3" customFormat="1" x14ac:dyDescent="0.2">
      <c r="D114" s="4"/>
      <c r="E114" s="4"/>
      <c r="F114" s="24"/>
      <c r="G114" s="24"/>
      <c r="H114" s="24"/>
      <c r="I114" s="4"/>
      <c r="J114" s="4"/>
      <c r="K114" s="4"/>
      <c r="L114" s="4"/>
    </row>
    <row r="115" spans="4:12" s="3" customFormat="1" x14ac:dyDescent="0.2">
      <c r="D115" s="4"/>
      <c r="E115" s="4"/>
      <c r="F115" s="24"/>
      <c r="G115" s="24"/>
      <c r="H115" s="24"/>
      <c r="I115" s="4"/>
      <c r="J115" s="4"/>
      <c r="K115" s="4"/>
      <c r="L115" s="4"/>
    </row>
    <row r="116" spans="4:12" s="3" customFormat="1" x14ac:dyDescent="0.2">
      <c r="D116" s="4"/>
      <c r="E116" s="4"/>
      <c r="F116" s="24"/>
      <c r="G116" s="24"/>
      <c r="H116" s="24"/>
      <c r="I116" s="4"/>
      <c r="J116" s="4"/>
      <c r="K116" s="4"/>
      <c r="L116" s="4"/>
    </row>
    <row r="117" spans="4:12" s="3" customFormat="1" x14ac:dyDescent="0.2">
      <c r="D117" s="4"/>
      <c r="E117" s="4"/>
      <c r="F117" s="24"/>
      <c r="G117" s="24"/>
      <c r="H117" s="24"/>
      <c r="I117" s="4"/>
      <c r="J117" s="4"/>
      <c r="K117" s="4"/>
      <c r="L117" s="4"/>
    </row>
    <row r="118" spans="4:12" s="3" customFormat="1" x14ac:dyDescent="0.2">
      <c r="D118" s="4"/>
      <c r="E118" s="4"/>
      <c r="F118" s="24"/>
      <c r="G118" s="24"/>
      <c r="H118" s="24"/>
      <c r="I118" s="4"/>
      <c r="J118" s="4"/>
      <c r="K118" s="4"/>
      <c r="L118" s="4"/>
    </row>
    <row r="119" spans="4:12" s="3" customFormat="1" x14ac:dyDescent="0.2">
      <c r="D119" s="4"/>
      <c r="E119" s="4"/>
      <c r="F119" s="24"/>
      <c r="G119" s="24"/>
      <c r="H119" s="24"/>
      <c r="I119" s="4"/>
      <c r="J119" s="4"/>
      <c r="K119" s="4"/>
      <c r="L119" s="4"/>
    </row>
    <row r="120" spans="4:12" s="3" customFormat="1" x14ac:dyDescent="0.2">
      <c r="D120" s="4"/>
      <c r="E120" s="4"/>
      <c r="F120" s="24"/>
      <c r="G120" s="24"/>
      <c r="H120" s="24"/>
      <c r="I120" s="4"/>
      <c r="J120" s="4"/>
      <c r="K120" s="4"/>
      <c r="L120" s="4"/>
    </row>
    <row r="121" spans="4:12" s="3" customFormat="1" x14ac:dyDescent="0.2">
      <c r="D121" s="4"/>
      <c r="E121" s="4"/>
      <c r="F121" s="24"/>
      <c r="G121" s="24"/>
      <c r="H121" s="24"/>
      <c r="I121" s="4"/>
      <c r="J121" s="4"/>
      <c r="K121" s="4"/>
      <c r="L121" s="4"/>
    </row>
    <row r="122" spans="4:12" s="3" customFormat="1" x14ac:dyDescent="0.2">
      <c r="D122" s="4"/>
      <c r="E122" s="4"/>
      <c r="F122" s="24"/>
      <c r="G122" s="24"/>
      <c r="H122" s="24"/>
      <c r="I122" s="4"/>
      <c r="J122" s="4"/>
      <c r="K122" s="4"/>
      <c r="L122" s="4"/>
    </row>
    <row r="123" spans="4:12" s="3" customFormat="1" x14ac:dyDescent="0.2">
      <c r="D123" s="4"/>
      <c r="E123" s="4"/>
      <c r="F123" s="24"/>
      <c r="G123" s="24"/>
      <c r="H123" s="24"/>
      <c r="I123" s="4"/>
      <c r="J123" s="4"/>
      <c r="K123" s="4"/>
      <c r="L123" s="4"/>
    </row>
    <row r="124" spans="4:12" s="3" customFormat="1" x14ac:dyDescent="0.2">
      <c r="D124" s="4"/>
      <c r="E124" s="4"/>
      <c r="F124" s="24"/>
      <c r="G124" s="24"/>
      <c r="H124" s="24"/>
      <c r="I124" s="4"/>
      <c r="J124" s="4"/>
      <c r="K124" s="4"/>
      <c r="L124" s="4"/>
    </row>
    <row r="125" spans="4:12" s="3" customFormat="1" x14ac:dyDescent="0.2">
      <c r="D125" s="4"/>
      <c r="E125" s="4"/>
      <c r="F125" s="24"/>
      <c r="G125" s="24"/>
      <c r="H125" s="24"/>
      <c r="I125" s="4"/>
      <c r="J125" s="4"/>
      <c r="K125" s="4"/>
      <c r="L125" s="4"/>
    </row>
    <row r="126" spans="4:12" s="3" customFormat="1" x14ac:dyDescent="0.2">
      <c r="D126" s="4"/>
      <c r="E126" s="4"/>
      <c r="F126" s="24"/>
      <c r="G126" s="24"/>
      <c r="H126" s="24"/>
      <c r="I126" s="4"/>
      <c r="J126" s="4"/>
      <c r="K126" s="4"/>
      <c r="L126" s="4"/>
    </row>
    <row r="127" spans="4:12" s="3" customFormat="1" x14ac:dyDescent="0.2">
      <c r="D127" s="4"/>
      <c r="E127" s="4"/>
      <c r="F127" s="24"/>
      <c r="G127" s="24"/>
      <c r="H127" s="24"/>
      <c r="I127" s="4"/>
      <c r="J127" s="4"/>
      <c r="K127" s="4"/>
      <c r="L127" s="4"/>
    </row>
    <row r="128" spans="4:12" s="3" customFormat="1" x14ac:dyDescent="0.2">
      <c r="D128" s="4"/>
      <c r="E128" s="4"/>
      <c r="F128" s="24"/>
      <c r="G128" s="24"/>
      <c r="H128" s="24"/>
      <c r="I128" s="4"/>
      <c r="J128" s="4"/>
      <c r="K128" s="4"/>
      <c r="L128" s="4"/>
    </row>
    <row r="129" spans="4:12" s="3" customFormat="1" x14ac:dyDescent="0.2">
      <c r="D129" s="4"/>
      <c r="E129" s="4"/>
      <c r="F129" s="24"/>
      <c r="G129" s="24"/>
      <c r="H129" s="24"/>
      <c r="I129" s="4"/>
      <c r="J129" s="4"/>
      <c r="K129" s="4"/>
      <c r="L129" s="4"/>
    </row>
    <row r="130" spans="4:12" s="3" customFormat="1" x14ac:dyDescent="0.2">
      <c r="D130" s="4"/>
      <c r="E130" s="4"/>
      <c r="F130" s="24"/>
      <c r="G130" s="24"/>
      <c r="H130" s="24"/>
      <c r="I130" s="4"/>
      <c r="J130" s="4"/>
      <c r="K130" s="4"/>
      <c r="L130" s="4"/>
    </row>
    <row r="131" spans="4:12" s="3" customFormat="1" x14ac:dyDescent="0.2">
      <c r="D131" s="4"/>
      <c r="E131" s="4"/>
      <c r="F131" s="24"/>
      <c r="G131" s="24"/>
      <c r="H131" s="24"/>
      <c r="I131" s="4"/>
      <c r="J131" s="4"/>
      <c r="K131" s="4"/>
      <c r="L131" s="4"/>
    </row>
    <row r="132" spans="4:12" s="3" customFormat="1" x14ac:dyDescent="0.2">
      <c r="D132" s="4"/>
      <c r="E132" s="4"/>
      <c r="F132" s="24"/>
      <c r="G132" s="24"/>
      <c r="H132" s="24"/>
      <c r="I132" s="4"/>
      <c r="J132" s="4"/>
      <c r="K132" s="4"/>
      <c r="L132" s="4"/>
    </row>
    <row r="133" spans="4:12" s="3" customFormat="1" x14ac:dyDescent="0.2">
      <c r="D133" s="4"/>
      <c r="E133" s="4"/>
      <c r="F133" s="24"/>
      <c r="G133" s="24"/>
      <c r="H133" s="24"/>
      <c r="I133" s="4"/>
      <c r="J133" s="4"/>
      <c r="K133" s="4"/>
      <c r="L133" s="4"/>
    </row>
    <row r="134" spans="4:12" s="3" customFormat="1" x14ac:dyDescent="0.2">
      <c r="D134" s="4"/>
      <c r="E134" s="4"/>
      <c r="F134" s="24"/>
      <c r="G134" s="24"/>
      <c r="H134" s="24"/>
      <c r="I134" s="4"/>
      <c r="J134" s="4"/>
      <c r="K134" s="4"/>
      <c r="L134" s="4"/>
    </row>
    <row r="135" spans="4:12" s="3" customFormat="1" x14ac:dyDescent="0.2">
      <c r="D135" s="4"/>
      <c r="E135" s="4"/>
      <c r="F135" s="24"/>
      <c r="G135" s="24"/>
      <c r="H135" s="24"/>
      <c r="I135" s="4"/>
      <c r="J135" s="4"/>
      <c r="K135" s="4"/>
      <c r="L135" s="4"/>
    </row>
    <row r="136" spans="4:12" s="3" customFormat="1" x14ac:dyDescent="0.2">
      <c r="D136" s="4"/>
      <c r="E136" s="4"/>
      <c r="F136" s="24"/>
      <c r="G136" s="24"/>
      <c r="H136" s="24"/>
      <c r="I136" s="4"/>
      <c r="J136" s="4"/>
      <c r="K136" s="4"/>
      <c r="L136" s="4"/>
    </row>
    <row r="137" spans="4:12" s="3" customFormat="1" x14ac:dyDescent="0.2">
      <c r="D137" s="4"/>
      <c r="E137" s="4"/>
      <c r="F137" s="24"/>
      <c r="G137" s="24"/>
      <c r="H137" s="24"/>
      <c r="I137" s="4"/>
      <c r="J137" s="4"/>
      <c r="K137" s="4"/>
      <c r="L137" s="4"/>
    </row>
    <row r="138" spans="4:12" s="3" customFormat="1" x14ac:dyDescent="0.2">
      <c r="D138" s="4"/>
      <c r="E138" s="4"/>
      <c r="F138" s="24"/>
      <c r="G138" s="24"/>
      <c r="H138" s="24"/>
      <c r="I138" s="4"/>
      <c r="J138" s="4"/>
      <c r="K138" s="4"/>
      <c r="L138" s="4"/>
    </row>
    <row r="139" spans="4:12" s="3" customFormat="1" x14ac:dyDescent="0.2">
      <c r="D139" s="4"/>
      <c r="E139" s="4"/>
      <c r="F139" s="24"/>
      <c r="G139" s="24"/>
      <c r="H139" s="24"/>
      <c r="I139" s="4"/>
      <c r="J139" s="4"/>
      <c r="K139" s="4"/>
      <c r="L139" s="4"/>
    </row>
    <row r="140" spans="4:12" s="3" customFormat="1" x14ac:dyDescent="0.2">
      <c r="D140" s="4"/>
      <c r="E140" s="4"/>
      <c r="F140" s="24"/>
      <c r="G140" s="24"/>
      <c r="H140" s="24"/>
      <c r="I140" s="4"/>
      <c r="J140" s="4"/>
      <c r="K140" s="4"/>
      <c r="L140" s="4"/>
    </row>
    <row r="141" spans="4:12" s="3" customFormat="1" x14ac:dyDescent="0.2">
      <c r="D141" s="4"/>
      <c r="E141" s="4"/>
      <c r="F141" s="24"/>
      <c r="G141" s="24"/>
      <c r="H141" s="24"/>
      <c r="I141" s="4"/>
      <c r="J141" s="4"/>
      <c r="K141" s="4"/>
      <c r="L141" s="4"/>
    </row>
    <row r="142" spans="4:12" s="3" customFormat="1" x14ac:dyDescent="0.2">
      <c r="D142" s="4"/>
      <c r="E142" s="4"/>
      <c r="F142" s="24"/>
      <c r="G142" s="24"/>
      <c r="H142" s="24"/>
      <c r="I142" s="4"/>
      <c r="J142" s="4"/>
      <c r="K142" s="4"/>
      <c r="L142" s="4"/>
    </row>
    <row r="143" spans="4:12" s="3" customFormat="1" x14ac:dyDescent="0.2">
      <c r="D143" s="4"/>
      <c r="E143" s="4"/>
      <c r="F143" s="24"/>
      <c r="G143" s="24"/>
      <c r="H143" s="24"/>
      <c r="I143" s="4"/>
      <c r="J143" s="4"/>
      <c r="K143" s="4"/>
      <c r="L143" s="4"/>
    </row>
    <row r="144" spans="4:12" s="3" customFormat="1" x14ac:dyDescent="0.2">
      <c r="D144" s="4"/>
      <c r="E144" s="4"/>
      <c r="F144" s="24"/>
      <c r="G144" s="24"/>
      <c r="H144" s="24"/>
      <c r="I144" s="4"/>
      <c r="J144" s="4"/>
      <c r="K144" s="4"/>
      <c r="L144" s="4"/>
    </row>
    <row r="145" spans="4:12" s="3" customFormat="1" x14ac:dyDescent="0.2">
      <c r="D145" s="4"/>
      <c r="E145" s="4"/>
      <c r="F145" s="24"/>
      <c r="G145" s="24"/>
      <c r="H145" s="24"/>
      <c r="I145" s="4"/>
      <c r="J145" s="4"/>
      <c r="K145" s="4"/>
      <c r="L145" s="4"/>
    </row>
    <row r="146" spans="4:12" s="3" customFormat="1" x14ac:dyDescent="0.2">
      <c r="D146" s="4"/>
      <c r="E146" s="4"/>
      <c r="F146" s="24"/>
      <c r="G146" s="24"/>
      <c r="H146" s="24"/>
      <c r="I146" s="4"/>
      <c r="J146" s="4"/>
      <c r="K146" s="4"/>
      <c r="L146" s="4"/>
    </row>
    <row r="147" spans="4:12" s="3" customFormat="1" x14ac:dyDescent="0.2">
      <c r="D147" s="4"/>
      <c r="E147" s="4"/>
      <c r="F147" s="24"/>
      <c r="G147" s="24"/>
      <c r="H147" s="24"/>
      <c r="I147" s="4"/>
      <c r="J147" s="4"/>
      <c r="K147" s="4"/>
      <c r="L147" s="4"/>
    </row>
    <row r="148" spans="4:12" s="3" customFormat="1" x14ac:dyDescent="0.2">
      <c r="D148" s="4"/>
      <c r="E148" s="4"/>
      <c r="F148" s="24"/>
      <c r="G148" s="24"/>
      <c r="H148" s="24"/>
      <c r="I148" s="4"/>
      <c r="J148" s="4"/>
      <c r="K148" s="4"/>
      <c r="L148" s="4"/>
    </row>
    <row r="149" spans="4:12" s="3" customFormat="1" x14ac:dyDescent="0.2">
      <c r="D149" s="4"/>
      <c r="E149" s="4"/>
      <c r="F149" s="24"/>
      <c r="G149" s="24"/>
      <c r="H149" s="24"/>
      <c r="I149" s="4"/>
      <c r="J149" s="4"/>
      <c r="K149" s="4"/>
      <c r="L149" s="4"/>
    </row>
    <row r="150" spans="4:12" s="3" customFormat="1" x14ac:dyDescent="0.2">
      <c r="D150" s="4"/>
      <c r="E150" s="4"/>
      <c r="F150" s="24"/>
      <c r="G150" s="24"/>
      <c r="H150" s="24"/>
      <c r="I150" s="4"/>
      <c r="J150" s="4"/>
      <c r="K150" s="4"/>
      <c r="L150" s="4"/>
    </row>
    <row r="151" spans="4:12" s="3" customFormat="1" x14ac:dyDescent="0.2">
      <c r="D151" s="4"/>
      <c r="E151" s="4"/>
      <c r="F151" s="24"/>
      <c r="G151" s="24"/>
      <c r="H151" s="24"/>
      <c r="I151" s="4"/>
      <c r="J151" s="4"/>
      <c r="K151" s="4"/>
      <c r="L151" s="4"/>
    </row>
    <row r="152" spans="4:12" s="3" customFormat="1" x14ac:dyDescent="0.2">
      <c r="D152" s="4"/>
      <c r="E152" s="4"/>
      <c r="F152" s="24"/>
      <c r="G152" s="24"/>
      <c r="H152" s="24"/>
      <c r="I152" s="4"/>
      <c r="J152" s="4"/>
      <c r="K152" s="4"/>
      <c r="L152" s="4"/>
    </row>
    <row r="153" spans="4:12" s="3" customFormat="1" x14ac:dyDescent="0.2">
      <c r="D153" s="4"/>
      <c r="E153" s="4"/>
      <c r="F153" s="24"/>
      <c r="G153" s="24"/>
      <c r="H153" s="24"/>
      <c r="I153" s="4"/>
      <c r="J153" s="4"/>
      <c r="K153" s="4"/>
      <c r="L153" s="4"/>
    </row>
    <row r="154" spans="4:12" s="3" customFormat="1" x14ac:dyDescent="0.2">
      <c r="D154" s="4"/>
      <c r="E154" s="4"/>
      <c r="F154" s="24"/>
      <c r="G154" s="24"/>
      <c r="H154" s="24"/>
      <c r="I154" s="4"/>
      <c r="J154" s="4"/>
      <c r="K154" s="4"/>
      <c r="L154" s="4"/>
    </row>
    <row r="155" spans="4:12" s="3" customFormat="1" x14ac:dyDescent="0.2">
      <c r="D155" s="4"/>
      <c r="E155" s="4"/>
      <c r="F155" s="24"/>
      <c r="G155" s="24"/>
      <c r="H155" s="24"/>
      <c r="I155" s="4"/>
      <c r="J155" s="4"/>
      <c r="K155" s="4"/>
      <c r="L155" s="4"/>
    </row>
    <row r="156" spans="4:12" s="3" customFormat="1" x14ac:dyDescent="0.2">
      <c r="D156" s="4"/>
      <c r="E156" s="4"/>
      <c r="F156" s="24"/>
      <c r="G156" s="24"/>
      <c r="H156" s="24"/>
      <c r="I156" s="4"/>
      <c r="J156" s="4"/>
      <c r="K156" s="4"/>
      <c r="L156" s="4"/>
    </row>
    <row r="157" spans="4:12" s="3" customFormat="1" x14ac:dyDescent="0.2">
      <c r="D157" s="4"/>
      <c r="E157" s="4"/>
      <c r="F157" s="24"/>
      <c r="G157" s="24"/>
      <c r="H157" s="24"/>
      <c r="I157" s="4"/>
      <c r="J157" s="4"/>
      <c r="K157" s="4"/>
      <c r="L157" s="4"/>
    </row>
    <row r="158" spans="4:12" s="3" customFormat="1" x14ac:dyDescent="0.2">
      <c r="D158" s="4"/>
      <c r="E158" s="4"/>
      <c r="F158" s="24"/>
      <c r="G158" s="24"/>
      <c r="H158" s="24"/>
      <c r="I158" s="4"/>
      <c r="J158" s="4"/>
      <c r="K158" s="4"/>
      <c r="L158" s="4"/>
    </row>
    <row r="159" spans="4:12" s="3" customFormat="1" x14ac:dyDescent="0.2">
      <c r="D159" s="4"/>
      <c r="E159" s="4"/>
      <c r="F159" s="24"/>
      <c r="G159" s="24"/>
      <c r="H159" s="24"/>
      <c r="I159" s="4"/>
      <c r="J159" s="4"/>
      <c r="K159" s="4"/>
      <c r="L159" s="4"/>
    </row>
    <row r="160" spans="4:12" s="3" customFormat="1" x14ac:dyDescent="0.2">
      <c r="D160" s="4"/>
      <c r="E160" s="4"/>
      <c r="F160" s="24"/>
      <c r="G160" s="24"/>
      <c r="H160" s="24"/>
      <c r="I160" s="4"/>
      <c r="J160" s="4"/>
      <c r="K160" s="4"/>
      <c r="L160" s="4"/>
    </row>
    <row r="161" spans="4:12" s="3" customFormat="1" x14ac:dyDescent="0.2">
      <c r="D161" s="4"/>
      <c r="E161" s="4"/>
      <c r="F161" s="24"/>
      <c r="G161" s="24"/>
      <c r="H161" s="24"/>
      <c r="I161" s="4"/>
      <c r="J161" s="4"/>
      <c r="K161" s="4"/>
      <c r="L161" s="4"/>
    </row>
    <row r="162" spans="4:12" s="3" customFormat="1" x14ac:dyDescent="0.2">
      <c r="D162" s="4"/>
      <c r="E162" s="4"/>
      <c r="F162" s="24"/>
      <c r="G162" s="24"/>
      <c r="H162" s="24"/>
      <c r="I162" s="4"/>
      <c r="J162" s="4"/>
      <c r="K162" s="4"/>
      <c r="L162" s="4"/>
    </row>
    <row r="163" spans="4:12" s="3" customFormat="1" x14ac:dyDescent="0.2">
      <c r="D163" s="4"/>
      <c r="E163" s="4"/>
      <c r="F163" s="24"/>
      <c r="G163" s="24"/>
      <c r="H163" s="24"/>
      <c r="I163" s="4"/>
      <c r="J163" s="4"/>
      <c r="K163" s="4"/>
      <c r="L163" s="4"/>
    </row>
    <row r="164" spans="4:12" s="3" customFormat="1" x14ac:dyDescent="0.2">
      <c r="D164" s="4"/>
      <c r="E164" s="4"/>
      <c r="F164" s="24"/>
      <c r="G164" s="24"/>
      <c r="H164" s="24"/>
      <c r="I164" s="4"/>
      <c r="J164" s="4"/>
      <c r="K164" s="4"/>
      <c r="L164" s="4"/>
    </row>
    <row r="165" spans="4:12" s="3" customFormat="1" x14ac:dyDescent="0.2">
      <c r="D165" s="4"/>
      <c r="E165" s="4"/>
      <c r="F165" s="24"/>
      <c r="G165" s="24"/>
      <c r="H165" s="24"/>
      <c r="I165" s="4"/>
      <c r="J165" s="4"/>
      <c r="K165" s="4"/>
      <c r="L165" s="4"/>
    </row>
    <row r="166" spans="4:12" s="3" customFormat="1" x14ac:dyDescent="0.2">
      <c r="D166" s="4"/>
      <c r="E166" s="4"/>
      <c r="F166" s="24"/>
      <c r="G166" s="24"/>
      <c r="H166" s="24"/>
      <c r="I166" s="4"/>
      <c r="J166" s="4"/>
      <c r="K166" s="4"/>
      <c r="L166" s="4"/>
    </row>
    <row r="167" spans="4:12" s="3" customFormat="1" x14ac:dyDescent="0.2">
      <c r="D167" s="4"/>
      <c r="E167" s="4"/>
      <c r="F167" s="24"/>
      <c r="G167" s="24"/>
      <c r="H167" s="24"/>
      <c r="I167" s="4"/>
      <c r="J167" s="4"/>
      <c r="K167" s="4"/>
      <c r="L167" s="4"/>
    </row>
    <row r="168" spans="4:12" s="3" customFormat="1" x14ac:dyDescent="0.2">
      <c r="D168" s="4"/>
      <c r="E168" s="4"/>
      <c r="F168" s="24"/>
      <c r="G168" s="24"/>
      <c r="H168" s="24"/>
      <c r="I168" s="4"/>
      <c r="J168" s="4"/>
      <c r="K168" s="4"/>
      <c r="L168" s="4"/>
    </row>
    <row r="169" spans="4:12" s="3" customFormat="1" x14ac:dyDescent="0.2">
      <c r="D169" s="4"/>
      <c r="E169" s="4"/>
      <c r="F169" s="24"/>
      <c r="G169" s="24"/>
      <c r="H169" s="24"/>
      <c r="I169" s="4"/>
      <c r="J169" s="4"/>
      <c r="K169" s="4"/>
      <c r="L169" s="4"/>
    </row>
    <row r="170" spans="4:12" s="3" customFormat="1" x14ac:dyDescent="0.2">
      <c r="D170" s="4"/>
      <c r="E170" s="4"/>
      <c r="F170" s="24"/>
      <c r="G170" s="24"/>
      <c r="H170" s="24"/>
      <c r="I170" s="4"/>
      <c r="J170" s="4"/>
      <c r="K170" s="4"/>
      <c r="L170" s="4"/>
    </row>
    <row r="171" spans="4:12" s="3" customFormat="1" x14ac:dyDescent="0.2">
      <c r="D171" s="4"/>
      <c r="E171" s="4"/>
      <c r="F171" s="24"/>
      <c r="G171" s="24"/>
      <c r="H171" s="24"/>
      <c r="I171" s="4"/>
      <c r="J171" s="4"/>
      <c r="K171" s="4"/>
      <c r="L171" s="4"/>
    </row>
    <row r="172" spans="4:12" s="3" customFormat="1" x14ac:dyDescent="0.2">
      <c r="D172" s="4"/>
      <c r="E172" s="4"/>
      <c r="F172" s="24"/>
      <c r="G172" s="24"/>
      <c r="H172" s="24"/>
      <c r="I172" s="4"/>
      <c r="J172" s="4"/>
      <c r="K172" s="4"/>
      <c r="L172" s="4"/>
    </row>
    <row r="173" spans="4:12" s="3" customFormat="1" x14ac:dyDescent="0.2">
      <c r="D173" s="4"/>
      <c r="E173" s="4"/>
      <c r="F173" s="24"/>
      <c r="G173" s="24"/>
      <c r="H173" s="24"/>
      <c r="I173" s="4"/>
      <c r="J173" s="4"/>
      <c r="K173" s="4"/>
      <c r="L173" s="4"/>
    </row>
    <row r="174" spans="4:12" s="3" customFormat="1" x14ac:dyDescent="0.2">
      <c r="D174" s="4"/>
      <c r="E174" s="4"/>
      <c r="F174" s="24"/>
      <c r="G174" s="24"/>
      <c r="H174" s="24"/>
      <c r="I174" s="4"/>
      <c r="J174" s="4"/>
      <c r="K174" s="4"/>
      <c r="L174" s="4"/>
    </row>
    <row r="175" spans="4:12" s="3" customFormat="1" x14ac:dyDescent="0.2">
      <c r="D175" s="4"/>
      <c r="E175" s="4"/>
      <c r="F175" s="24"/>
      <c r="G175" s="24"/>
      <c r="H175" s="24"/>
      <c r="I175" s="4"/>
      <c r="J175" s="4"/>
      <c r="K175" s="4"/>
      <c r="L175" s="4"/>
    </row>
    <row r="176" spans="4:12" s="3" customFormat="1" x14ac:dyDescent="0.2">
      <c r="D176" s="4"/>
      <c r="E176" s="4"/>
      <c r="F176" s="24"/>
      <c r="G176" s="24"/>
      <c r="H176" s="24"/>
      <c r="I176" s="4"/>
      <c r="J176" s="4"/>
      <c r="K176" s="4"/>
      <c r="L176" s="4"/>
    </row>
    <row r="177" spans="4:12" s="3" customFormat="1" x14ac:dyDescent="0.2">
      <c r="D177" s="4"/>
      <c r="E177" s="4"/>
      <c r="F177" s="24"/>
      <c r="G177" s="24"/>
      <c r="H177" s="24"/>
      <c r="I177" s="4"/>
      <c r="J177" s="4"/>
      <c r="K177" s="4"/>
      <c r="L177" s="4"/>
    </row>
    <row r="178" spans="4:12" s="3" customFormat="1" x14ac:dyDescent="0.2">
      <c r="D178" s="4"/>
      <c r="E178" s="4"/>
      <c r="F178" s="24"/>
      <c r="G178" s="24"/>
      <c r="H178" s="24"/>
      <c r="I178" s="4"/>
      <c r="J178" s="4"/>
      <c r="K178" s="4"/>
      <c r="L178" s="4"/>
    </row>
    <row r="179" spans="4:12" s="3" customFormat="1" x14ac:dyDescent="0.2">
      <c r="D179" s="4"/>
      <c r="E179" s="4"/>
      <c r="F179" s="24"/>
      <c r="G179" s="24"/>
      <c r="H179" s="24"/>
      <c r="I179" s="4"/>
      <c r="J179" s="4"/>
      <c r="K179" s="4"/>
      <c r="L179" s="4"/>
    </row>
    <row r="180" spans="4:12" s="3" customFormat="1" x14ac:dyDescent="0.2">
      <c r="D180" s="4"/>
      <c r="E180" s="4"/>
      <c r="F180" s="24"/>
      <c r="G180" s="24"/>
      <c r="H180" s="24"/>
      <c r="I180" s="4"/>
      <c r="J180" s="4"/>
      <c r="K180" s="4"/>
      <c r="L180" s="4"/>
    </row>
    <row r="181" spans="4:12" s="3" customFormat="1" x14ac:dyDescent="0.2">
      <c r="D181" s="4"/>
      <c r="E181" s="4"/>
      <c r="F181" s="24"/>
      <c r="G181" s="24"/>
      <c r="H181" s="24"/>
      <c r="I181" s="4"/>
      <c r="J181" s="4"/>
      <c r="K181" s="4"/>
      <c r="L181" s="4"/>
    </row>
    <row r="182" spans="4:12" s="3" customFormat="1" x14ac:dyDescent="0.2">
      <c r="D182" s="4"/>
      <c r="E182" s="4"/>
      <c r="F182" s="24"/>
      <c r="G182" s="24"/>
      <c r="H182" s="24"/>
      <c r="I182" s="4"/>
      <c r="J182" s="4"/>
      <c r="K182" s="4"/>
      <c r="L182" s="4"/>
    </row>
    <row r="183" spans="4:12" s="3" customFormat="1" x14ac:dyDescent="0.2">
      <c r="D183" s="4"/>
      <c r="E183" s="4"/>
      <c r="F183" s="24"/>
      <c r="G183" s="24"/>
      <c r="H183" s="24"/>
      <c r="I183" s="4"/>
      <c r="J183" s="4"/>
      <c r="K183" s="4"/>
      <c r="L183" s="4"/>
    </row>
    <row r="184" spans="4:12" s="3" customFormat="1" x14ac:dyDescent="0.2">
      <c r="D184" s="4"/>
      <c r="E184" s="4"/>
      <c r="F184" s="24"/>
      <c r="G184" s="24"/>
      <c r="H184" s="24"/>
      <c r="I184" s="4"/>
      <c r="J184" s="4"/>
      <c r="K184" s="4"/>
      <c r="L184" s="4"/>
    </row>
    <row r="185" spans="4:12" s="3" customFormat="1" x14ac:dyDescent="0.2">
      <c r="D185" s="4"/>
      <c r="E185" s="4"/>
      <c r="F185" s="24"/>
      <c r="G185" s="24"/>
      <c r="H185" s="24"/>
      <c r="I185" s="4"/>
      <c r="J185" s="4"/>
      <c r="K185" s="4"/>
      <c r="L185" s="4"/>
    </row>
    <row r="186" spans="4:12" s="3" customFormat="1" x14ac:dyDescent="0.2">
      <c r="D186" s="4"/>
      <c r="E186" s="4"/>
      <c r="F186" s="24"/>
      <c r="G186" s="24"/>
      <c r="H186" s="24"/>
      <c r="I186" s="4"/>
      <c r="J186" s="4"/>
      <c r="K186" s="4"/>
      <c r="L186" s="4"/>
    </row>
    <row r="187" spans="4:12" s="3" customFormat="1" x14ac:dyDescent="0.2">
      <c r="D187" s="4"/>
      <c r="E187" s="4"/>
      <c r="F187" s="24"/>
      <c r="G187" s="24"/>
      <c r="H187" s="24"/>
      <c r="I187" s="4"/>
      <c r="J187" s="4"/>
      <c r="K187" s="4"/>
      <c r="L187" s="4"/>
    </row>
    <row r="188" spans="4:12" s="3" customFormat="1" x14ac:dyDescent="0.2">
      <c r="D188" s="4"/>
      <c r="E188" s="4"/>
      <c r="F188" s="24"/>
      <c r="G188" s="24"/>
      <c r="H188" s="24"/>
      <c r="I188" s="4"/>
      <c r="J188" s="4"/>
      <c r="K188" s="4"/>
      <c r="L188" s="4"/>
    </row>
    <row r="189" spans="4:12" s="3" customFormat="1" x14ac:dyDescent="0.2">
      <c r="D189" s="4"/>
      <c r="E189" s="4"/>
      <c r="F189" s="24"/>
      <c r="G189" s="24"/>
      <c r="H189" s="24"/>
      <c r="I189" s="4"/>
      <c r="J189" s="4"/>
      <c r="K189" s="4"/>
      <c r="L189" s="4"/>
    </row>
    <row r="190" spans="4:12" s="3" customFormat="1" x14ac:dyDescent="0.2">
      <c r="D190" s="4"/>
      <c r="E190" s="4"/>
      <c r="F190" s="24"/>
      <c r="G190" s="24"/>
      <c r="H190" s="24"/>
      <c r="I190" s="4"/>
      <c r="J190" s="4"/>
      <c r="K190" s="4"/>
      <c r="L190" s="4"/>
    </row>
    <row r="191" spans="4:12" s="3" customFormat="1" x14ac:dyDescent="0.2">
      <c r="D191" s="4"/>
      <c r="E191" s="4"/>
      <c r="F191" s="24"/>
      <c r="G191" s="24"/>
      <c r="H191" s="24"/>
      <c r="I191" s="4"/>
      <c r="J191" s="4"/>
      <c r="K191" s="4"/>
      <c r="L191" s="4"/>
    </row>
    <row r="192" spans="4:12" s="3" customFormat="1" x14ac:dyDescent="0.2">
      <c r="D192" s="4"/>
      <c r="E192" s="4"/>
      <c r="F192" s="24"/>
      <c r="G192" s="24"/>
      <c r="H192" s="24"/>
      <c r="I192" s="4"/>
      <c r="J192" s="4"/>
      <c r="K192" s="4"/>
      <c r="L192" s="4"/>
    </row>
    <row r="193" spans="4:12" s="3" customFormat="1" x14ac:dyDescent="0.2">
      <c r="D193" s="4"/>
      <c r="E193" s="4"/>
      <c r="F193" s="24"/>
      <c r="G193" s="24"/>
      <c r="H193" s="24"/>
      <c r="I193" s="4"/>
      <c r="J193" s="4"/>
      <c r="K193" s="4"/>
      <c r="L193" s="4"/>
    </row>
    <row r="194" spans="4:12" s="3" customFormat="1" x14ac:dyDescent="0.2">
      <c r="D194" s="4"/>
      <c r="E194" s="4"/>
      <c r="F194" s="24"/>
      <c r="G194" s="24"/>
      <c r="H194" s="24"/>
      <c r="I194" s="4"/>
      <c r="J194" s="4"/>
      <c r="K194" s="4"/>
      <c r="L194" s="4"/>
    </row>
    <row r="195" spans="4:12" s="3" customFormat="1" x14ac:dyDescent="0.2">
      <c r="D195" s="4"/>
      <c r="E195" s="4"/>
      <c r="F195" s="24"/>
      <c r="G195" s="24"/>
      <c r="H195" s="24"/>
      <c r="I195" s="4"/>
      <c r="J195" s="4"/>
      <c r="K195" s="4"/>
      <c r="L195" s="4"/>
    </row>
    <row r="196" spans="4:12" s="3" customFormat="1" x14ac:dyDescent="0.2">
      <c r="D196" s="4"/>
      <c r="E196" s="4"/>
      <c r="F196" s="24"/>
      <c r="G196" s="24"/>
      <c r="H196" s="24"/>
      <c r="I196" s="4"/>
      <c r="J196" s="4"/>
      <c r="K196" s="4"/>
      <c r="L196" s="4"/>
    </row>
    <row r="197" spans="4:12" s="3" customFormat="1" x14ac:dyDescent="0.2">
      <c r="D197" s="4"/>
      <c r="E197" s="4"/>
      <c r="F197" s="24"/>
      <c r="G197" s="24"/>
      <c r="H197" s="24"/>
      <c r="I197" s="4"/>
      <c r="J197" s="4"/>
      <c r="K197" s="4"/>
      <c r="L197" s="4"/>
    </row>
    <row r="198" spans="4:12" s="3" customFormat="1" x14ac:dyDescent="0.2">
      <c r="D198" s="4"/>
      <c r="E198" s="4"/>
      <c r="F198" s="24"/>
      <c r="G198" s="24"/>
      <c r="H198" s="24"/>
      <c r="I198" s="4"/>
      <c r="J198" s="4"/>
      <c r="K198" s="4"/>
      <c r="L198" s="4"/>
    </row>
    <row r="199" spans="4:12" s="3" customFormat="1" x14ac:dyDescent="0.2">
      <c r="D199" s="4"/>
      <c r="E199" s="4"/>
      <c r="F199" s="24"/>
      <c r="G199" s="24"/>
      <c r="H199" s="24"/>
      <c r="I199" s="4"/>
      <c r="J199" s="4"/>
      <c r="K199" s="4"/>
      <c r="L199" s="4"/>
    </row>
    <row r="200" spans="4:12" s="3" customFormat="1" x14ac:dyDescent="0.2">
      <c r="D200" s="4"/>
      <c r="E200" s="4"/>
      <c r="F200" s="24"/>
      <c r="G200" s="24"/>
      <c r="H200" s="24"/>
      <c r="I200" s="4"/>
      <c r="J200" s="4"/>
      <c r="K200" s="4"/>
      <c r="L200" s="4"/>
    </row>
    <row r="201" spans="4:12" s="3" customFormat="1" x14ac:dyDescent="0.2">
      <c r="D201" s="4"/>
      <c r="E201" s="4"/>
      <c r="F201" s="24"/>
      <c r="G201" s="24"/>
      <c r="H201" s="24"/>
      <c r="I201" s="4"/>
      <c r="J201" s="4"/>
      <c r="K201" s="4"/>
      <c r="L201" s="4"/>
    </row>
    <row r="202" spans="4:12" s="3" customFormat="1" x14ac:dyDescent="0.2">
      <c r="D202" s="4"/>
      <c r="E202" s="4"/>
      <c r="F202" s="24"/>
      <c r="G202" s="24"/>
      <c r="H202" s="24"/>
      <c r="I202" s="4"/>
      <c r="J202" s="4"/>
      <c r="K202" s="4"/>
      <c r="L202" s="4"/>
    </row>
    <row r="203" spans="4:12" s="3" customFormat="1" x14ac:dyDescent="0.2">
      <c r="D203" s="4"/>
      <c r="E203" s="4"/>
      <c r="F203" s="24"/>
      <c r="G203" s="24"/>
      <c r="H203" s="24"/>
      <c r="I203" s="4"/>
      <c r="J203" s="4"/>
      <c r="K203" s="4"/>
      <c r="L203" s="4"/>
    </row>
    <row r="204" spans="4:12" s="3" customFormat="1" x14ac:dyDescent="0.2">
      <c r="D204" s="4"/>
      <c r="E204" s="4"/>
      <c r="F204" s="24"/>
      <c r="G204" s="24"/>
      <c r="H204" s="24"/>
      <c r="I204" s="4"/>
      <c r="J204" s="4"/>
      <c r="K204" s="4"/>
      <c r="L204" s="4"/>
    </row>
    <row r="205" spans="4:12" s="3" customFormat="1" x14ac:dyDescent="0.2">
      <c r="D205" s="4"/>
      <c r="E205" s="4"/>
      <c r="F205" s="24"/>
      <c r="G205" s="24"/>
      <c r="H205" s="24"/>
      <c r="I205" s="4"/>
      <c r="J205" s="4"/>
      <c r="K205" s="4"/>
      <c r="L205" s="4"/>
    </row>
    <row r="206" spans="4:12" s="3" customFormat="1" x14ac:dyDescent="0.2">
      <c r="D206" s="4"/>
      <c r="E206" s="4"/>
      <c r="F206" s="24"/>
      <c r="G206" s="24"/>
      <c r="H206" s="24"/>
      <c r="I206" s="4"/>
      <c r="J206" s="4"/>
      <c r="K206" s="4"/>
      <c r="L206" s="4"/>
    </row>
    <row r="207" spans="4:12" s="3" customFormat="1" x14ac:dyDescent="0.2">
      <c r="D207" s="4"/>
      <c r="E207" s="4"/>
      <c r="F207" s="24"/>
      <c r="G207" s="24"/>
      <c r="H207" s="24"/>
      <c r="I207" s="4"/>
      <c r="J207" s="4"/>
      <c r="K207" s="4"/>
      <c r="L207" s="4"/>
    </row>
    <row r="208" spans="4:12" s="3" customFormat="1" x14ac:dyDescent="0.2">
      <c r="D208" s="4"/>
      <c r="E208" s="4"/>
      <c r="F208" s="24"/>
      <c r="G208" s="24"/>
      <c r="H208" s="24"/>
      <c r="I208" s="4"/>
      <c r="J208" s="4"/>
      <c r="K208" s="4"/>
      <c r="L208" s="4"/>
    </row>
    <row r="209" spans="4:12" s="3" customFormat="1" x14ac:dyDescent="0.2">
      <c r="D209" s="4"/>
      <c r="E209" s="4"/>
      <c r="F209" s="24"/>
      <c r="G209" s="24"/>
      <c r="H209" s="24"/>
      <c r="I209" s="4"/>
      <c r="J209" s="4"/>
      <c r="K209" s="4"/>
      <c r="L209" s="4"/>
    </row>
    <row r="210" spans="4:12" s="3" customFormat="1" x14ac:dyDescent="0.2">
      <c r="D210" s="4"/>
      <c r="E210" s="4"/>
      <c r="F210" s="24"/>
      <c r="G210" s="24"/>
      <c r="H210" s="24"/>
      <c r="I210" s="4"/>
      <c r="J210" s="4"/>
      <c r="K210" s="4"/>
      <c r="L210" s="4"/>
    </row>
    <row r="211" spans="4:12" s="3" customFormat="1" x14ac:dyDescent="0.2">
      <c r="D211" s="4"/>
      <c r="E211" s="4"/>
      <c r="F211" s="24"/>
      <c r="G211" s="24"/>
      <c r="H211" s="24"/>
      <c r="I211" s="4"/>
      <c r="J211" s="4"/>
      <c r="K211" s="4"/>
      <c r="L211" s="4"/>
    </row>
    <row r="212" spans="4:12" s="3" customFormat="1" x14ac:dyDescent="0.2">
      <c r="D212" s="4"/>
      <c r="E212" s="4"/>
      <c r="F212" s="24"/>
      <c r="G212" s="24"/>
      <c r="H212" s="24"/>
      <c r="I212" s="4"/>
      <c r="J212" s="4"/>
      <c r="K212" s="4"/>
      <c r="L212" s="4"/>
    </row>
    <row r="213" spans="4:12" s="3" customFormat="1" x14ac:dyDescent="0.2">
      <c r="D213" s="4"/>
      <c r="E213" s="4"/>
      <c r="F213" s="24"/>
      <c r="G213" s="24"/>
      <c r="H213" s="24"/>
      <c r="I213" s="4"/>
      <c r="J213" s="4"/>
      <c r="K213" s="4"/>
      <c r="L213" s="4"/>
    </row>
    <row r="214" spans="4:12" s="3" customFormat="1" x14ac:dyDescent="0.2">
      <c r="D214" s="4"/>
      <c r="E214" s="4"/>
      <c r="F214" s="24"/>
      <c r="G214" s="24"/>
      <c r="H214" s="24"/>
      <c r="I214" s="4"/>
      <c r="J214" s="4"/>
      <c r="K214" s="4"/>
      <c r="L214" s="4"/>
    </row>
    <row r="215" spans="4:12" s="3" customFormat="1" x14ac:dyDescent="0.2">
      <c r="D215" s="4"/>
      <c r="E215" s="4"/>
      <c r="F215" s="24"/>
      <c r="G215" s="24"/>
      <c r="H215" s="24"/>
      <c r="I215" s="4"/>
      <c r="J215" s="4"/>
      <c r="K215" s="4"/>
      <c r="L215" s="4"/>
    </row>
    <row r="216" spans="4:12" s="3" customFormat="1" x14ac:dyDescent="0.2">
      <c r="D216" s="4"/>
      <c r="E216" s="4"/>
      <c r="F216" s="24"/>
      <c r="G216" s="24"/>
      <c r="H216" s="24"/>
      <c r="I216" s="4"/>
      <c r="J216" s="4"/>
      <c r="K216" s="4"/>
      <c r="L216" s="4"/>
    </row>
    <row r="217" spans="4:12" s="3" customFormat="1" x14ac:dyDescent="0.2">
      <c r="D217" s="4"/>
      <c r="E217" s="4"/>
      <c r="F217" s="24"/>
      <c r="G217" s="24"/>
      <c r="H217" s="24"/>
      <c r="I217" s="4"/>
      <c r="J217" s="4"/>
      <c r="K217" s="4"/>
      <c r="L217" s="4"/>
    </row>
    <row r="218" spans="4:12" s="3" customFormat="1" x14ac:dyDescent="0.2">
      <c r="D218" s="4"/>
      <c r="E218" s="4"/>
      <c r="F218" s="24"/>
      <c r="G218" s="24"/>
      <c r="H218" s="24"/>
      <c r="I218" s="4"/>
      <c r="J218" s="4"/>
      <c r="K218" s="4"/>
      <c r="L218" s="4"/>
    </row>
    <row r="219" spans="4:12" s="3" customFormat="1" x14ac:dyDescent="0.2">
      <c r="D219" s="4"/>
      <c r="E219" s="4"/>
      <c r="F219" s="24"/>
      <c r="G219" s="24"/>
      <c r="H219" s="24"/>
      <c r="I219" s="4"/>
      <c r="J219" s="4"/>
      <c r="K219" s="4"/>
      <c r="L219" s="4"/>
    </row>
    <row r="220" spans="4:12" s="3" customFormat="1" x14ac:dyDescent="0.2">
      <c r="D220" s="4"/>
      <c r="E220" s="4"/>
      <c r="F220" s="24"/>
      <c r="G220" s="24"/>
      <c r="H220" s="24"/>
      <c r="I220" s="4"/>
      <c r="J220" s="4"/>
      <c r="K220" s="4"/>
      <c r="L220" s="4"/>
    </row>
    <row r="221" spans="4:12" s="3" customFormat="1" x14ac:dyDescent="0.2">
      <c r="D221" s="4"/>
      <c r="E221" s="4"/>
      <c r="F221" s="24"/>
      <c r="G221" s="24"/>
      <c r="H221" s="24"/>
      <c r="I221" s="4"/>
      <c r="J221" s="4"/>
      <c r="K221" s="4"/>
      <c r="L221" s="4"/>
    </row>
    <row r="222" spans="4:12" s="3" customFormat="1" x14ac:dyDescent="0.2">
      <c r="D222" s="4"/>
      <c r="E222" s="4"/>
      <c r="F222" s="24"/>
      <c r="G222" s="24"/>
      <c r="H222" s="24"/>
      <c r="I222" s="4"/>
      <c r="J222" s="4"/>
      <c r="K222" s="4"/>
      <c r="L222" s="4"/>
    </row>
    <row r="223" spans="4:12" s="3" customFormat="1" x14ac:dyDescent="0.2">
      <c r="D223" s="4"/>
      <c r="E223" s="4"/>
      <c r="F223" s="24"/>
      <c r="G223" s="24"/>
      <c r="H223" s="24"/>
      <c r="I223" s="4"/>
      <c r="J223" s="4"/>
      <c r="K223" s="4"/>
      <c r="L223" s="4"/>
    </row>
    <row r="224" spans="4:12" s="3" customFormat="1" x14ac:dyDescent="0.2">
      <c r="D224" s="4"/>
      <c r="E224" s="4"/>
      <c r="F224" s="24"/>
      <c r="G224" s="24"/>
      <c r="H224" s="24"/>
      <c r="I224" s="4"/>
      <c r="J224" s="4"/>
      <c r="K224" s="4"/>
      <c r="L224" s="4"/>
    </row>
    <row r="225" spans="4:12" s="3" customFormat="1" x14ac:dyDescent="0.2">
      <c r="D225" s="4"/>
      <c r="E225" s="4"/>
      <c r="F225" s="24"/>
      <c r="G225" s="24"/>
      <c r="H225" s="24"/>
      <c r="I225" s="4"/>
      <c r="J225" s="4"/>
      <c r="K225" s="4"/>
      <c r="L225" s="4"/>
    </row>
    <row r="226" spans="4:12" s="3" customFormat="1" x14ac:dyDescent="0.2">
      <c r="D226" s="4"/>
      <c r="E226" s="4"/>
      <c r="F226" s="24"/>
      <c r="G226" s="24"/>
      <c r="H226" s="24"/>
      <c r="I226" s="4"/>
      <c r="J226" s="4"/>
      <c r="K226" s="4"/>
      <c r="L226" s="4"/>
    </row>
    <row r="227" spans="4:12" s="3" customFormat="1" x14ac:dyDescent="0.2">
      <c r="D227" s="4"/>
      <c r="E227" s="4"/>
      <c r="F227" s="24"/>
      <c r="G227" s="24"/>
      <c r="H227" s="24"/>
      <c r="I227" s="4"/>
      <c r="J227" s="4"/>
      <c r="K227" s="4"/>
      <c r="L227" s="4"/>
    </row>
    <row r="228" spans="4:12" s="3" customFormat="1" x14ac:dyDescent="0.2">
      <c r="D228" s="4"/>
      <c r="E228" s="4"/>
      <c r="F228" s="24"/>
      <c r="G228" s="24"/>
      <c r="H228" s="24"/>
      <c r="I228" s="4"/>
      <c r="J228" s="4"/>
      <c r="K228" s="4"/>
      <c r="L228" s="4"/>
    </row>
    <row r="229" spans="4:12" s="3" customFormat="1" x14ac:dyDescent="0.2">
      <c r="D229" s="4"/>
      <c r="E229" s="4"/>
      <c r="F229" s="24"/>
      <c r="G229" s="24"/>
      <c r="H229" s="24"/>
      <c r="I229" s="4"/>
      <c r="J229" s="4"/>
      <c r="K229" s="4"/>
      <c r="L229" s="4"/>
    </row>
    <row r="230" spans="4:12" s="3" customFormat="1" x14ac:dyDescent="0.2">
      <c r="D230" s="4"/>
      <c r="E230" s="4"/>
      <c r="F230" s="24"/>
      <c r="G230" s="24"/>
      <c r="H230" s="24"/>
      <c r="I230" s="4"/>
      <c r="J230" s="4"/>
      <c r="K230" s="4"/>
      <c r="L230" s="4"/>
    </row>
    <row r="231" spans="4:12" s="3" customFormat="1" x14ac:dyDescent="0.2">
      <c r="D231" s="4"/>
      <c r="E231" s="4"/>
      <c r="F231" s="24"/>
      <c r="G231" s="24"/>
      <c r="H231" s="24"/>
      <c r="I231" s="4"/>
      <c r="J231" s="4"/>
      <c r="K231" s="4"/>
      <c r="L231" s="4"/>
    </row>
    <row r="232" spans="4:12" s="3" customFormat="1" x14ac:dyDescent="0.2">
      <c r="D232" s="4"/>
      <c r="E232" s="4"/>
      <c r="F232" s="24"/>
      <c r="G232" s="24"/>
      <c r="H232" s="24"/>
      <c r="I232" s="4"/>
      <c r="J232" s="4"/>
      <c r="K232" s="4"/>
      <c r="L232" s="4"/>
    </row>
    <row r="233" spans="4:12" s="3" customFormat="1" x14ac:dyDescent="0.2">
      <c r="D233" s="4"/>
      <c r="E233" s="4"/>
      <c r="F233" s="24"/>
      <c r="G233" s="24"/>
      <c r="H233" s="24"/>
      <c r="I233" s="4"/>
      <c r="J233" s="4"/>
      <c r="K233" s="4"/>
      <c r="L233" s="4"/>
    </row>
    <row r="234" spans="4:12" s="3" customFormat="1" x14ac:dyDescent="0.2">
      <c r="D234" s="4"/>
      <c r="E234" s="4"/>
      <c r="F234" s="24"/>
      <c r="G234" s="24"/>
      <c r="H234" s="24"/>
      <c r="I234" s="4"/>
      <c r="J234" s="4"/>
      <c r="K234" s="4"/>
      <c r="L234" s="4"/>
    </row>
    <row r="235" spans="4:12" s="3" customFormat="1" x14ac:dyDescent="0.2">
      <c r="D235" s="4"/>
      <c r="E235" s="4"/>
      <c r="F235" s="24"/>
      <c r="G235" s="24"/>
      <c r="H235" s="24"/>
      <c r="I235" s="4"/>
      <c r="J235" s="4"/>
      <c r="K235" s="4"/>
      <c r="L235" s="4"/>
    </row>
    <row r="236" spans="4:12" s="3" customFormat="1" x14ac:dyDescent="0.2">
      <c r="D236" s="4"/>
      <c r="E236" s="4"/>
      <c r="F236" s="24"/>
      <c r="G236" s="24"/>
      <c r="H236" s="24"/>
      <c r="I236" s="4"/>
      <c r="J236" s="4"/>
      <c r="K236" s="4"/>
      <c r="L236" s="4"/>
    </row>
    <row r="237" spans="4:12" s="3" customFormat="1" x14ac:dyDescent="0.2">
      <c r="D237" s="4"/>
      <c r="E237" s="4"/>
      <c r="F237" s="24"/>
      <c r="G237" s="24"/>
      <c r="H237" s="24"/>
      <c r="I237" s="4"/>
      <c r="J237" s="4"/>
      <c r="K237" s="4"/>
      <c r="L237" s="4"/>
    </row>
    <row r="238" spans="4:12" s="3" customFormat="1" x14ac:dyDescent="0.2">
      <c r="D238" s="4"/>
      <c r="E238" s="4"/>
      <c r="F238" s="24"/>
      <c r="G238" s="24"/>
      <c r="H238" s="24"/>
      <c r="I238" s="4"/>
      <c r="J238" s="4"/>
      <c r="K238" s="4"/>
      <c r="L238" s="4"/>
    </row>
    <row r="239" spans="4:12" s="3" customFormat="1" x14ac:dyDescent="0.2">
      <c r="D239" s="4"/>
      <c r="E239" s="4"/>
      <c r="F239" s="24"/>
      <c r="G239" s="24"/>
      <c r="H239" s="24"/>
      <c r="I239" s="4"/>
      <c r="J239" s="4"/>
      <c r="K239" s="4"/>
      <c r="L239" s="4"/>
    </row>
    <row r="240" spans="4:12" s="3" customFormat="1" x14ac:dyDescent="0.2">
      <c r="D240" s="4"/>
      <c r="E240" s="4"/>
      <c r="F240" s="24"/>
      <c r="G240" s="24"/>
      <c r="H240" s="24"/>
      <c r="I240" s="4"/>
      <c r="J240" s="4"/>
      <c r="K240" s="4"/>
      <c r="L240" s="4"/>
    </row>
    <row r="241" spans="4:12" s="3" customFormat="1" x14ac:dyDescent="0.2">
      <c r="D241" s="4"/>
      <c r="E241" s="4"/>
      <c r="F241" s="24"/>
      <c r="G241" s="24"/>
      <c r="H241" s="24"/>
      <c r="I241" s="4"/>
      <c r="J241" s="4"/>
      <c r="K241" s="4"/>
      <c r="L241" s="4"/>
    </row>
    <row r="242" spans="4:12" s="3" customFormat="1" x14ac:dyDescent="0.2">
      <c r="D242" s="4"/>
      <c r="E242" s="4"/>
      <c r="F242" s="24"/>
      <c r="G242" s="24"/>
      <c r="H242" s="24"/>
      <c r="I242" s="4"/>
      <c r="J242" s="4"/>
      <c r="K242" s="4"/>
      <c r="L242" s="4"/>
    </row>
    <row r="243" spans="4:12" s="3" customFormat="1" x14ac:dyDescent="0.2">
      <c r="D243" s="4"/>
      <c r="E243" s="4"/>
      <c r="F243" s="24"/>
      <c r="G243" s="24"/>
      <c r="H243" s="24"/>
      <c r="I243" s="4"/>
      <c r="J243" s="4"/>
      <c r="K243" s="4"/>
      <c r="L243" s="4"/>
    </row>
    <row r="244" spans="4:12" s="3" customFormat="1" x14ac:dyDescent="0.2">
      <c r="D244" s="4"/>
      <c r="E244" s="4"/>
      <c r="F244" s="24"/>
      <c r="G244" s="24"/>
      <c r="H244" s="24"/>
      <c r="I244" s="4"/>
      <c r="J244" s="4"/>
      <c r="K244" s="4"/>
      <c r="L244" s="4"/>
    </row>
    <row r="245" spans="4:12" s="3" customFormat="1" x14ac:dyDescent="0.2">
      <c r="D245" s="4"/>
      <c r="E245" s="4"/>
      <c r="F245" s="24"/>
      <c r="G245" s="24"/>
      <c r="H245" s="24"/>
      <c r="I245" s="4"/>
      <c r="J245" s="4"/>
      <c r="K245" s="4"/>
      <c r="L245" s="4"/>
    </row>
    <row r="246" spans="4:12" s="3" customFormat="1" x14ac:dyDescent="0.2">
      <c r="D246" s="4"/>
      <c r="E246" s="4"/>
      <c r="F246" s="24"/>
      <c r="G246" s="24"/>
      <c r="H246" s="24"/>
      <c r="I246" s="4"/>
      <c r="J246" s="4"/>
      <c r="K246" s="4"/>
      <c r="L246" s="4"/>
    </row>
    <row r="247" spans="4:12" s="3" customFormat="1" x14ac:dyDescent="0.2">
      <c r="D247" s="4"/>
      <c r="E247" s="4"/>
      <c r="F247" s="24"/>
      <c r="G247" s="24"/>
      <c r="H247" s="24"/>
      <c r="I247" s="4"/>
      <c r="J247" s="4"/>
      <c r="K247" s="4"/>
      <c r="L247" s="4"/>
    </row>
    <row r="248" spans="4:12" s="3" customFormat="1" x14ac:dyDescent="0.2">
      <c r="D248" s="4"/>
      <c r="E248" s="4"/>
      <c r="F248" s="24"/>
      <c r="G248" s="24"/>
      <c r="H248" s="24"/>
      <c r="I248" s="4"/>
      <c r="J248" s="4"/>
      <c r="K248" s="4"/>
      <c r="L248" s="4"/>
    </row>
    <row r="249" spans="4:12" s="3" customFormat="1" x14ac:dyDescent="0.2">
      <c r="D249" s="4"/>
      <c r="E249" s="4"/>
      <c r="F249" s="24"/>
      <c r="G249" s="24"/>
      <c r="H249" s="24"/>
      <c r="I249" s="4"/>
      <c r="J249" s="4"/>
      <c r="K249" s="4"/>
      <c r="L249" s="4"/>
    </row>
    <row r="250" spans="4:12" s="3" customFormat="1" x14ac:dyDescent="0.2">
      <c r="D250" s="4"/>
      <c r="E250" s="4"/>
      <c r="F250" s="24"/>
      <c r="G250" s="24"/>
      <c r="H250" s="24"/>
      <c r="I250" s="4"/>
      <c r="J250" s="4"/>
      <c r="K250" s="4"/>
      <c r="L250" s="4"/>
    </row>
    <row r="251" spans="4:12" s="3" customFormat="1" x14ac:dyDescent="0.2">
      <c r="D251" s="4"/>
      <c r="E251" s="4"/>
      <c r="F251" s="24"/>
      <c r="G251" s="24"/>
      <c r="H251" s="24"/>
      <c r="I251" s="4"/>
      <c r="J251" s="4"/>
      <c r="K251" s="4"/>
      <c r="L251" s="4"/>
    </row>
    <row r="252" spans="4:12" s="3" customFormat="1" x14ac:dyDescent="0.2">
      <c r="D252" s="4"/>
      <c r="E252" s="4"/>
      <c r="F252" s="24"/>
      <c r="G252" s="24"/>
      <c r="H252" s="24"/>
      <c r="I252" s="4"/>
      <c r="J252" s="4"/>
      <c r="K252" s="4"/>
      <c r="L252" s="4"/>
    </row>
    <row r="253" spans="4:12" s="3" customFormat="1" x14ac:dyDescent="0.2">
      <c r="D253" s="4"/>
      <c r="E253" s="4"/>
      <c r="F253" s="24"/>
      <c r="G253" s="24"/>
      <c r="H253" s="24"/>
      <c r="I253" s="4"/>
      <c r="J253" s="4"/>
      <c r="K253" s="4"/>
      <c r="L253" s="4"/>
    </row>
    <row r="254" spans="4:12" s="3" customFormat="1" x14ac:dyDescent="0.2">
      <c r="D254" s="4"/>
      <c r="E254" s="4"/>
      <c r="F254" s="24"/>
      <c r="G254" s="24"/>
      <c r="H254" s="24"/>
      <c r="I254" s="4"/>
      <c r="J254" s="4"/>
      <c r="K254" s="4"/>
      <c r="L254" s="4"/>
    </row>
    <row r="255" spans="4:12" s="3" customFormat="1" x14ac:dyDescent="0.2">
      <c r="D255" s="4"/>
      <c r="E255" s="4"/>
      <c r="F255" s="24"/>
      <c r="G255" s="24"/>
      <c r="H255" s="24"/>
      <c r="I255" s="4"/>
      <c r="J255" s="4"/>
      <c r="K255" s="4"/>
      <c r="L255" s="4"/>
    </row>
    <row r="256" spans="4:12" s="3" customFormat="1" x14ac:dyDescent="0.2">
      <c r="D256" s="4"/>
      <c r="E256" s="4"/>
      <c r="F256" s="24"/>
      <c r="G256" s="24"/>
      <c r="H256" s="24"/>
      <c r="I256" s="4"/>
      <c r="J256" s="4"/>
      <c r="K256" s="4"/>
      <c r="L256" s="4"/>
    </row>
    <row r="257" spans="4:12" s="3" customFormat="1" x14ac:dyDescent="0.2">
      <c r="D257" s="4"/>
      <c r="E257" s="4"/>
      <c r="F257" s="24"/>
      <c r="G257" s="24"/>
      <c r="H257" s="24"/>
      <c r="I257" s="4"/>
      <c r="J257" s="4"/>
      <c r="K257" s="4"/>
      <c r="L257" s="4"/>
    </row>
    <row r="258" spans="4:12" s="3" customFormat="1" x14ac:dyDescent="0.2">
      <c r="D258" s="4"/>
      <c r="E258" s="4"/>
      <c r="F258" s="24"/>
      <c r="G258" s="24"/>
      <c r="H258" s="24"/>
      <c r="I258" s="4"/>
      <c r="J258" s="4"/>
      <c r="K258" s="4"/>
      <c r="L258" s="4"/>
    </row>
    <row r="259" spans="4:12" s="3" customFormat="1" x14ac:dyDescent="0.2">
      <c r="D259" s="4"/>
      <c r="E259" s="4"/>
      <c r="F259" s="24"/>
      <c r="G259" s="24"/>
      <c r="H259" s="24"/>
      <c r="I259" s="4"/>
      <c r="J259" s="4"/>
      <c r="K259" s="4"/>
      <c r="L259" s="4"/>
    </row>
    <row r="260" spans="4:12" s="3" customFormat="1" x14ac:dyDescent="0.2">
      <c r="D260" s="4"/>
      <c r="E260" s="4"/>
      <c r="F260" s="24"/>
      <c r="G260" s="24"/>
      <c r="H260" s="24"/>
      <c r="I260" s="4"/>
      <c r="J260" s="4"/>
      <c r="K260" s="4"/>
      <c r="L260" s="4"/>
    </row>
    <row r="261" spans="4:12" s="3" customFormat="1" x14ac:dyDescent="0.2">
      <c r="D261" s="4"/>
      <c r="E261" s="4"/>
      <c r="F261" s="24"/>
      <c r="G261" s="24"/>
      <c r="H261" s="24"/>
      <c r="I261" s="4"/>
      <c r="J261" s="4"/>
      <c r="K261" s="4"/>
      <c r="L261" s="4"/>
    </row>
    <row r="262" spans="4:12" s="3" customFormat="1" x14ac:dyDescent="0.2">
      <c r="D262" s="4"/>
      <c r="E262" s="4"/>
      <c r="F262" s="24"/>
      <c r="G262" s="24"/>
      <c r="H262" s="24"/>
      <c r="I262" s="4"/>
      <c r="J262" s="4"/>
      <c r="K262" s="4"/>
      <c r="L262" s="4"/>
    </row>
    <row r="263" spans="4:12" s="3" customFormat="1" x14ac:dyDescent="0.2">
      <c r="D263" s="4"/>
      <c r="E263" s="4"/>
      <c r="F263" s="24"/>
      <c r="G263" s="24"/>
      <c r="H263" s="24"/>
      <c r="I263" s="4"/>
      <c r="J263" s="4"/>
      <c r="K263" s="4"/>
      <c r="L263" s="4"/>
    </row>
    <row r="264" spans="4:12" s="3" customFormat="1" x14ac:dyDescent="0.2">
      <c r="D264" s="4"/>
      <c r="E264" s="4"/>
      <c r="F264" s="24"/>
      <c r="G264" s="24"/>
      <c r="H264" s="24"/>
      <c r="I264" s="4"/>
      <c r="J264" s="4"/>
      <c r="K264" s="4"/>
      <c r="L264" s="4"/>
    </row>
    <row r="265" spans="4:12" s="3" customFormat="1" x14ac:dyDescent="0.2">
      <c r="D265" s="4"/>
      <c r="E265" s="4"/>
      <c r="F265" s="24"/>
      <c r="G265" s="24"/>
      <c r="H265" s="24"/>
      <c r="I265" s="4"/>
      <c r="J265" s="4"/>
      <c r="K265" s="4"/>
      <c r="L265" s="4"/>
    </row>
    <row r="266" spans="4:12" s="3" customFormat="1" x14ac:dyDescent="0.2">
      <c r="D266" s="4"/>
      <c r="E266" s="4"/>
      <c r="F266" s="24"/>
      <c r="G266" s="24"/>
      <c r="H266" s="24"/>
      <c r="I266" s="4"/>
      <c r="J266" s="4"/>
      <c r="K266" s="4"/>
      <c r="L266" s="4"/>
    </row>
    <row r="267" spans="4:12" s="3" customFormat="1" x14ac:dyDescent="0.2">
      <c r="D267" s="4"/>
      <c r="E267" s="4"/>
      <c r="F267" s="24"/>
      <c r="G267" s="24"/>
      <c r="H267" s="24"/>
      <c r="I267" s="4"/>
      <c r="J267" s="4"/>
      <c r="K267" s="4"/>
      <c r="L267" s="4"/>
    </row>
    <row r="268" spans="4:12" s="3" customFormat="1" x14ac:dyDescent="0.2">
      <c r="D268" s="4"/>
      <c r="E268" s="4"/>
      <c r="F268" s="24"/>
      <c r="G268" s="24"/>
      <c r="H268" s="24"/>
      <c r="I268" s="4"/>
      <c r="J268" s="4"/>
      <c r="K268" s="4"/>
      <c r="L268" s="4"/>
    </row>
    <row r="269" spans="4:12" s="3" customFormat="1" x14ac:dyDescent="0.2">
      <c r="D269" s="4"/>
      <c r="E269" s="4"/>
      <c r="F269" s="24"/>
      <c r="G269" s="24"/>
      <c r="H269" s="24"/>
      <c r="I269" s="4"/>
      <c r="J269" s="4"/>
      <c r="K269" s="4"/>
      <c r="L269" s="4"/>
    </row>
    <row r="270" spans="4:12" s="3" customFormat="1" x14ac:dyDescent="0.2">
      <c r="D270" s="4"/>
      <c r="E270" s="4"/>
      <c r="F270" s="24"/>
      <c r="G270" s="24"/>
      <c r="H270" s="24"/>
      <c r="I270" s="4"/>
      <c r="J270" s="4"/>
      <c r="K270" s="4"/>
      <c r="L270" s="4"/>
    </row>
    <row r="271" spans="4:12" s="3" customFormat="1" x14ac:dyDescent="0.2">
      <c r="D271" s="4"/>
      <c r="E271" s="4"/>
      <c r="F271" s="24"/>
      <c r="G271" s="24"/>
      <c r="H271" s="24"/>
      <c r="I271" s="4"/>
      <c r="J271" s="4"/>
      <c r="K271" s="4"/>
      <c r="L271" s="4"/>
    </row>
    <row r="272" spans="4:12" s="3" customFormat="1" x14ac:dyDescent="0.2">
      <c r="D272" s="4"/>
      <c r="E272" s="4"/>
      <c r="F272" s="24"/>
      <c r="G272" s="24"/>
      <c r="H272" s="24"/>
      <c r="I272" s="4"/>
      <c r="J272" s="4"/>
      <c r="K272" s="4"/>
      <c r="L272" s="4"/>
    </row>
    <row r="273" spans="4:12" s="3" customFormat="1" x14ac:dyDescent="0.2">
      <c r="D273" s="4"/>
      <c r="E273" s="4"/>
      <c r="F273" s="24"/>
      <c r="G273" s="24"/>
      <c r="H273" s="24"/>
      <c r="I273" s="4"/>
      <c r="J273" s="4"/>
      <c r="K273" s="4"/>
      <c r="L273" s="4"/>
    </row>
    <row r="274" spans="4:12" s="3" customFormat="1" x14ac:dyDescent="0.2">
      <c r="D274" s="4"/>
      <c r="E274" s="4"/>
      <c r="F274" s="24"/>
      <c r="G274" s="24"/>
      <c r="H274" s="24"/>
      <c r="I274" s="4"/>
      <c r="J274" s="4"/>
      <c r="K274" s="4"/>
      <c r="L274" s="4"/>
    </row>
    <row r="275" spans="4:12" s="3" customFormat="1" x14ac:dyDescent="0.2">
      <c r="D275" s="4"/>
      <c r="E275" s="4"/>
      <c r="F275" s="24"/>
      <c r="G275" s="24"/>
      <c r="H275" s="24"/>
      <c r="I275" s="4"/>
      <c r="J275" s="4"/>
      <c r="K275" s="4"/>
      <c r="L275" s="4"/>
    </row>
    <row r="276" spans="4:12" s="3" customFormat="1" x14ac:dyDescent="0.2">
      <c r="D276" s="4"/>
      <c r="E276" s="4"/>
      <c r="F276" s="24"/>
      <c r="G276" s="24"/>
      <c r="H276" s="24"/>
      <c r="I276" s="4"/>
      <c r="J276" s="4"/>
      <c r="K276" s="4"/>
      <c r="L276" s="4"/>
    </row>
    <row r="277" spans="4:12" s="3" customFormat="1" x14ac:dyDescent="0.2">
      <c r="D277" s="4"/>
      <c r="E277" s="4"/>
      <c r="F277" s="24"/>
      <c r="G277" s="24"/>
      <c r="H277" s="24"/>
      <c r="I277" s="4"/>
      <c r="J277" s="4"/>
      <c r="K277" s="4"/>
      <c r="L277" s="4"/>
    </row>
    <row r="278" spans="4:12" s="3" customFormat="1" x14ac:dyDescent="0.2">
      <c r="D278" s="4"/>
      <c r="E278" s="4"/>
      <c r="F278" s="24"/>
      <c r="G278" s="24"/>
      <c r="H278" s="24"/>
      <c r="I278" s="4"/>
      <c r="J278" s="4"/>
      <c r="K278" s="4"/>
      <c r="L278" s="4"/>
    </row>
    <row r="279" spans="4:12" s="3" customFormat="1" x14ac:dyDescent="0.2">
      <c r="D279" s="4"/>
      <c r="E279" s="4"/>
      <c r="F279" s="24"/>
      <c r="G279" s="24"/>
      <c r="H279" s="24"/>
      <c r="I279" s="4"/>
      <c r="J279" s="4"/>
      <c r="K279" s="4"/>
      <c r="L279" s="4"/>
    </row>
    <row r="280" spans="4:12" s="3" customFormat="1" x14ac:dyDescent="0.2">
      <c r="D280" s="4"/>
      <c r="E280" s="4"/>
      <c r="F280" s="24"/>
      <c r="G280" s="24"/>
      <c r="H280" s="24"/>
      <c r="I280" s="4"/>
      <c r="J280" s="4"/>
      <c r="K280" s="4"/>
      <c r="L280" s="4"/>
    </row>
    <row r="281" spans="4:12" s="3" customFormat="1" x14ac:dyDescent="0.2">
      <c r="D281" s="4"/>
      <c r="E281" s="4"/>
      <c r="F281" s="24"/>
      <c r="G281" s="24"/>
      <c r="H281" s="24"/>
      <c r="I281" s="4"/>
      <c r="J281" s="4"/>
      <c r="K281" s="4"/>
      <c r="L281" s="4"/>
    </row>
    <row r="282" spans="4:12" s="3" customFormat="1" x14ac:dyDescent="0.2">
      <c r="D282" s="4"/>
      <c r="E282" s="4"/>
      <c r="F282" s="24"/>
      <c r="G282" s="24"/>
      <c r="H282" s="24"/>
      <c r="I282" s="4"/>
      <c r="J282" s="4"/>
      <c r="K282" s="4"/>
      <c r="L282" s="4"/>
    </row>
    <row r="283" spans="4:12" s="3" customFormat="1" x14ac:dyDescent="0.2">
      <c r="D283" s="4"/>
      <c r="E283" s="4"/>
      <c r="F283" s="24"/>
      <c r="G283" s="24"/>
      <c r="H283" s="24"/>
      <c r="I283" s="4"/>
      <c r="J283" s="4"/>
      <c r="K283" s="4"/>
      <c r="L283" s="4"/>
    </row>
    <row r="284" spans="4:12" s="3" customFormat="1" x14ac:dyDescent="0.2">
      <c r="D284" s="4"/>
      <c r="E284" s="4"/>
      <c r="F284" s="24"/>
      <c r="G284" s="24"/>
      <c r="H284" s="24"/>
      <c r="I284" s="4"/>
      <c r="J284" s="4"/>
      <c r="K284" s="4"/>
      <c r="L284" s="4"/>
    </row>
    <row r="285" spans="4:12" s="3" customFormat="1" x14ac:dyDescent="0.2">
      <c r="D285" s="4"/>
      <c r="E285" s="4"/>
      <c r="F285" s="24"/>
      <c r="G285" s="24"/>
      <c r="H285" s="24"/>
      <c r="I285" s="4"/>
      <c r="J285" s="4"/>
      <c r="K285" s="4"/>
      <c r="L285" s="4"/>
    </row>
    <row r="286" spans="4:12" s="3" customFormat="1" x14ac:dyDescent="0.2">
      <c r="D286" s="4"/>
      <c r="E286" s="4"/>
      <c r="F286" s="24"/>
      <c r="G286" s="24"/>
      <c r="H286" s="24"/>
      <c r="I286" s="4"/>
      <c r="J286" s="4"/>
      <c r="K286" s="4"/>
      <c r="L286" s="4"/>
    </row>
    <row r="287" spans="4:12" s="3" customFormat="1" x14ac:dyDescent="0.2">
      <c r="D287" s="4"/>
      <c r="E287" s="4"/>
      <c r="F287" s="24"/>
      <c r="G287" s="24"/>
      <c r="H287" s="24"/>
      <c r="I287" s="4"/>
      <c r="J287" s="4"/>
      <c r="K287" s="4"/>
      <c r="L287" s="4"/>
    </row>
    <row r="288" spans="4:12" s="3" customFormat="1" x14ac:dyDescent="0.2">
      <c r="D288" s="4"/>
      <c r="E288" s="4"/>
      <c r="F288" s="24"/>
      <c r="G288" s="24"/>
      <c r="H288" s="24"/>
      <c r="I288" s="4"/>
      <c r="J288" s="4"/>
      <c r="K288" s="4"/>
      <c r="L288" s="4"/>
    </row>
    <row r="289" spans="4:12" s="3" customFormat="1" x14ac:dyDescent="0.2">
      <c r="D289" s="4"/>
      <c r="E289" s="4"/>
      <c r="F289" s="24"/>
      <c r="G289" s="24"/>
      <c r="H289" s="24"/>
      <c r="I289" s="4"/>
      <c r="J289" s="4"/>
      <c r="K289" s="4"/>
      <c r="L289" s="4"/>
    </row>
    <row r="290" spans="4:12" s="3" customFormat="1" x14ac:dyDescent="0.2">
      <c r="D290" s="4"/>
      <c r="E290" s="4"/>
      <c r="F290" s="24"/>
      <c r="G290" s="24"/>
      <c r="H290" s="24"/>
      <c r="I290" s="4"/>
      <c r="J290" s="4"/>
      <c r="K290" s="4"/>
      <c r="L290" s="4"/>
    </row>
    <row r="291" spans="4:12" s="3" customFormat="1" x14ac:dyDescent="0.2">
      <c r="D291" s="4"/>
      <c r="E291" s="4"/>
      <c r="F291" s="24"/>
      <c r="G291" s="24"/>
      <c r="H291" s="24"/>
      <c r="I291" s="4"/>
      <c r="J291" s="4"/>
      <c r="K291" s="4"/>
      <c r="L291" s="4"/>
    </row>
    <row r="292" spans="4:12" s="3" customFormat="1" x14ac:dyDescent="0.2">
      <c r="D292" s="4"/>
      <c r="E292" s="4"/>
      <c r="F292" s="24"/>
      <c r="G292" s="24"/>
      <c r="H292" s="24"/>
      <c r="I292" s="4"/>
      <c r="J292" s="4"/>
      <c r="K292" s="4"/>
      <c r="L292" s="4"/>
    </row>
    <row r="293" spans="4:12" s="3" customFormat="1" x14ac:dyDescent="0.2">
      <c r="D293" s="4"/>
      <c r="E293" s="4"/>
      <c r="F293" s="24"/>
      <c r="G293" s="24"/>
      <c r="H293" s="24"/>
      <c r="I293" s="4"/>
      <c r="J293" s="4"/>
      <c r="K293" s="4"/>
      <c r="L293" s="4"/>
    </row>
    <row r="294" spans="4:12" s="3" customFormat="1" x14ac:dyDescent="0.2">
      <c r="D294" s="4"/>
      <c r="E294" s="4"/>
      <c r="F294" s="24"/>
      <c r="G294" s="24"/>
      <c r="H294" s="24"/>
      <c r="I294" s="4"/>
      <c r="J294" s="4"/>
      <c r="K294" s="4"/>
      <c r="L294" s="4"/>
    </row>
    <row r="295" spans="4:12" s="3" customFormat="1" x14ac:dyDescent="0.2">
      <c r="D295" s="4"/>
      <c r="E295" s="4"/>
      <c r="F295" s="24"/>
      <c r="G295" s="24"/>
      <c r="H295" s="24"/>
      <c r="I295" s="4"/>
      <c r="J295" s="4"/>
      <c r="K295" s="4"/>
      <c r="L295" s="4"/>
    </row>
    <row r="296" spans="4:12" s="3" customFormat="1" x14ac:dyDescent="0.2">
      <c r="D296" s="4"/>
      <c r="E296" s="4"/>
      <c r="F296" s="24"/>
      <c r="G296" s="24"/>
      <c r="H296" s="24"/>
      <c r="I296" s="4"/>
      <c r="J296" s="4"/>
      <c r="K296" s="4"/>
      <c r="L296" s="4"/>
    </row>
    <row r="297" spans="4:12" s="3" customFormat="1" x14ac:dyDescent="0.2">
      <c r="D297" s="4"/>
      <c r="E297" s="4"/>
      <c r="F297" s="24"/>
      <c r="G297" s="24"/>
      <c r="H297" s="24"/>
      <c r="I297" s="4"/>
      <c r="J297" s="4"/>
      <c r="K297" s="4"/>
      <c r="L297" s="4"/>
    </row>
    <row r="298" spans="4:12" s="3" customFormat="1" x14ac:dyDescent="0.2">
      <c r="D298" s="4"/>
      <c r="E298" s="4"/>
      <c r="F298" s="24"/>
      <c r="G298" s="24"/>
      <c r="H298" s="24"/>
      <c r="I298" s="4"/>
      <c r="J298" s="4"/>
      <c r="K298" s="4"/>
      <c r="L298" s="4"/>
    </row>
    <row r="299" spans="4:12" s="3" customFormat="1" x14ac:dyDescent="0.2">
      <c r="D299" s="4"/>
      <c r="E299" s="4"/>
      <c r="F299" s="24"/>
      <c r="G299" s="24"/>
      <c r="H299" s="24"/>
      <c r="I299" s="4"/>
      <c r="J299" s="4"/>
      <c r="K299" s="4"/>
      <c r="L299" s="4"/>
    </row>
    <row r="300" spans="4:12" s="3" customFormat="1" x14ac:dyDescent="0.2">
      <c r="D300" s="4"/>
      <c r="E300" s="4"/>
      <c r="F300" s="24"/>
      <c r="G300" s="24"/>
      <c r="H300" s="24"/>
      <c r="I300" s="4"/>
      <c r="J300" s="4"/>
      <c r="K300" s="4"/>
      <c r="L300" s="4"/>
    </row>
    <row r="301" spans="4:12" s="3" customFormat="1" x14ac:dyDescent="0.2">
      <c r="D301" s="4"/>
      <c r="E301" s="4"/>
      <c r="F301" s="24"/>
      <c r="G301" s="24"/>
      <c r="H301" s="24"/>
      <c r="I301" s="4"/>
      <c r="J301" s="4"/>
      <c r="K301" s="4"/>
      <c r="L301" s="4"/>
    </row>
    <row r="302" spans="4:12" s="3" customFormat="1" x14ac:dyDescent="0.2">
      <c r="D302" s="4"/>
      <c r="E302" s="4"/>
      <c r="F302" s="24"/>
      <c r="G302" s="24"/>
      <c r="H302" s="24"/>
      <c r="I302" s="4"/>
      <c r="J302" s="4"/>
      <c r="K302" s="4"/>
      <c r="L302" s="4"/>
    </row>
    <row r="303" spans="4:12" s="3" customFormat="1" x14ac:dyDescent="0.2">
      <c r="D303" s="4"/>
      <c r="E303" s="4"/>
      <c r="F303" s="24"/>
      <c r="G303" s="24"/>
      <c r="H303" s="24"/>
      <c r="I303" s="4"/>
      <c r="J303" s="4"/>
      <c r="K303" s="4"/>
      <c r="L303" s="4"/>
    </row>
    <row r="304" spans="4:12" s="3" customFormat="1" x14ac:dyDescent="0.2">
      <c r="D304" s="4"/>
      <c r="E304" s="4"/>
      <c r="F304" s="24"/>
      <c r="G304" s="24"/>
      <c r="H304" s="24"/>
      <c r="I304" s="4"/>
      <c r="J304" s="4"/>
      <c r="K304" s="4"/>
      <c r="L304" s="4"/>
    </row>
    <row r="305" spans="4:12" s="3" customFormat="1" x14ac:dyDescent="0.2">
      <c r="D305" s="4"/>
      <c r="E305" s="4"/>
      <c r="F305" s="24"/>
      <c r="G305" s="24"/>
      <c r="H305" s="24"/>
      <c r="I305" s="4"/>
      <c r="J305" s="4"/>
      <c r="K305" s="4"/>
      <c r="L305" s="4"/>
    </row>
    <row r="306" spans="4:12" s="3" customFormat="1" x14ac:dyDescent="0.2">
      <c r="D306" s="4"/>
      <c r="E306" s="4"/>
      <c r="F306" s="24"/>
      <c r="G306" s="24"/>
      <c r="H306" s="24"/>
      <c r="I306" s="4"/>
      <c r="J306" s="4"/>
      <c r="K306" s="4"/>
      <c r="L306" s="4"/>
    </row>
    <row r="307" spans="4:12" s="3" customFormat="1" x14ac:dyDescent="0.2">
      <c r="D307" s="4"/>
      <c r="E307" s="4"/>
      <c r="F307" s="24"/>
      <c r="G307" s="24"/>
      <c r="H307" s="24"/>
      <c r="I307" s="4"/>
      <c r="J307" s="4"/>
      <c r="K307" s="4"/>
      <c r="L307" s="4"/>
    </row>
    <row r="308" spans="4:12" s="3" customFormat="1" x14ac:dyDescent="0.2">
      <c r="D308" s="4"/>
      <c r="E308" s="4"/>
      <c r="F308" s="24"/>
      <c r="G308" s="24"/>
      <c r="H308" s="24"/>
      <c r="I308" s="4"/>
      <c r="J308" s="4"/>
      <c r="K308" s="4"/>
      <c r="L308" s="4"/>
    </row>
    <row r="309" spans="4:12" s="3" customFormat="1" x14ac:dyDescent="0.2">
      <c r="D309" s="4"/>
      <c r="E309" s="4"/>
      <c r="F309" s="24"/>
      <c r="G309" s="24"/>
      <c r="H309" s="24"/>
      <c r="I309" s="4"/>
      <c r="J309" s="4"/>
      <c r="K309" s="4"/>
      <c r="L309" s="4"/>
    </row>
    <row r="310" spans="4:12" s="3" customFormat="1" x14ac:dyDescent="0.2">
      <c r="D310" s="4"/>
      <c r="E310" s="4"/>
      <c r="F310" s="24"/>
      <c r="G310" s="24"/>
      <c r="H310" s="24"/>
      <c r="I310" s="4"/>
      <c r="J310" s="4"/>
      <c r="K310" s="4"/>
      <c r="L310" s="4"/>
    </row>
    <row r="311" spans="4:12" s="3" customFormat="1" x14ac:dyDescent="0.2">
      <c r="D311" s="4"/>
      <c r="E311" s="4"/>
      <c r="F311" s="24"/>
      <c r="G311" s="24"/>
      <c r="H311" s="24"/>
      <c r="I311" s="4"/>
      <c r="J311" s="4"/>
      <c r="K311" s="4"/>
      <c r="L311" s="4"/>
    </row>
    <row r="312" spans="4:12" s="3" customFormat="1" x14ac:dyDescent="0.2">
      <c r="D312" s="4"/>
      <c r="E312" s="4"/>
      <c r="F312" s="24"/>
      <c r="G312" s="24"/>
      <c r="H312" s="24"/>
      <c r="I312" s="4"/>
      <c r="J312" s="4"/>
      <c r="K312" s="4"/>
      <c r="L312" s="4"/>
    </row>
    <row r="313" spans="4:12" s="3" customFormat="1" x14ac:dyDescent="0.2">
      <c r="D313" s="4"/>
      <c r="E313" s="4"/>
      <c r="F313" s="24"/>
      <c r="G313" s="24"/>
      <c r="H313" s="24"/>
      <c r="I313" s="4"/>
      <c r="J313" s="4"/>
      <c r="K313" s="4"/>
      <c r="L313" s="4"/>
    </row>
    <row r="314" spans="4:12" s="3" customFormat="1" x14ac:dyDescent="0.2">
      <c r="D314" s="4"/>
      <c r="E314" s="4"/>
      <c r="F314" s="24"/>
      <c r="G314" s="24"/>
      <c r="H314" s="24"/>
      <c r="I314" s="4"/>
      <c r="J314" s="4"/>
      <c r="K314" s="4"/>
      <c r="L314" s="4"/>
    </row>
    <row r="315" spans="4:12" s="3" customFormat="1" x14ac:dyDescent="0.2">
      <c r="D315" s="4"/>
      <c r="E315" s="4"/>
      <c r="F315" s="24"/>
      <c r="G315" s="24"/>
      <c r="H315" s="24"/>
      <c r="I315" s="4"/>
      <c r="J315" s="4"/>
      <c r="K315" s="4"/>
      <c r="L315" s="4"/>
    </row>
    <row r="316" spans="4:12" s="3" customFormat="1" x14ac:dyDescent="0.2">
      <c r="D316" s="4"/>
      <c r="E316" s="4"/>
      <c r="F316" s="24"/>
      <c r="G316" s="24"/>
      <c r="H316" s="24"/>
      <c r="I316" s="4"/>
      <c r="J316" s="4"/>
      <c r="K316" s="4"/>
      <c r="L316" s="4"/>
    </row>
    <row r="317" spans="4:12" s="3" customFormat="1" x14ac:dyDescent="0.2">
      <c r="D317" s="4"/>
      <c r="E317" s="4"/>
      <c r="F317" s="24"/>
      <c r="G317" s="24"/>
      <c r="H317" s="24"/>
      <c r="I317" s="4"/>
      <c r="J317" s="4"/>
      <c r="K317" s="4"/>
      <c r="L317" s="4"/>
    </row>
    <row r="318" spans="4:12" s="3" customFormat="1" x14ac:dyDescent="0.2">
      <c r="D318" s="4"/>
      <c r="E318" s="4"/>
      <c r="F318" s="24"/>
      <c r="G318" s="24"/>
      <c r="H318" s="24"/>
      <c r="I318" s="4"/>
      <c r="J318" s="4"/>
      <c r="K318" s="4"/>
      <c r="L318" s="4"/>
    </row>
    <row r="319" spans="4:12" s="3" customFormat="1" x14ac:dyDescent="0.2">
      <c r="D319" s="4"/>
      <c r="E319" s="4"/>
      <c r="F319" s="24"/>
      <c r="G319" s="24"/>
      <c r="H319" s="24"/>
      <c r="I319" s="4"/>
      <c r="J319" s="4"/>
      <c r="K319" s="4"/>
      <c r="L319" s="4"/>
    </row>
    <row r="320" spans="4:12" s="3" customFormat="1" x14ac:dyDescent="0.2">
      <c r="D320" s="4"/>
      <c r="E320" s="4"/>
      <c r="F320" s="24"/>
      <c r="G320" s="24"/>
      <c r="H320" s="24"/>
      <c r="I320" s="4"/>
      <c r="J320" s="4"/>
      <c r="K320" s="4"/>
      <c r="L320" s="4"/>
    </row>
    <row r="321" spans="4:12" s="3" customFormat="1" x14ac:dyDescent="0.2">
      <c r="D321" s="4"/>
      <c r="E321" s="4"/>
      <c r="F321" s="24"/>
      <c r="G321" s="24"/>
      <c r="H321" s="24"/>
      <c r="I321" s="4"/>
      <c r="J321" s="4"/>
      <c r="K321" s="4"/>
      <c r="L321" s="4"/>
    </row>
    <row r="322" spans="4:12" s="3" customFormat="1" x14ac:dyDescent="0.2">
      <c r="D322" s="4"/>
      <c r="E322" s="4"/>
      <c r="F322" s="24"/>
      <c r="G322" s="24"/>
      <c r="H322" s="24"/>
      <c r="I322" s="4"/>
      <c r="J322" s="4"/>
      <c r="K322" s="4"/>
      <c r="L322" s="4"/>
    </row>
    <row r="323" spans="4:12" s="3" customFormat="1" x14ac:dyDescent="0.2">
      <c r="D323" s="4"/>
      <c r="E323" s="4"/>
      <c r="F323" s="24"/>
      <c r="G323" s="24"/>
      <c r="H323" s="24"/>
      <c r="I323" s="4"/>
      <c r="J323" s="4"/>
      <c r="K323" s="4"/>
      <c r="L323" s="4"/>
    </row>
    <row r="324" spans="4:12" s="3" customFormat="1" x14ac:dyDescent="0.2">
      <c r="D324" s="4"/>
      <c r="E324" s="4"/>
      <c r="F324" s="24"/>
      <c r="G324" s="24"/>
      <c r="H324" s="24"/>
      <c r="I324" s="4"/>
      <c r="J324" s="4"/>
      <c r="K324" s="4"/>
      <c r="L324" s="4"/>
    </row>
    <row r="325" spans="4:12" s="3" customFormat="1" x14ac:dyDescent="0.2">
      <c r="D325" s="4"/>
      <c r="E325" s="4"/>
      <c r="F325" s="24"/>
      <c r="G325" s="24"/>
      <c r="H325" s="24"/>
      <c r="I325" s="4"/>
      <c r="J325" s="4"/>
      <c r="K325" s="4"/>
      <c r="L325" s="4"/>
    </row>
    <row r="326" spans="4:12" s="3" customFormat="1" x14ac:dyDescent="0.2">
      <c r="D326" s="4"/>
      <c r="E326" s="4"/>
      <c r="F326" s="24"/>
      <c r="G326" s="24"/>
      <c r="H326" s="24"/>
      <c r="I326" s="4"/>
      <c r="J326" s="4"/>
      <c r="K326" s="4"/>
      <c r="L326" s="4"/>
    </row>
    <row r="327" spans="4:12" s="3" customFormat="1" x14ac:dyDescent="0.2">
      <c r="D327" s="4"/>
      <c r="E327" s="4"/>
      <c r="F327" s="24"/>
      <c r="G327" s="24"/>
      <c r="H327" s="24"/>
      <c r="I327" s="4"/>
      <c r="J327" s="4"/>
      <c r="K327" s="4"/>
      <c r="L327" s="4"/>
    </row>
    <row r="328" spans="4:12" s="3" customFormat="1" x14ac:dyDescent="0.2">
      <c r="D328" s="4"/>
      <c r="E328" s="4"/>
      <c r="F328" s="24"/>
      <c r="G328" s="24"/>
      <c r="H328" s="24"/>
      <c r="I328" s="4"/>
      <c r="J328" s="4"/>
      <c r="K328" s="4"/>
      <c r="L328" s="4"/>
    </row>
    <row r="329" spans="4:12" s="3" customFormat="1" x14ac:dyDescent="0.2">
      <c r="D329" s="4"/>
      <c r="E329" s="4"/>
      <c r="F329" s="24"/>
      <c r="G329" s="24"/>
      <c r="H329" s="24"/>
      <c r="I329" s="4"/>
      <c r="J329" s="4"/>
      <c r="K329" s="4"/>
      <c r="L329" s="4"/>
    </row>
    <row r="330" spans="4:12" s="3" customFormat="1" x14ac:dyDescent="0.2">
      <c r="D330" s="4"/>
      <c r="E330" s="4"/>
      <c r="F330" s="24"/>
      <c r="G330" s="24"/>
      <c r="H330" s="24"/>
      <c r="I330" s="4"/>
      <c r="J330" s="4"/>
      <c r="K330" s="4"/>
      <c r="L330" s="4"/>
    </row>
    <row r="331" spans="4:12" s="3" customFormat="1" x14ac:dyDescent="0.2">
      <c r="D331" s="4"/>
      <c r="E331" s="4"/>
      <c r="F331" s="24"/>
      <c r="G331" s="24"/>
      <c r="H331" s="24"/>
      <c r="I331" s="4"/>
      <c r="J331" s="4"/>
      <c r="K331" s="4"/>
      <c r="L331" s="4"/>
    </row>
    <row r="332" spans="4:12" s="3" customFormat="1" x14ac:dyDescent="0.2">
      <c r="D332" s="4"/>
      <c r="E332" s="4"/>
      <c r="F332" s="24"/>
      <c r="G332" s="24"/>
      <c r="H332" s="24"/>
      <c r="I332" s="4"/>
      <c r="J332" s="4"/>
      <c r="K332" s="4"/>
      <c r="L332" s="4"/>
    </row>
    <row r="333" spans="4:12" s="3" customFormat="1" x14ac:dyDescent="0.2">
      <c r="D333" s="4"/>
      <c r="E333" s="4"/>
      <c r="F333" s="24"/>
      <c r="G333" s="24"/>
      <c r="H333" s="24"/>
      <c r="I333" s="4"/>
      <c r="J333" s="4"/>
      <c r="K333" s="4"/>
      <c r="L333" s="4"/>
    </row>
    <row r="334" spans="4:12" s="3" customFormat="1" x14ac:dyDescent="0.2">
      <c r="D334" s="4"/>
      <c r="E334" s="4"/>
      <c r="F334" s="24"/>
      <c r="G334" s="24"/>
      <c r="H334" s="24"/>
      <c r="I334" s="4"/>
      <c r="J334" s="4"/>
      <c r="K334" s="4"/>
      <c r="L334" s="4"/>
    </row>
    <row r="335" spans="4:12" s="3" customFormat="1" x14ac:dyDescent="0.2">
      <c r="D335" s="4"/>
      <c r="E335" s="4"/>
      <c r="F335" s="24"/>
      <c r="G335" s="24"/>
      <c r="H335" s="24"/>
      <c r="I335" s="4"/>
      <c r="J335" s="4"/>
      <c r="K335" s="4"/>
      <c r="L335" s="4"/>
    </row>
    <row r="336" spans="4:12" s="3" customFormat="1" x14ac:dyDescent="0.2">
      <c r="D336" s="4"/>
      <c r="E336" s="4"/>
      <c r="F336" s="24"/>
      <c r="G336" s="24"/>
      <c r="H336" s="24"/>
      <c r="I336" s="4"/>
      <c r="J336" s="4"/>
      <c r="K336" s="4"/>
      <c r="L336" s="4"/>
    </row>
    <row r="337" spans="4:12" s="3" customFormat="1" x14ac:dyDescent="0.2">
      <c r="D337" s="4"/>
      <c r="E337" s="4"/>
      <c r="F337" s="24"/>
      <c r="G337" s="24"/>
      <c r="H337" s="24"/>
      <c r="I337" s="4"/>
      <c r="J337" s="4"/>
      <c r="K337" s="4"/>
      <c r="L337" s="4"/>
    </row>
    <row r="338" spans="4:12" s="3" customFormat="1" x14ac:dyDescent="0.2">
      <c r="D338" s="4"/>
      <c r="E338" s="4"/>
      <c r="F338" s="24"/>
      <c r="G338" s="24"/>
      <c r="H338" s="24"/>
      <c r="I338" s="4"/>
      <c r="J338" s="4"/>
      <c r="K338" s="4"/>
      <c r="L338" s="4"/>
    </row>
    <row r="339" spans="4:12" s="3" customFormat="1" x14ac:dyDescent="0.2">
      <c r="D339" s="4"/>
      <c r="E339" s="4"/>
      <c r="F339" s="24"/>
      <c r="G339" s="24"/>
      <c r="H339" s="24"/>
      <c r="I339" s="4"/>
      <c r="J339" s="4"/>
      <c r="K339" s="4"/>
      <c r="L339" s="4"/>
    </row>
    <row r="340" spans="4:12" s="3" customFormat="1" x14ac:dyDescent="0.2">
      <c r="D340" s="4"/>
      <c r="E340" s="4"/>
      <c r="F340" s="24"/>
      <c r="G340" s="24"/>
      <c r="H340" s="24"/>
      <c r="I340" s="4"/>
      <c r="J340" s="4"/>
      <c r="K340" s="4"/>
      <c r="L340" s="4"/>
    </row>
    <row r="341" spans="4:12" s="3" customFormat="1" x14ac:dyDescent="0.2">
      <c r="D341" s="4"/>
      <c r="E341" s="4"/>
      <c r="F341" s="24"/>
      <c r="G341" s="24"/>
      <c r="H341" s="24"/>
      <c r="I341" s="4"/>
      <c r="J341" s="4"/>
      <c r="K341" s="4"/>
      <c r="L341" s="4"/>
    </row>
    <row r="342" spans="4:12" s="3" customFormat="1" x14ac:dyDescent="0.2">
      <c r="D342" s="4"/>
      <c r="E342" s="4"/>
      <c r="F342" s="24"/>
      <c r="G342" s="24"/>
      <c r="H342" s="24"/>
      <c r="I342" s="4"/>
      <c r="J342" s="4"/>
      <c r="K342" s="4"/>
      <c r="L342" s="4"/>
    </row>
    <row r="343" spans="4:12" s="3" customFormat="1" x14ac:dyDescent="0.2">
      <c r="D343" s="4"/>
      <c r="E343" s="4"/>
      <c r="F343" s="24"/>
      <c r="G343" s="24"/>
      <c r="H343" s="24"/>
      <c r="I343" s="4"/>
      <c r="J343" s="4"/>
      <c r="K343" s="4"/>
      <c r="L343" s="4"/>
    </row>
    <row r="344" spans="4:12" s="3" customFormat="1" x14ac:dyDescent="0.2">
      <c r="D344" s="4"/>
      <c r="E344" s="4"/>
      <c r="F344" s="24"/>
      <c r="G344" s="24"/>
      <c r="H344" s="24"/>
      <c r="I344" s="4"/>
      <c r="J344" s="4"/>
      <c r="K344" s="4"/>
      <c r="L344" s="4"/>
    </row>
    <row r="345" spans="4:12" s="3" customFormat="1" x14ac:dyDescent="0.2">
      <c r="D345" s="4"/>
      <c r="E345" s="4"/>
      <c r="F345" s="24"/>
      <c r="G345" s="24"/>
      <c r="H345" s="24"/>
      <c r="I345" s="4"/>
      <c r="J345" s="4"/>
      <c r="K345" s="4"/>
      <c r="L345" s="4"/>
    </row>
    <row r="346" spans="4:12" s="3" customFormat="1" x14ac:dyDescent="0.2">
      <c r="D346" s="4"/>
      <c r="E346" s="4"/>
      <c r="F346" s="24"/>
      <c r="G346" s="24"/>
      <c r="H346" s="24"/>
      <c r="I346" s="4"/>
      <c r="J346" s="4"/>
      <c r="K346" s="4"/>
      <c r="L346" s="4"/>
    </row>
    <row r="347" spans="4:12" s="3" customFormat="1" x14ac:dyDescent="0.2">
      <c r="D347" s="4"/>
      <c r="E347" s="4"/>
      <c r="F347" s="24"/>
      <c r="G347" s="24"/>
      <c r="H347" s="24"/>
      <c r="I347" s="4"/>
      <c r="J347" s="4"/>
      <c r="K347" s="4"/>
      <c r="L347" s="4"/>
    </row>
    <row r="348" spans="4:12" s="3" customFormat="1" x14ac:dyDescent="0.2">
      <c r="D348" s="4"/>
      <c r="E348" s="4"/>
      <c r="F348" s="24"/>
      <c r="G348" s="24"/>
      <c r="H348" s="24"/>
      <c r="I348" s="4"/>
      <c r="J348" s="4"/>
      <c r="K348" s="4"/>
      <c r="L348" s="4"/>
    </row>
    <row r="349" spans="4:12" s="3" customFormat="1" x14ac:dyDescent="0.2">
      <c r="D349" s="4"/>
      <c r="E349" s="4"/>
      <c r="F349" s="24"/>
      <c r="G349" s="24"/>
      <c r="H349" s="24"/>
      <c r="I349" s="4"/>
      <c r="J349" s="4"/>
      <c r="K349" s="4"/>
      <c r="L349" s="4"/>
    </row>
    <row r="350" spans="4:12" s="3" customFormat="1" x14ac:dyDescent="0.2">
      <c r="D350" s="4"/>
      <c r="E350" s="4"/>
      <c r="F350" s="24"/>
      <c r="G350" s="24"/>
      <c r="H350" s="24"/>
      <c r="I350" s="4"/>
      <c r="J350" s="4"/>
      <c r="K350" s="4"/>
      <c r="L350" s="4"/>
    </row>
    <row r="351" spans="4:12" s="3" customFormat="1" x14ac:dyDescent="0.2">
      <c r="D351" s="4"/>
      <c r="E351" s="4"/>
      <c r="F351" s="24"/>
      <c r="G351" s="24"/>
      <c r="H351" s="24"/>
      <c r="I351" s="4"/>
      <c r="J351" s="4"/>
      <c r="K351" s="4"/>
      <c r="L351" s="4"/>
    </row>
    <row r="352" spans="4:12" s="3" customFormat="1" x14ac:dyDescent="0.2">
      <c r="D352" s="4"/>
      <c r="E352" s="4"/>
      <c r="F352" s="24"/>
      <c r="G352" s="24"/>
      <c r="H352" s="24"/>
      <c r="I352" s="4"/>
      <c r="J352" s="4"/>
      <c r="K352" s="4"/>
      <c r="L352" s="4"/>
    </row>
    <row r="353" spans="4:12" s="3" customFormat="1" x14ac:dyDescent="0.2">
      <c r="D353" s="4"/>
      <c r="E353" s="4"/>
      <c r="F353" s="24"/>
      <c r="G353" s="24"/>
      <c r="H353" s="24"/>
      <c r="I353" s="4"/>
      <c r="J353" s="4"/>
      <c r="K353" s="4"/>
      <c r="L353" s="4"/>
    </row>
    <row r="354" spans="4:12" s="3" customFormat="1" x14ac:dyDescent="0.2">
      <c r="D354" s="4"/>
      <c r="E354" s="4"/>
      <c r="F354" s="24"/>
      <c r="G354" s="24"/>
      <c r="H354" s="24"/>
      <c r="I354" s="4"/>
      <c r="J354" s="4"/>
      <c r="K354" s="4"/>
      <c r="L354" s="4"/>
    </row>
    <row r="355" spans="4:12" s="3" customFormat="1" x14ac:dyDescent="0.2">
      <c r="D355" s="4"/>
      <c r="E355" s="4"/>
      <c r="F355" s="24"/>
      <c r="G355" s="24"/>
      <c r="H355" s="24"/>
      <c r="I355" s="4"/>
      <c r="J355" s="4"/>
      <c r="K355" s="4"/>
      <c r="L355" s="4"/>
    </row>
    <row r="356" spans="4:12" s="3" customFormat="1" x14ac:dyDescent="0.2">
      <c r="D356" s="4"/>
      <c r="E356" s="4"/>
      <c r="F356" s="24"/>
      <c r="G356" s="24"/>
      <c r="H356" s="24"/>
      <c r="I356" s="4"/>
      <c r="J356" s="4"/>
      <c r="K356" s="4"/>
      <c r="L356" s="4"/>
    </row>
    <row r="357" spans="4:12" s="3" customFormat="1" x14ac:dyDescent="0.2">
      <c r="D357" s="4"/>
      <c r="E357" s="4"/>
      <c r="F357" s="24"/>
      <c r="G357" s="24"/>
      <c r="H357" s="24"/>
      <c r="I357" s="4"/>
      <c r="J357" s="4"/>
      <c r="K357" s="4"/>
      <c r="L357" s="4"/>
    </row>
    <row r="358" spans="4:12" s="3" customFormat="1" x14ac:dyDescent="0.2">
      <c r="D358" s="4"/>
      <c r="E358" s="4"/>
      <c r="F358" s="24"/>
      <c r="G358" s="24"/>
      <c r="H358" s="24"/>
      <c r="I358" s="4"/>
      <c r="J358" s="4"/>
      <c r="K358" s="4"/>
      <c r="L358" s="4"/>
    </row>
    <row r="359" spans="4:12" s="3" customFormat="1" x14ac:dyDescent="0.2">
      <c r="D359" s="4"/>
      <c r="E359" s="4"/>
      <c r="F359" s="24"/>
      <c r="G359" s="24"/>
      <c r="H359" s="24"/>
      <c r="I359" s="4"/>
      <c r="J359" s="4"/>
      <c r="K359" s="4"/>
      <c r="L359" s="4"/>
    </row>
    <row r="360" spans="4:12" s="3" customFormat="1" x14ac:dyDescent="0.2">
      <c r="D360" s="4"/>
      <c r="E360" s="4"/>
      <c r="F360" s="24"/>
      <c r="G360" s="24"/>
      <c r="H360" s="24"/>
      <c r="I360" s="4"/>
      <c r="J360" s="4"/>
      <c r="K360" s="4"/>
      <c r="L360" s="4"/>
    </row>
    <row r="361" spans="4:12" s="3" customFormat="1" x14ac:dyDescent="0.2">
      <c r="D361" s="4"/>
      <c r="E361" s="4"/>
      <c r="F361" s="24"/>
      <c r="G361" s="24"/>
      <c r="H361" s="24"/>
      <c r="I361" s="4"/>
      <c r="J361" s="4"/>
      <c r="K361" s="4"/>
      <c r="L361" s="4"/>
    </row>
    <row r="362" spans="4:12" s="3" customFormat="1" x14ac:dyDescent="0.2">
      <c r="D362" s="4"/>
      <c r="E362" s="4"/>
      <c r="F362" s="24"/>
      <c r="G362" s="24"/>
      <c r="H362" s="24"/>
      <c r="I362" s="4"/>
      <c r="J362" s="4"/>
      <c r="K362" s="4"/>
      <c r="L362" s="4"/>
    </row>
    <row r="363" spans="4:12" s="3" customFormat="1" x14ac:dyDescent="0.2">
      <c r="D363" s="4"/>
      <c r="E363" s="4"/>
      <c r="F363" s="24"/>
      <c r="G363" s="24"/>
      <c r="H363" s="24"/>
      <c r="I363" s="4"/>
      <c r="J363" s="4"/>
      <c r="K363" s="4"/>
      <c r="L363" s="4"/>
    </row>
    <row r="364" spans="4:12" s="3" customFormat="1" x14ac:dyDescent="0.2">
      <c r="D364" s="4"/>
      <c r="E364" s="4"/>
      <c r="F364" s="24"/>
      <c r="G364" s="24"/>
      <c r="H364" s="24"/>
      <c r="I364" s="4"/>
      <c r="J364" s="4"/>
      <c r="K364" s="4"/>
      <c r="L364" s="4"/>
    </row>
    <row r="365" spans="4:12" s="3" customFormat="1" x14ac:dyDescent="0.2">
      <c r="D365" s="4"/>
      <c r="E365" s="4"/>
      <c r="F365" s="24"/>
      <c r="G365" s="24"/>
      <c r="H365" s="24"/>
      <c r="I365" s="4"/>
      <c r="J365" s="4"/>
      <c r="K365" s="4"/>
      <c r="L365" s="4"/>
    </row>
    <row r="366" spans="4:12" s="3" customFormat="1" x14ac:dyDescent="0.2">
      <c r="D366" s="4"/>
      <c r="E366" s="4"/>
      <c r="F366" s="24"/>
      <c r="G366" s="24"/>
      <c r="H366" s="24"/>
      <c r="I366" s="4"/>
      <c r="J366" s="4"/>
      <c r="K366" s="4"/>
      <c r="L366" s="4"/>
    </row>
    <row r="367" spans="4:12" s="3" customFormat="1" x14ac:dyDescent="0.2">
      <c r="D367" s="4"/>
      <c r="E367" s="4"/>
      <c r="F367" s="24"/>
      <c r="G367" s="24"/>
      <c r="H367" s="24"/>
      <c r="I367" s="4"/>
      <c r="J367" s="4"/>
      <c r="K367" s="4"/>
      <c r="L367" s="4"/>
    </row>
    <row r="368" spans="4:12" s="3" customFormat="1" x14ac:dyDescent="0.2">
      <c r="D368" s="4"/>
      <c r="E368" s="4"/>
      <c r="F368" s="24"/>
      <c r="G368" s="24"/>
      <c r="H368" s="24"/>
      <c r="I368" s="4"/>
      <c r="J368" s="4"/>
      <c r="K368" s="4"/>
      <c r="L368" s="4"/>
    </row>
    <row r="369" spans="4:12" s="3" customFormat="1" x14ac:dyDescent="0.2">
      <c r="D369" s="4"/>
      <c r="E369" s="4"/>
      <c r="F369" s="24"/>
      <c r="G369" s="24"/>
      <c r="H369" s="24"/>
      <c r="I369" s="4"/>
      <c r="J369" s="4"/>
      <c r="K369" s="4"/>
      <c r="L369" s="4"/>
    </row>
    <row r="370" spans="4:12" s="3" customFormat="1" x14ac:dyDescent="0.2">
      <c r="D370" s="4"/>
      <c r="E370" s="4"/>
      <c r="F370" s="24"/>
      <c r="G370" s="24"/>
      <c r="H370" s="24"/>
      <c r="I370" s="4"/>
      <c r="J370" s="4"/>
      <c r="K370" s="4"/>
      <c r="L370" s="4"/>
    </row>
    <row r="371" spans="4:12" s="3" customFormat="1" x14ac:dyDescent="0.2">
      <c r="D371" s="4"/>
      <c r="E371" s="4"/>
      <c r="F371" s="24"/>
      <c r="G371" s="24"/>
      <c r="H371" s="24"/>
      <c r="I371" s="4"/>
      <c r="J371" s="4"/>
      <c r="K371" s="4"/>
      <c r="L371" s="4"/>
    </row>
    <row r="372" spans="4:12" s="3" customFormat="1" x14ac:dyDescent="0.2">
      <c r="D372" s="4"/>
      <c r="E372" s="4"/>
      <c r="F372" s="24"/>
      <c r="G372" s="24"/>
      <c r="H372" s="24"/>
      <c r="I372" s="4"/>
      <c r="J372" s="4"/>
      <c r="K372" s="4"/>
      <c r="L372" s="4"/>
    </row>
    <row r="373" spans="4:12" s="3" customFormat="1" x14ac:dyDescent="0.2">
      <c r="D373" s="4"/>
      <c r="E373" s="4"/>
      <c r="F373" s="24"/>
      <c r="G373" s="24"/>
      <c r="H373" s="24"/>
      <c r="I373" s="4"/>
      <c r="J373" s="4"/>
      <c r="K373" s="4"/>
      <c r="L373" s="4"/>
    </row>
    <row r="374" spans="4:12" s="3" customFormat="1" x14ac:dyDescent="0.2">
      <c r="D374" s="4"/>
      <c r="E374" s="4"/>
      <c r="F374" s="24"/>
      <c r="G374" s="24"/>
      <c r="H374" s="24"/>
      <c r="I374" s="4"/>
      <c r="J374" s="4"/>
      <c r="K374" s="4"/>
      <c r="L374" s="4"/>
    </row>
    <row r="375" spans="4:12" s="3" customFormat="1" x14ac:dyDescent="0.2">
      <c r="D375" s="4"/>
      <c r="E375" s="4"/>
      <c r="F375" s="24"/>
      <c r="G375" s="24"/>
      <c r="H375" s="24"/>
      <c r="I375" s="4"/>
      <c r="J375" s="4"/>
      <c r="K375" s="4"/>
      <c r="L375" s="4"/>
    </row>
    <row r="376" spans="4:12" s="3" customFormat="1" x14ac:dyDescent="0.2">
      <c r="D376" s="4"/>
      <c r="E376" s="4"/>
      <c r="F376" s="24"/>
      <c r="G376" s="24"/>
      <c r="H376" s="24"/>
      <c r="I376" s="4"/>
      <c r="J376" s="4"/>
      <c r="K376" s="4"/>
      <c r="L376" s="4"/>
    </row>
    <row r="377" spans="4:12" s="3" customFormat="1" x14ac:dyDescent="0.2">
      <c r="D377" s="4"/>
      <c r="E377" s="4"/>
      <c r="F377" s="24"/>
      <c r="G377" s="24"/>
      <c r="H377" s="24"/>
      <c r="I377" s="4"/>
      <c r="J377" s="4"/>
      <c r="K377" s="4"/>
      <c r="L377" s="4"/>
    </row>
  </sheetData>
  <mergeCells count="3">
    <mergeCell ref="B3:L3"/>
    <mergeCell ref="F12:H12"/>
    <mergeCell ref="I12:K12"/>
  </mergeCells>
  <phoneticPr fontId="0" type="noConversion"/>
  <pageMargins left="0.75" right="0.5" top="1" bottom="1" header="0.5" footer="0.5"/>
  <pageSetup orientation="portrait" r:id="rId1"/>
  <headerFooter alignWithMargins="0"/>
  <ignoredErrors>
    <ignoredError sqref="J37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B1:M344"/>
  <sheetViews>
    <sheetView showGridLines="0" workbookViewId="0"/>
  </sheetViews>
  <sheetFormatPr defaultRowHeight="12.75" x14ac:dyDescent="0.2"/>
  <cols>
    <col min="1" max="1" width="3.42578125" customWidth="1"/>
    <col min="2" max="2" width="1.7109375" customWidth="1"/>
    <col min="3" max="3" width="2.140625" customWidth="1"/>
    <col min="4" max="4" width="5.140625" customWidth="1"/>
    <col min="5" max="5" width="7" style="2" customWidth="1"/>
    <col min="6" max="6" width="10.42578125" style="2" customWidth="1"/>
    <col min="7" max="7" width="8.42578125" style="21" customWidth="1"/>
    <col min="8" max="8" width="12.28515625" style="101" customWidth="1"/>
    <col min="9" max="9" width="1.42578125" style="21" customWidth="1"/>
    <col min="10" max="10" width="13.42578125" style="104" customWidth="1"/>
    <col min="11" max="11" width="19.7109375" style="104" customWidth="1"/>
    <col min="12" max="12" width="2" style="2" customWidth="1"/>
    <col min="13" max="13" width="1.85546875" customWidth="1"/>
  </cols>
  <sheetData>
    <row r="1" spans="2:13" ht="9.75" customHeight="1" thickBot="1" x14ac:dyDescent="0.25"/>
    <row r="2" spans="2:13" ht="9.75" customHeight="1" thickTop="1" x14ac:dyDescent="0.2">
      <c r="B2" s="116"/>
      <c r="C2" s="117"/>
      <c r="D2" s="117"/>
      <c r="E2" s="118"/>
      <c r="F2" s="118"/>
      <c r="G2" s="119"/>
      <c r="H2" s="120"/>
      <c r="I2" s="119"/>
      <c r="J2" s="121"/>
      <c r="K2" s="121"/>
      <c r="L2" s="118"/>
      <c r="M2" s="122"/>
    </row>
    <row r="3" spans="2:13" ht="9.75" customHeight="1" x14ac:dyDescent="0.2">
      <c r="B3" s="123"/>
      <c r="C3" s="224"/>
      <c r="D3" s="225"/>
      <c r="E3" s="226"/>
      <c r="F3" s="226"/>
      <c r="G3" s="227"/>
      <c r="H3" s="221"/>
      <c r="I3" s="227"/>
      <c r="J3" s="222"/>
      <c r="K3" s="222"/>
      <c r="L3" s="198"/>
      <c r="M3" s="124"/>
    </row>
    <row r="4" spans="2:13" s="3" customFormat="1" ht="18.75" customHeight="1" x14ac:dyDescent="0.25">
      <c r="B4" s="125"/>
      <c r="C4" s="199"/>
      <c r="D4" s="200" t="str">
        <f>+VLOOKUP(Architect!B16,Architect!B3:C15,2)</f>
        <v>G/A Architects &amp; Designers</v>
      </c>
      <c r="E4" s="228"/>
      <c r="F4" s="228"/>
      <c r="G4" s="228"/>
      <c r="H4" s="229"/>
      <c r="I4" s="228"/>
      <c r="J4" s="230"/>
      <c r="K4" s="230"/>
      <c r="L4" s="231"/>
      <c r="M4" s="126"/>
    </row>
    <row r="5" spans="2:13" s="3" customFormat="1" ht="20.25" x14ac:dyDescent="0.3">
      <c r="B5" s="125"/>
      <c r="C5" s="199"/>
      <c r="D5" s="232" t="s">
        <v>55</v>
      </c>
      <c r="E5" s="228"/>
      <c r="F5" s="228"/>
      <c r="G5" s="228"/>
      <c r="H5" s="229"/>
      <c r="I5" s="233" t="s">
        <v>57</v>
      </c>
      <c r="J5" s="230"/>
      <c r="K5" s="230"/>
      <c r="L5" s="231"/>
      <c r="M5" s="126"/>
    </row>
    <row r="6" spans="2:13" s="3" customFormat="1" ht="12.75" customHeight="1" x14ac:dyDescent="0.25">
      <c r="B6" s="125"/>
      <c r="C6" s="234"/>
      <c r="D6" s="235" t="s">
        <v>56</v>
      </c>
      <c r="E6" s="236"/>
      <c r="F6" s="236"/>
      <c r="G6" s="236"/>
      <c r="H6" s="237"/>
      <c r="I6" s="236"/>
      <c r="J6" s="238"/>
      <c r="K6" s="238"/>
      <c r="L6" s="239"/>
      <c r="M6" s="126"/>
    </row>
    <row r="7" spans="2:13" s="3" customFormat="1" ht="12.75" customHeight="1" x14ac:dyDescent="0.2">
      <c r="B7" s="125"/>
      <c r="C7" s="95"/>
      <c r="D7" s="6"/>
      <c r="E7" s="6"/>
      <c r="F7" s="6"/>
      <c r="G7" s="6"/>
      <c r="H7" s="6"/>
      <c r="I7" s="6"/>
      <c r="J7" s="6"/>
      <c r="K7" s="103"/>
      <c r="L7" s="95"/>
      <c r="M7" s="126"/>
    </row>
    <row r="8" spans="2:13" s="3" customFormat="1" ht="12.75" customHeight="1" x14ac:dyDescent="0.2">
      <c r="B8" s="125"/>
      <c r="C8" s="95"/>
      <c r="D8" s="14" t="s">
        <v>58</v>
      </c>
      <c r="E8" s="9" t="str">
        <f>+'Cover Page'!D9</f>
        <v>Project Innovations Incorporation</v>
      </c>
      <c r="F8" s="97"/>
      <c r="G8" s="97"/>
      <c r="H8" s="100" t="s">
        <v>64</v>
      </c>
      <c r="I8" s="97"/>
      <c r="J8" s="102" t="str">
        <f>+'Cover Page'!D12</f>
        <v>Bells Aerobic and Fitness Center</v>
      </c>
      <c r="K8" s="103"/>
      <c r="L8" s="95"/>
      <c r="M8" s="126"/>
    </row>
    <row r="9" spans="2:13" s="3" customFormat="1" ht="12.75" customHeight="1" x14ac:dyDescent="0.2">
      <c r="B9" s="125"/>
      <c r="C9" s="95"/>
      <c r="D9" s="96"/>
      <c r="E9" s="9" t="str">
        <f>+'Cover Page'!D10</f>
        <v>12 Canoteck Road, Ottawa, Ontario</v>
      </c>
      <c r="F9" s="97"/>
      <c r="G9" s="97"/>
      <c r="H9" s="100" t="s">
        <v>61</v>
      </c>
      <c r="I9" s="97"/>
      <c r="J9" s="102" t="str">
        <f>+'Cover Page'!D13</f>
        <v>2012-69</v>
      </c>
      <c r="K9" s="103"/>
      <c r="L9" s="95"/>
      <c r="M9" s="126"/>
    </row>
    <row r="10" spans="2:13" s="3" customFormat="1" ht="12.75" customHeight="1" x14ac:dyDescent="0.2">
      <c r="B10" s="125"/>
      <c r="C10" s="95"/>
      <c r="D10" s="96"/>
      <c r="E10" s="9" t="s">
        <v>60</v>
      </c>
      <c r="F10" s="97"/>
      <c r="G10" s="97"/>
      <c r="H10" s="100" t="s">
        <v>62</v>
      </c>
      <c r="I10" s="97"/>
      <c r="J10" s="314">
        <f>+'Prog Bill 1'!D10</f>
        <v>36280</v>
      </c>
      <c r="L10" s="95"/>
      <c r="M10" s="126"/>
    </row>
    <row r="11" spans="2:13" s="3" customFormat="1" ht="12.75" customHeight="1" x14ac:dyDescent="0.2">
      <c r="B11" s="125"/>
      <c r="C11" s="95"/>
      <c r="D11" s="96"/>
      <c r="E11" s="97"/>
      <c r="F11" s="97"/>
      <c r="G11" s="97"/>
      <c r="H11" s="100" t="s">
        <v>63</v>
      </c>
      <c r="I11" s="97"/>
      <c r="J11" s="53">
        <v>1</v>
      </c>
      <c r="K11" s="103"/>
      <c r="L11" s="95"/>
      <c r="M11" s="126"/>
    </row>
    <row r="12" spans="2:13" s="3" customFormat="1" ht="12.75" customHeight="1" x14ac:dyDescent="0.2">
      <c r="B12" s="125"/>
      <c r="C12" s="109"/>
      <c r="D12" s="110"/>
      <c r="E12" s="111"/>
      <c r="F12" s="111"/>
      <c r="G12" s="111"/>
      <c r="H12" s="112"/>
      <c r="I12" s="111"/>
      <c r="J12" s="113"/>
      <c r="K12" s="114"/>
      <c r="L12" s="109"/>
      <c r="M12" s="126"/>
    </row>
    <row r="13" spans="2:13" s="3" customFormat="1" ht="12.75" customHeight="1" x14ac:dyDescent="0.2">
      <c r="B13" s="125"/>
      <c r="C13" s="240"/>
      <c r="D13" s="241"/>
      <c r="E13" s="242"/>
      <c r="F13" s="242"/>
      <c r="G13" s="242"/>
      <c r="H13" s="243"/>
      <c r="I13" s="242"/>
      <c r="J13" s="244"/>
      <c r="K13" s="244"/>
      <c r="L13" s="245"/>
      <c r="M13" s="126"/>
    </row>
    <row r="14" spans="2:13" s="3" customFormat="1" ht="12.75" customHeight="1" x14ac:dyDescent="0.2">
      <c r="B14" s="125"/>
      <c r="C14" s="246"/>
      <c r="D14" s="247" t="s">
        <v>107</v>
      </c>
      <c r="E14" s="248"/>
      <c r="F14" s="248"/>
      <c r="G14" s="249"/>
      <c r="H14" s="250"/>
      <c r="I14" s="249"/>
      <c r="J14" s="251"/>
      <c r="K14" s="251"/>
      <c r="L14" s="252"/>
      <c r="M14" s="126"/>
    </row>
    <row r="15" spans="2:13" s="3" customFormat="1" ht="12.75" customHeight="1" x14ac:dyDescent="0.2">
      <c r="B15" s="125"/>
      <c r="C15" s="246"/>
      <c r="D15" s="408" t="str">
        <f>+'Cover Page'!D11</f>
        <v>Highland Development Corporation</v>
      </c>
      <c r="E15" s="408"/>
      <c r="F15" s="408"/>
      <c r="G15" s="408"/>
      <c r="H15" s="408"/>
      <c r="I15" s="408"/>
      <c r="J15" s="408"/>
      <c r="K15" s="408"/>
      <c r="L15" s="252"/>
      <c r="M15" s="126"/>
    </row>
    <row r="16" spans="2:13" s="3" customFormat="1" ht="12.75" customHeight="1" x14ac:dyDescent="0.2">
      <c r="B16" s="125"/>
      <c r="C16" s="246"/>
      <c r="D16" s="409" t="s">
        <v>108</v>
      </c>
      <c r="E16" s="409"/>
      <c r="F16" s="409"/>
      <c r="G16" s="409"/>
      <c r="H16" s="409"/>
      <c r="I16" s="409"/>
      <c r="J16" s="409"/>
      <c r="K16" s="409"/>
      <c r="L16" s="252"/>
      <c r="M16" s="126"/>
    </row>
    <row r="17" spans="2:13" s="3" customFormat="1" ht="12.75" customHeight="1" x14ac:dyDescent="0.2">
      <c r="B17" s="125"/>
      <c r="C17" s="246"/>
      <c r="D17" s="407" t="str">
        <f>+'Cover Page'!D9</f>
        <v>Project Innovations Incorporation</v>
      </c>
      <c r="E17" s="407"/>
      <c r="F17" s="407"/>
      <c r="G17" s="407"/>
      <c r="H17" s="407"/>
      <c r="I17" s="407"/>
      <c r="J17" s="407"/>
      <c r="K17" s="407"/>
      <c r="L17" s="252"/>
      <c r="M17" s="126"/>
    </row>
    <row r="18" spans="2:13" s="3" customFormat="1" ht="12.75" customHeight="1" x14ac:dyDescent="0.2">
      <c r="B18" s="125"/>
      <c r="C18" s="246"/>
      <c r="D18" s="248"/>
      <c r="E18" s="248"/>
      <c r="F18" s="253"/>
      <c r="G18" s="249"/>
      <c r="H18" s="254" t="s">
        <v>109</v>
      </c>
      <c r="I18" s="249"/>
      <c r="J18" s="255">
        <f>+K37</f>
        <v>114154.57799999999</v>
      </c>
      <c r="K18" s="253" t="s">
        <v>110</v>
      </c>
      <c r="L18" s="252"/>
      <c r="M18" s="126"/>
    </row>
    <row r="19" spans="2:13" s="3" customFormat="1" ht="12.75" customHeight="1" x14ac:dyDescent="0.2">
      <c r="B19" s="125"/>
      <c r="C19" s="256"/>
      <c r="D19" s="257"/>
      <c r="E19" s="257"/>
      <c r="F19" s="258"/>
      <c r="G19" s="259"/>
      <c r="H19" s="260"/>
      <c r="I19" s="259"/>
      <c r="J19" s="261"/>
      <c r="K19" s="258"/>
      <c r="L19" s="262"/>
      <c r="M19" s="126"/>
    </row>
    <row r="20" spans="2:13" s="3" customFormat="1" x14ac:dyDescent="0.2">
      <c r="B20" s="125"/>
      <c r="C20" s="61"/>
      <c r="D20" s="6"/>
      <c r="E20" s="7"/>
      <c r="F20" s="128"/>
      <c r="G20" s="128"/>
      <c r="H20" s="127"/>
      <c r="I20" s="128"/>
      <c r="J20" s="45"/>
      <c r="K20" s="45"/>
      <c r="L20" s="105"/>
      <c r="M20" s="126"/>
    </row>
    <row r="21" spans="2:13" s="3" customFormat="1" x14ac:dyDescent="0.2">
      <c r="B21" s="125"/>
      <c r="C21" s="61"/>
      <c r="D21" s="6"/>
      <c r="E21" s="129" t="s">
        <v>65</v>
      </c>
      <c r="F21" s="128"/>
      <c r="G21" s="128"/>
      <c r="H21" s="127"/>
      <c r="I21" s="128"/>
      <c r="J21" s="45"/>
      <c r="K21" s="45"/>
      <c r="L21" s="105"/>
      <c r="M21" s="126"/>
    </row>
    <row r="22" spans="2:13" s="3" customFormat="1" x14ac:dyDescent="0.2">
      <c r="B22" s="125"/>
      <c r="C22" s="61"/>
      <c r="D22" s="6"/>
      <c r="E22" s="7"/>
      <c r="F22" s="128"/>
      <c r="G22" s="128"/>
      <c r="H22" s="127"/>
      <c r="I22" s="128"/>
      <c r="J22" s="45"/>
      <c r="K22" s="45"/>
      <c r="L22" s="105"/>
      <c r="M22" s="126"/>
    </row>
    <row r="23" spans="2:13" s="3" customFormat="1" x14ac:dyDescent="0.2">
      <c r="B23" s="125"/>
      <c r="C23" s="61"/>
      <c r="D23" s="6"/>
      <c r="E23" s="7" t="s">
        <v>66</v>
      </c>
      <c r="F23" s="128"/>
      <c r="G23" s="128"/>
      <c r="H23" s="7">
        <f>+'Summary of Estimate'!E24</f>
        <v>1754249.08</v>
      </c>
      <c r="I23" s="128"/>
      <c r="J23" s="45"/>
      <c r="K23" s="45"/>
      <c r="L23" s="105"/>
      <c r="M23" s="126"/>
    </row>
    <row r="24" spans="2:13" s="3" customFormat="1" ht="13.5" thickBot="1" x14ac:dyDescent="0.25">
      <c r="B24" s="125"/>
      <c r="C24" s="61"/>
      <c r="D24" s="6"/>
      <c r="E24" s="7" t="s">
        <v>67</v>
      </c>
      <c r="F24" s="128"/>
      <c r="G24" s="128"/>
      <c r="H24" s="12">
        <v>0</v>
      </c>
      <c r="I24" s="128"/>
      <c r="J24" s="45"/>
      <c r="K24" s="45"/>
      <c r="L24" s="105"/>
      <c r="M24" s="126"/>
    </row>
    <row r="25" spans="2:13" s="3" customFormat="1" x14ac:dyDescent="0.2">
      <c r="B25" s="125"/>
      <c r="C25" s="61"/>
      <c r="D25" s="6"/>
      <c r="E25" s="7" t="s">
        <v>68</v>
      </c>
      <c r="F25" s="128"/>
      <c r="G25" s="128"/>
      <c r="H25" s="7">
        <f>SUM(H23:H24)</f>
        <v>1754249.08</v>
      </c>
      <c r="I25" s="128"/>
      <c r="J25" s="45"/>
      <c r="K25" s="45"/>
      <c r="L25" s="105"/>
      <c r="M25" s="126"/>
    </row>
    <row r="26" spans="2:13" s="3" customFormat="1" x14ac:dyDescent="0.2">
      <c r="B26" s="125"/>
      <c r="C26" s="61"/>
      <c r="D26" s="6"/>
      <c r="E26" s="7"/>
      <c r="F26" s="128"/>
      <c r="G26" s="128"/>
      <c r="H26" s="127"/>
      <c r="I26" s="128"/>
      <c r="J26" s="45"/>
      <c r="K26" s="45"/>
      <c r="L26" s="105"/>
      <c r="M26" s="126"/>
    </row>
    <row r="27" spans="2:13" s="3" customFormat="1" x14ac:dyDescent="0.2">
      <c r="B27" s="125"/>
      <c r="C27" s="61"/>
      <c r="D27" s="6"/>
      <c r="E27" s="7"/>
      <c r="F27" s="128"/>
      <c r="G27" s="128"/>
      <c r="H27" s="100" t="s">
        <v>69</v>
      </c>
      <c r="I27" s="128"/>
      <c r="J27" s="6"/>
      <c r="K27" s="45">
        <f>+H25</f>
        <v>1754249.08</v>
      </c>
      <c r="L27" s="105"/>
      <c r="M27" s="126"/>
    </row>
    <row r="28" spans="2:13" s="3" customFormat="1" ht="13.5" thickBot="1" x14ac:dyDescent="0.25">
      <c r="B28" s="125"/>
      <c r="C28" s="61"/>
      <c r="D28" s="6"/>
      <c r="E28" s="7"/>
      <c r="F28" s="128"/>
      <c r="G28" s="128"/>
      <c r="H28" s="100" t="s">
        <v>70</v>
      </c>
      <c r="I28" s="128"/>
      <c r="J28" s="6"/>
      <c r="K28" s="47">
        <v>0</v>
      </c>
      <c r="L28" s="105"/>
      <c r="M28" s="126"/>
    </row>
    <row r="29" spans="2:13" s="3" customFormat="1" x14ac:dyDescent="0.2">
      <c r="B29" s="125"/>
      <c r="C29" s="61"/>
      <c r="D29" s="6"/>
      <c r="E29" s="7"/>
      <c r="F29" s="128"/>
      <c r="G29" s="128"/>
      <c r="H29" s="100" t="s">
        <v>71</v>
      </c>
      <c r="I29" s="128"/>
      <c r="J29" s="6"/>
      <c r="K29" s="45">
        <f>+K27-K28</f>
        <v>1754249.08</v>
      </c>
      <c r="L29" s="105"/>
      <c r="M29" s="126"/>
    </row>
    <row r="30" spans="2:13" s="3" customFormat="1" x14ac:dyDescent="0.2">
      <c r="B30" s="125"/>
      <c r="C30" s="61"/>
      <c r="D30" s="6"/>
      <c r="E30" s="7"/>
      <c r="F30" s="128"/>
      <c r="G30" s="128"/>
      <c r="H30" s="45"/>
      <c r="I30" s="45"/>
      <c r="J30" s="45"/>
      <c r="K30" s="45"/>
      <c r="L30" s="105"/>
      <c r="M30" s="126"/>
    </row>
    <row r="31" spans="2:13" s="3" customFormat="1" x14ac:dyDescent="0.2">
      <c r="B31" s="125"/>
      <c r="C31" s="61"/>
      <c r="D31" s="6"/>
      <c r="E31" s="7" t="s">
        <v>72</v>
      </c>
      <c r="F31" s="128"/>
      <c r="G31" s="128"/>
      <c r="H31" s="45">
        <f>+'Prog Bill 1'!J32</f>
        <v>126838.42</v>
      </c>
      <c r="I31" s="45"/>
      <c r="J31" s="45"/>
      <c r="K31" s="45"/>
      <c r="L31" s="105"/>
      <c r="M31" s="126"/>
    </row>
    <row r="32" spans="2:13" s="3" customFormat="1" ht="13.5" thickBot="1" x14ac:dyDescent="0.25">
      <c r="B32" s="125"/>
      <c r="C32" s="61"/>
      <c r="D32" s="6"/>
      <c r="E32" s="7" t="s">
        <v>73</v>
      </c>
      <c r="F32" s="128"/>
      <c r="G32" s="128"/>
      <c r="H32" s="47">
        <f>+'Prog Bill 1'!J34</f>
        <v>12683.842000000001</v>
      </c>
      <c r="I32" s="45"/>
      <c r="J32" s="45"/>
      <c r="K32" s="45"/>
      <c r="L32" s="105"/>
      <c r="M32" s="126"/>
    </row>
    <row r="33" spans="2:13" s="3" customFormat="1" x14ac:dyDescent="0.2">
      <c r="B33" s="125"/>
      <c r="C33" s="61"/>
      <c r="D33" s="6"/>
      <c r="E33" s="7"/>
      <c r="F33" s="128"/>
      <c r="G33" s="128"/>
      <c r="H33" s="45">
        <f>+H31-H32</f>
        <v>114154.57799999999</v>
      </c>
      <c r="I33" s="45"/>
      <c r="J33" s="45"/>
      <c r="K33" s="45"/>
      <c r="L33" s="105"/>
      <c r="M33" s="126"/>
    </row>
    <row r="34" spans="2:13" s="3" customFormat="1" ht="13.5" thickBot="1" x14ac:dyDescent="0.25">
      <c r="B34" s="125"/>
      <c r="C34" s="61"/>
      <c r="D34" s="6"/>
      <c r="E34" s="7" t="s">
        <v>74</v>
      </c>
      <c r="F34" s="128"/>
      <c r="G34" s="128"/>
      <c r="H34" s="47">
        <v>0</v>
      </c>
      <c r="I34" s="45"/>
      <c r="J34" s="45"/>
      <c r="K34" s="45"/>
      <c r="L34" s="105"/>
      <c r="M34" s="126"/>
    </row>
    <row r="35" spans="2:13" s="3" customFormat="1" x14ac:dyDescent="0.2">
      <c r="B35" s="125"/>
      <c r="C35" s="61"/>
      <c r="D35" s="6"/>
      <c r="E35" s="7"/>
      <c r="F35" s="128"/>
      <c r="G35" s="128"/>
      <c r="H35" s="45">
        <f>SUM(H33:H34)</f>
        <v>114154.57799999999</v>
      </c>
      <c r="I35" s="45"/>
      <c r="J35" s="45"/>
      <c r="K35" s="45"/>
      <c r="L35" s="105"/>
      <c r="M35" s="126"/>
    </row>
    <row r="36" spans="2:13" s="3" customFormat="1" ht="13.5" thickBot="1" x14ac:dyDescent="0.25">
      <c r="B36" s="125"/>
      <c r="C36" s="61"/>
      <c r="D36" s="6"/>
      <c r="E36" s="7" t="s">
        <v>75</v>
      </c>
      <c r="F36" s="128"/>
      <c r="G36" s="128"/>
      <c r="H36" s="47">
        <v>0</v>
      </c>
      <c r="I36" s="45"/>
      <c r="J36" s="45"/>
      <c r="K36" s="47"/>
      <c r="L36" s="105"/>
      <c r="M36" s="126"/>
    </row>
    <row r="37" spans="2:13" s="3" customFormat="1" x14ac:dyDescent="0.2">
      <c r="B37" s="125"/>
      <c r="C37" s="61"/>
      <c r="D37" s="6"/>
      <c r="E37" s="7" t="s">
        <v>76</v>
      </c>
      <c r="F37" s="128"/>
      <c r="G37" s="128"/>
      <c r="H37" s="45">
        <f>+H35-H36</f>
        <v>114154.57799999999</v>
      </c>
      <c r="I37" s="45"/>
      <c r="J37" s="45"/>
      <c r="K37" s="115">
        <f>+H37</f>
        <v>114154.57799999999</v>
      </c>
      <c r="L37" s="105"/>
      <c r="M37" s="126"/>
    </row>
    <row r="38" spans="2:13" s="3" customFormat="1" x14ac:dyDescent="0.2">
      <c r="B38" s="125"/>
      <c r="C38" s="61"/>
      <c r="D38" s="6"/>
      <c r="E38" s="7"/>
      <c r="F38" s="128"/>
      <c r="G38" s="128"/>
      <c r="H38" s="45"/>
      <c r="I38" s="45"/>
      <c r="J38" s="45"/>
      <c r="K38" s="45"/>
      <c r="L38" s="105"/>
      <c r="M38" s="126"/>
    </row>
    <row r="39" spans="2:13" s="3" customFormat="1" x14ac:dyDescent="0.2">
      <c r="B39" s="125"/>
      <c r="C39" s="61"/>
      <c r="E39" s="220" t="s">
        <v>111</v>
      </c>
      <c r="F39" s="128" t="str">
        <f>+'Cover Page'!D16</f>
        <v>Karen Jackson</v>
      </c>
      <c r="G39" s="6"/>
      <c r="H39" s="45"/>
      <c r="I39" s="45"/>
      <c r="J39" s="6"/>
      <c r="K39" s="45"/>
      <c r="L39" s="105"/>
      <c r="M39" s="126"/>
    </row>
    <row r="40" spans="2:13" s="3" customFormat="1" x14ac:dyDescent="0.2">
      <c r="B40" s="125"/>
      <c r="C40" s="61"/>
      <c r="E40" s="15" t="s">
        <v>112</v>
      </c>
      <c r="F40" s="7" t="s">
        <v>113</v>
      </c>
      <c r="G40" s="128"/>
      <c r="H40" s="45"/>
      <c r="I40" s="45"/>
      <c r="J40" s="45"/>
      <c r="K40" s="45"/>
      <c r="L40" s="105"/>
      <c r="M40" s="126"/>
    </row>
    <row r="41" spans="2:13" s="3" customFormat="1" x14ac:dyDescent="0.2">
      <c r="B41" s="125"/>
      <c r="C41" s="67"/>
      <c r="D41" s="68"/>
      <c r="E41" s="70"/>
      <c r="F41" s="106"/>
      <c r="G41" s="106"/>
      <c r="H41" s="79"/>
      <c r="I41" s="79"/>
      <c r="J41" s="79"/>
      <c r="K41" s="79"/>
      <c r="L41" s="107"/>
      <c r="M41" s="126"/>
    </row>
    <row r="42" spans="2:13" s="3" customFormat="1" ht="7.5" customHeight="1" thickBot="1" x14ac:dyDescent="0.25">
      <c r="B42" s="130"/>
      <c r="C42" s="131"/>
      <c r="D42" s="131"/>
      <c r="E42" s="132"/>
      <c r="F42" s="133"/>
      <c r="G42" s="133"/>
      <c r="H42" s="134"/>
      <c r="I42" s="134"/>
      <c r="J42" s="134"/>
      <c r="K42" s="134"/>
      <c r="L42" s="133"/>
      <c r="M42" s="135"/>
    </row>
    <row r="43" spans="2:13" s="3" customFormat="1" ht="13.5" thickTop="1" x14ac:dyDescent="0.2">
      <c r="E43" s="4"/>
      <c r="F43" s="99"/>
      <c r="G43" s="99"/>
      <c r="H43" s="49"/>
      <c r="I43" s="49"/>
      <c r="J43" s="49"/>
      <c r="K43" s="49"/>
      <c r="L43" s="99"/>
    </row>
    <row r="44" spans="2:13" s="3" customFormat="1" x14ac:dyDescent="0.2">
      <c r="E44" s="4"/>
      <c r="F44" s="99"/>
      <c r="G44" s="99"/>
      <c r="H44" s="49"/>
      <c r="I44" s="49"/>
      <c r="J44" s="49"/>
      <c r="K44" s="49"/>
      <c r="L44" s="99"/>
    </row>
    <row r="45" spans="2:13" s="3" customFormat="1" x14ac:dyDescent="0.2">
      <c r="E45" s="4"/>
      <c r="F45" s="99"/>
      <c r="G45" s="99"/>
      <c r="H45" s="49"/>
      <c r="I45" s="49"/>
      <c r="J45" s="49"/>
      <c r="K45" s="49"/>
      <c r="L45" s="99"/>
    </row>
    <row r="46" spans="2:13" s="3" customFormat="1" x14ac:dyDescent="0.2">
      <c r="E46" s="4"/>
      <c r="F46" s="99"/>
      <c r="G46" s="99"/>
      <c r="H46" s="49"/>
      <c r="I46" s="49"/>
      <c r="J46" s="49"/>
      <c r="K46" s="49"/>
      <c r="L46" s="99"/>
    </row>
    <row r="47" spans="2:13" s="3" customFormat="1" x14ac:dyDescent="0.2">
      <c r="E47" s="4"/>
      <c r="F47" s="4"/>
      <c r="G47" s="24"/>
      <c r="H47" s="49"/>
      <c r="I47" s="49"/>
      <c r="J47" s="49"/>
      <c r="K47" s="49"/>
      <c r="L47" s="4"/>
    </row>
    <row r="48" spans="2:13" s="3" customFormat="1" x14ac:dyDescent="0.2">
      <c r="E48" s="4"/>
      <c r="F48" s="4"/>
      <c r="G48" s="24"/>
      <c r="H48" s="49"/>
      <c r="I48" s="49"/>
      <c r="J48" s="49"/>
      <c r="K48" s="49"/>
      <c r="L48" s="4"/>
    </row>
    <row r="49" spans="5:12" s="3" customFormat="1" x14ac:dyDescent="0.2">
      <c r="E49" s="4"/>
      <c r="F49" s="4"/>
      <c r="G49" s="24"/>
      <c r="H49" s="49"/>
      <c r="I49" s="49"/>
      <c r="J49" s="49"/>
      <c r="K49" s="49"/>
      <c r="L49" s="4"/>
    </row>
    <row r="50" spans="5:12" s="3" customFormat="1" x14ac:dyDescent="0.2">
      <c r="E50" s="4"/>
      <c r="F50" s="4"/>
      <c r="G50" s="24"/>
      <c r="H50" s="49"/>
      <c r="I50" s="49"/>
      <c r="J50" s="49"/>
      <c r="K50" s="49"/>
      <c r="L50" s="4"/>
    </row>
    <row r="51" spans="5:12" s="3" customFormat="1" x14ac:dyDescent="0.2">
      <c r="E51" s="4"/>
      <c r="F51" s="4"/>
      <c r="G51" s="24"/>
      <c r="H51" s="49"/>
      <c r="I51" s="49"/>
      <c r="J51" s="49"/>
      <c r="K51" s="49"/>
      <c r="L51" s="4"/>
    </row>
    <row r="52" spans="5:12" s="3" customFormat="1" x14ac:dyDescent="0.2">
      <c r="E52" s="4"/>
      <c r="F52" s="4"/>
      <c r="G52" s="24"/>
      <c r="H52" s="49"/>
      <c r="I52" s="49"/>
      <c r="J52" s="49"/>
      <c r="K52" s="49"/>
      <c r="L52" s="4"/>
    </row>
    <row r="53" spans="5:12" s="3" customFormat="1" x14ac:dyDescent="0.2">
      <c r="E53" s="4"/>
      <c r="F53" s="4"/>
      <c r="G53" s="24"/>
      <c r="H53" s="98"/>
      <c r="I53" s="24"/>
      <c r="J53" s="49"/>
      <c r="K53" s="49"/>
      <c r="L53" s="4"/>
    </row>
    <row r="54" spans="5:12" s="3" customFormat="1" x14ac:dyDescent="0.2">
      <c r="E54" s="4"/>
      <c r="F54" s="4"/>
      <c r="G54" s="24"/>
      <c r="H54" s="98"/>
      <c r="I54" s="24"/>
      <c r="J54" s="49"/>
      <c r="K54" s="49"/>
      <c r="L54" s="4"/>
    </row>
    <row r="55" spans="5:12" s="3" customFormat="1" x14ac:dyDescent="0.2">
      <c r="E55" s="4"/>
      <c r="F55" s="4"/>
      <c r="G55" s="24"/>
      <c r="H55" s="98"/>
      <c r="I55" s="24"/>
      <c r="J55" s="49"/>
      <c r="K55" s="49"/>
      <c r="L55" s="4"/>
    </row>
    <row r="56" spans="5:12" s="3" customFormat="1" x14ac:dyDescent="0.2">
      <c r="E56" s="4"/>
      <c r="F56" s="4"/>
      <c r="G56" s="24"/>
      <c r="H56" s="98"/>
      <c r="I56" s="24"/>
      <c r="J56" s="49"/>
      <c r="K56" s="49"/>
      <c r="L56" s="4"/>
    </row>
    <row r="57" spans="5:12" s="3" customFormat="1" x14ac:dyDescent="0.2">
      <c r="E57" s="4"/>
      <c r="F57" s="4"/>
      <c r="G57" s="24"/>
      <c r="H57" s="98"/>
      <c r="I57" s="24"/>
      <c r="J57" s="49"/>
      <c r="K57" s="49"/>
      <c r="L57" s="4"/>
    </row>
    <row r="58" spans="5:12" s="3" customFormat="1" x14ac:dyDescent="0.2">
      <c r="E58" s="4"/>
      <c r="F58" s="4"/>
      <c r="G58" s="24"/>
      <c r="H58" s="98"/>
      <c r="I58" s="24"/>
      <c r="J58" s="49"/>
      <c r="K58" s="49"/>
      <c r="L58" s="4"/>
    </row>
    <row r="59" spans="5:12" s="3" customFormat="1" x14ac:dyDescent="0.2">
      <c r="E59" s="4"/>
      <c r="F59" s="4"/>
      <c r="G59" s="24"/>
      <c r="H59" s="98"/>
      <c r="I59" s="24"/>
      <c r="J59" s="49"/>
      <c r="K59" s="49"/>
      <c r="L59" s="4"/>
    </row>
    <row r="60" spans="5:12" s="3" customFormat="1" x14ac:dyDescent="0.2">
      <c r="E60" s="4"/>
      <c r="F60" s="4"/>
      <c r="G60" s="24"/>
      <c r="H60" s="98"/>
      <c r="I60" s="24"/>
      <c r="J60" s="49"/>
      <c r="K60" s="49"/>
      <c r="L60" s="4"/>
    </row>
    <row r="61" spans="5:12" s="3" customFormat="1" x14ac:dyDescent="0.2">
      <c r="E61" s="4"/>
      <c r="F61" s="4"/>
      <c r="G61" s="24"/>
      <c r="H61" s="98"/>
      <c r="I61" s="24"/>
      <c r="J61" s="49"/>
      <c r="K61" s="49"/>
      <c r="L61" s="4"/>
    </row>
    <row r="62" spans="5:12" s="3" customFormat="1" x14ac:dyDescent="0.2">
      <c r="E62" s="4"/>
      <c r="F62" s="4"/>
      <c r="G62" s="24"/>
      <c r="H62" s="98"/>
      <c r="I62" s="24"/>
      <c r="J62" s="49"/>
      <c r="K62" s="49"/>
      <c r="L62" s="4"/>
    </row>
    <row r="63" spans="5:12" s="3" customFormat="1" x14ac:dyDescent="0.2">
      <c r="E63" s="4"/>
      <c r="F63" s="4"/>
      <c r="G63" s="24"/>
      <c r="H63" s="98"/>
      <c r="I63" s="24"/>
      <c r="J63" s="49"/>
      <c r="K63" s="49"/>
      <c r="L63" s="4"/>
    </row>
    <row r="64" spans="5:12" s="3" customFormat="1" x14ac:dyDescent="0.2">
      <c r="E64" s="4"/>
      <c r="F64" s="4"/>
      <c r="G64" s="24"/>
      <c r="H64" s="98"/>
      <c r="I64" s="24"/>
      <c r="J64" s="49"/>
      <c r="K64" s="49"/>
      <c r="L64" s="4"/>
    </row>
    <row r="65" spans="5:12" s="3" customFormat="1" x14ac:dyDescent="0.2">
      <c r="E65" s="4"/>
      <c r="F65" s="4"/>
      <c r="G65" s="24"/>
      <c r="H65" s="98"/>
      <c r="I65" s="24"/>
      <c r="J65" s="49"/>
      <c r="K65" s="49"/>
      <c r="L65" s="4"/>
    </row>
    <row r="66" spans="5:12" s="3" customFormat="1" x14ac:dyDescent="0.2">
      <c r="E66" s="4"/>
      <c r="F66" s="4"/>
      <c r="G66" s="24"/>
      <c r="H66" s="98"/>
      <c r="I66" s="24"/>
      <c r="J66" s="49"/>
      <c r="K66" s="49"/>
      <c r="L66" s="4"/>
    </row>
    <row r="67" spans="5:12" s="3" customFormat="1" x14ac:dyDescent="0.2">
      <c r="E67" s="4"/>
      <c r="F67" s="4"/>
      <c r="G67" s="24"/>
      <c r="H67" s="98"/>
      <c r="I67" s="24"/>
      <c r="J67" s="49"/>
      <c r="K67" s="49"/>
      <c r="L67" s="4"/>
    </row>
    <row r="68" spans="5:12" s="3" customFormat="1" x14ac:dyDescent="0.2">
      <c r="E68" s="4"/>
      <c r="F68" s="4"/>
      <c r="G68" s="24"/>
      <c r="H68" s="98"/>
      <c r="I68" s="24"/>
      <c r="J68" s="49"/>
      <c r="K68" s="49"/>
      <c r="L68" s="4"/>
    </row>
    <row r="69" spans="5:12" s="3" customFormat="1" x14ac:dyDescent="0.2">
      <c r="E69" s="4"/>
      <c r="F69" s="4"/>
      <c r="G69" s="24"/>
      <c r="H69" s="98"/>
      <c r="I69" s="24"/>
      <c r="J69" s="49"/>
      <c r="K69" s="49"/>
      <c r="L69" s="4"/>
    </row>
    <row r="70" spans="5:12" s="3" customFormat="1" x14ac:dyDescent="0.2">
      <c r="E70" s="4"/>
      <c r="F70" s="4"/>
      <c r="G70" s="24"/>
      <c r="H70" s="98"/>
      <c r="I70" s="24"/>
      <c r="J70" s="49"/>
      <c r="K70" s="49"/>
      <c r="L70" s="4"/>
    </row>
    <row r="71" spans="5:12" s="3" customFormat="1" x14ac:dyDescent="0.2">
      <c r="E71" s="4"/>
      <c r="F71" s="4"/>
      <c r="G71" s="24"/>
      <c r="H71" s="98"/>
      <c r="I71" s="24"/>
      <c r="J71" s="49"/>
      <c r="K71" s="49"/>
      <c r="L71" s="4"/>
    </row>
    <row r="72" spans="5:12" s="3" customFormat="1" x14ac:dyDescent="0.2">
      <c r="E72" s="4"/>
      <c r="F72" s="4"/>
      <c r="G72" s="24"/>
      <c r="H72" s="98"/>
      <c r="I72" s="24"/>
      <c r="J72" s="49"/>
      <c r="K72" s="49"/>
      <c r="L72" s="4"/>
    </row>
    <row r="73" spans="5:12" s="3" customFormat="1" x14ac:dyDescent="0.2">
      <c r="E73" s="4"/>
      <c r="F73" s="4"/>
      <c r="G73" s="24"/>
      <c r="H73" s="98"/>
      <c r="I73" s="24"/>
      <c r="J73" s="49"/>
      <c r="K73" s="49"/>
      <c r="L73" s="4"/>
    </row>
    <row r="74" spans="5:12" s="3" customFormat="1" x14ac:dyDescent="0.2">
      <c r="E74" s="4"/>
      <c r="F74" s="4"/>
      <c r="G74" s="24"/>
      <c r="H74" s="98"/>
      <c r="I74" s="24"/>
      <c r="J74" s="49"/>
      <c r="K74" s="49"/>
      <c r="L74" s="4"/>
    </row>
    <row r="75" spans="5:12" s="3" customFormat="1" x14ac:dyDescent="0.2">
      <c r="E75" s="4"/>
      <c r="F75" s="4"/>
      <c r="G75" s="24"/>
      <c r="H75" s="98"/>
      <c r="I75" s="24"/>
      <c r="J75" s="49"/>
      <c r="K75" s="49"/>
      <c r="L75" s="4"/>
    </row>
    <row r="76" spans="5:12" s="3" customFormat="1" x14ac:dyDescent="0.2">
      <c r="E76" s="4"/>
      <c r="F76" s="4"/>
      <c r="G76" s="24"/>
      <c r="H76" s="98"/>
      <c r="I76" s="24"/>
      <c r="J76" s="49"/>
      <c r="K76" s="49"/>
      <c r="L76" s="4"/>
    </row>
    <row r="77" spans="5:12" s="3" customFormat="1" x14ac:dyDescent="0.2">
      <c r="E77" s="4"/>
      <c r="F77" s="4"/>
      <c r="G77" s="24"/>
      <c r="H77" s="98"/>
      <c r="I77" s="24"/>
      <c r="J77" s="49"/>
      <c r="K77" s="49"/>
      <c r="L77" s="4"/>
    </row>
    <row r="78" spans="5:12" s="3" customFormat="1" x14ac:dyDescent="0.2">
      <c r="E78" s="4"/>
      <c r="F78" s="4"/>
      <c r="G78" s="24"/>
      <c r="H78" s="98"/>
      <c r="I78" s="24"/>
      <c r="J78" s="49"/>
      <c r="K78" s="49"/>
      <c r="L78" s="4"/>
    </row>
    <row r="79" spans="5:12" s="3" customFormat="1" x14ac:dyDescent="0.2">
      <c r="E79" s="4"/>
      <c r="F79" s="4"/>
      <c r="G79" s="24"/>
      <c r="H79" s="98"/>
      <c r="I79" s="24"/>
      <c r="J79" s="49"/>
      <c r="K79" s="49"/>
      <c r="L79" s="4"/>
    </row>
    <row r="80" spans="5:12" s="3" customFormat="1" x14ac:dyDescent="0.2">
      <c r="E80" s="4"/>
      <c r="F80" s="4"/>
      <c r="G80" s="24"/>
      <c r="H80" s="98"/>
      <c r="I80" s="24"/>
      <c r="J80" s="49"/>
      <c r="K80" s="49"/>
      <c r="L80" s="4"/>
    </row>
    <row r="81" spans="5:12" s="3" customFormat="1" x14ac:dyDescent="0.2">
      <c r="E81" s="4"/>
      <c r="F81" s="4"/>
      <c r="G81" s="24"/>
      <c r="H81" s="98"/>
      <c r="I81" s="24"/>
      <c r="J81" s="49"/>
      <c r="K81" s="49"/>
      <c r="L81" s="4"/>
    </row>
    <row r="82" spans="5:12" s="3" customFormat="1" x14ac:dyDescent="0.2">
      <c r="E82" s="4"/>
      <c r="F82" s="4"/>
      <c r="G82" s="24"/>
      <c r="H82" s="98"/>
      <c r="I82" s="24"/>
      <c r="J82" s="49"/>
      <c r="K82" s="49"/>
      <c r="L82" s="4"/>
    </row>
    <row r="83" spans="5:12" s="3" customFormat="1" x14ac:dyDescent="0.2">
      <c r="E83" s="4"/>
      <c r="F83" s="4"/>
      <c r="G83" s="24"/>
      <c r="H83" s="98"/>
      <c r="I83" s="24"/>
      <c r="J83" s="49"/>
      <c r="K83" s="49"/>
      <c r="L83" s="4"/>
    </row>
    <row r="84" spans="5:12" s="3" customFormat="1" x14ac:dyDescent="0.2">
      <c r="E84" s="4"/>
      <c r="F84" s="4"/>
      <c r="G84" s="24"/>
      <c r="H84" s="98"/>
      <c r="I84" s="24"/>
      <c r="J84" s="49"/>
      <c r="K84" s="49"/>
      <c r="L84" s="4"/>
    </row>
    <row r="85" spans="5:12" s="3" customFormat="1" x14ac:dyDescent="0.2">
      <c r="E85" s="4"/>
      <c r="F85" s="4"/>
      <c r="G85" s="24"/>
      <c r="H85" s="98"/>
      <c r="I85" s="24"/>
      <c r="J85" s="49"/>
      <c r="K85" s="49"/>
      <c r="L85" s="4"/>
    </row>
    <row r="86" spans="5:12" s="3" customFormat="1" x14ac:dyDescent="0.2">
      <c r="E86" s="4"/>
      <c r="F86" s="4"/>
      <c r="G86" s="24"/>
      <c r="H86" s="98"/>
      <c r="I86" s="24"/>
      <c r="J86" s="49"/>
      <c r="K86" s="49"/>
      <c r="L86" s="4"/>
    </row>
    <row r="87" spans="5:12" s="3" customFormat="1" x14ac:dyDescent="0.2">
      <c r="E87" s="4"/>
      <c r="F87" s="4"/>
      <c r="G87" s="24"/>
      <c r="H87" s="98"/>
      <c r="I87" s="24"/>
      <c r="J87" s="49"/>
      <c r="K87" s="49"/>
      <c r="L87" s="4"/>
    </row>
    <row r="88" spans="5:12" s="3" customFormat="1" x14ac:dyDescent="0.2">
      <c r="E88" s="4"/>
      <c r="F88" s="4"/>
      <c r="G88" s="24"/>
      <c r="H88" s="98"/>
      <c r="I88" s="24"/>
      <c r="J88" s="49"/>
      <c r="K88" s="49"/>
      <c r="L88" s="4"/>
    </row>
    <row r="89" spans="5:12" s="3" customFormat="1" x14ac:dyDescent="0.2">
      <c r="E89" s="4"/>
      <c r="F89" s="4"/>
      <c r="G89" s="24"/>
      <c r="H89" s="98"/>
      <c r="I89" s="24"/>
      <c r="J89" s="49"/>
      <c r="K89" s="49"/>
      <c r="L89" s="4"/>
    </row>
    <row r="90" spans="5:12" s="3" customFormat="1" x14ac:dyDescent="0.2">
      <c r="E90" s="4"/>
      <c r="F90" s="4"/>
      <c r="G90" s="24"/>
      <c r="H90" s="98"/>
      <c r="I90" s="24"/>
      <c r="J90" s="49"/>
      <c r="K90" s="49"/>
      <c r="L90" s="4"/>
    </row>
    <row r="91" spans="5:12" s="3" customFormat="1" x14ac:dyDescent="0.2">
      <c r="E91" s="4"/>
      <c r="F91" s="4"/>
      <c r="G91" s="24"/>
      <c r="H91" s="98"/>
      <c r="I91" s="24"/>
      <c r="J91" s="49"/>
      <c r="K91" s="49"/>
      <c r="L91" s="4"/>
    </row>
    <row r="92" spans="5:12" s="3" customFormat="1" x14ac:dyDescent="0.2">
      <c r="E92" s="4"/>
      <c r="F92" s="4"/>
      <c r="G92" s="24"/>
      <c r="H92" s="98"/>
      <c r="I92" s="24"/>
      <c r="J92" s="49"/>
      <c r="K92" s="49"/>
      <c r="L92" s="4"/>
    </row>
    <row r="93" spans="5:12" s="3" customFormat="1" x14ac:dyDescent="0.2">
      <c r="E93" s="4"/>
      <c r="F93" s="4"/>
      <c r="G93" s="24"/>
      <c r="H93" s="98"/>
      <c r="I93" s="24"/>
      <c r="J93" s="49"/>
      <c r="K93" s="49"/>
      <c r="L93" s="4"/>
    </row>
    <row r="94" spans="5:12" s="3" customFormat="1" x14ac:dyDescent="0.2">
      <c r="E94" s="4"/>
      <c r="F94" s="4"/>
      <c r="G94" s="24"/>
      <c r="H94" s="98"/>
      <c r="I94" s="24"/>
      <c r="J94" s="49"/>
      <c r="K94" s="49"/>
      <c r="L94" s="4"/>
    </row>
    <row r="95" spans="5:12" s="3" customFormat="1" x14ac:dyDescent="0.2">
      <c r="E95" s="4"/>
      <c r="F95" s="4"/>
      <c r="G95" s="24"/>
      <c r="H95" s="98"/>
      <c r="I95" s="24"/>
      <c r="J95" s="49"/>
      <c r="K95" s="49"/>
      <c r="L95" s="4"/>
    </row>
    <row r="96" spans="5:12" s="3" customFormat="1" x14ac:dyDescent="0.2">
      <c r="E96" s="4"/>
      <c r="F96" s="4"/>
      <c r="G96" s="24"/>
      <c r="H96" s="98"/>
      <c r="I96" s="24"/>
      <c r="J96" s="49"/>
      <c r="K96" s="49"/>
      <c r="L96" s="4"/>
    </row>
    <row r="97" spans="5:12" s="3" customFormat="1" x14ac:dyDescent="0.2">
      <c r="E97" s="4"/>
      <c r="F97" s="4"/>
      <c r="G97" s="24"/>
      <c r="H97" s="98"/>
      <c r="I97" s="24"/>
      <c r="J97" s="49"/>
      <c r="K97" s="49"/>
      <c r="L97" s="4"/>
    </row>
    <row r="98" spans="5:12" s="3" customFormat="1" x14ac:dyDescent="0.2">
      <c r="E98" s="4"/>
      <c r="F98" s="4"/>
      <c r="G98" s="24"/>
      <c r="H98" s="98"/>
      <c r="I98" s="24"/>
      <c r="J98" s="49"/>
      <c r="K98" s="49"/>
      <c r="L98" s="4"/>
    </row>
    <row r="99" spans="5:12" s="3" customFormat="1" x14ac:dyDescent="0.2">
      <c r="E99" s="4"/>
      <c r="F99" s="4"/>
      <c r="G99" s="24"/>
      <c r="H99" s="98"/>
      <c r="I99" s="24"/>
      <c r="J99" s="49"/>
      <c r="K99" s="49"/>
      <c r="L99" s="4"/>
    </row>
    <row r="100" spans="5:12" s="3" customFormat="1" x14ac:dyDescent="0.2">
      <c r="E100" s="4"/>
      <c r="F100" s="4"/>
      <c r="G100" s="24"/>
      <c r="H100" s="98"/>
      <c r="I100" s="24"/>
      <c r="J100" s="49"/>
      <c r="K100" s="49"/>
      <c r="L100" s="4"/>
    </row>
    <row r="101" spans="5:12" s="3" customFormat="1" x14ac:dyDescent="0.2">
      <c r="E101" s="4"/>
      <c r="F101" s="4"/>
      <c r="G101" s="24"/>
      <c r="H101" s="98"/>
      <c r="I101" s="24"/>
      <c r="J101" s="49"/>
      <c r="K101" s="49"/>
      <c r="L101" s="4"/>
    </row>
    <row r="102" spans="5:12" s="3" customFormat="1" x14ac:dyDescent="0.2">
      <c r="E102" s="4"/>
      <c r="F102" s="4"/>
      <c r="G102" s="24"/>
      <c r="H102" s="98"/>
      <c r="I102" s="24"/>
      <c r="J102" s="49"/>
      <c r="K102" s="49"/>
      <c r="L102" s="4"/>
    </row>
    <row r="103" spans="5:12" s="3" customFormat="1" x14ac:dyDescent="0.2">
      <c r="E103" s="4"/>
      <c r="F103" s="4"/>
      <c r="G103" s="24"/>
      <c r="H103" s="98"/>
      <c r="I103" s="24"/>
      <c r="J103" s="49"/>
      <c r="K103" s="49"/>
      <c r="L103" s="4"/>
    </row>
    <row r="104" spans="5:12" s="3" customFormat="1" x14ac:dyDescent="0.2">
      <c r="E104" s="4"/>
      <c r="F104" s="4"/>
      <c r="G104" s="24"/>
      <c r="H104" s="98"/>
      <c r="I104" s="24"/>
      <c r="J104" s="49"/>
      <c r="K104" s="49"/>
      <c r="L104" s="4"/>
    </row>
    <row r="105" spans="5:12" s="3" customFormat="1" x14ac:dyDescent="0.2">
      <c r="E105" s="4"/>
      <c r="F105" s="4"/>
      <c r="G105" s="24"/>
      <c r="H105" s="98"/>
      <c r="I105" s="24"/>
      <c r="J105" s="49"/>
      <c r="K105" s="49"/>
      <c r="L105" s="4"/>
    </row>
    <row r="106" spans="5:12" s="3" customFormat="1" x14ac:dyDescent="0.2">
      <c r="E106" s="4"/>
      <c r="F106" s="4"/>
      <c r="G106" s="24"/>
      <c r="H106" s="98"/>
      <c r="I106" s="24"/>
      <c r="J106" s="49"/>
      <c r="K106" s="49"/>
      <c r="L106" s="4"/>
    </row>
    <row r="107" spans="5:12" s="3" customFormat="1" x14ac:dyDescent="0.2">
      <c r="E107" s="4"/>
      <c r="F107" s="4"/>
      <c r="G107" s="24"/>
      <c r="H107" s="98"/>
      <c r="I107" s="24"/>
      <c r="J107" s="49"/>
      <c r="K107" s="49"/>
      <c r="L107" s="4"/>
    </row>
    <row r="108" spans="5:12" s="3" customFormat="1" x14ac:dyDescent="0.2">
      <c r="E108" s="4"/>
      <c r="F108" s="4"/>
      <c r="G108" s="24"/>
      <c r="H108" s="98"/>
      <c r="I108" s="24"/>
      <c r="J108" s="49"/>
      <c r="K108" s="49"/>
      <c r="L108" s="4"/>
    </row>
    <row r="109" spans="5:12" s="3" customFormat="1" x14ac:dyDescent="0.2">
      <c r="E109" s="4"/>
      <c r="F109" s="4"/>
      <c r="G109" s="24"/>
      <c r="H109" s="98"/>
      <c r="I109" s="24"/>
      <c r="J109" s="49"/>
      <c r="K109" s="49"/>
      <c r="L109" s="4"/>
    </row>
    <row r="110" spans="5:12" s="3" customFormat="1" x14ac:dyDescent="0.2">
      <c r="E110" s="4"/>
      <c r="F110" s="4"/>
      <c r="G110" s="24"/>
      <c r="H110" s="98"/>
      <c r="I110" s="24"/>
      <c r="J110" s="49"/>
      <c r="K110" s="49"/>
      <c r="L110" s="4"/>
    </row>
    <row r="111" spans="5:12" s="3" customFormat="1" x14ac:dyDescent="0.2">
      <c r="E111" s="4"/>
      <c r="F111" s="4"/>
      <c r="G111" s="24"/>
      <c r="H111" s="98"/>
      <c r="I111" s="24"/>
      <c r="J111" s="49"/>
      <c r="K111" s="49"/>
      <c r="L111" s="4"/>
    </row>
    <row r="112" spans="5:12" s="3" customFormat="1" x14ac:dyDescent="0.2">
      <c r="E112" s="4"/>
      <c r="F112" s="4"/>
      <c r="G112" s="24"/>
      <c r="H112" s="98"/>
      <c r="I112" s="24"/>
      <c r="J112" s="49"/>
      <c r="K112" s="49"/>
      <c r="L112" s="4"/>
    </row>
    <row r="113" spans="5:12" s="3" customFormat="1" x14ac:dyDescent="0.2">
      <c r="E113" s="4"/>
      <c r="F113" s="4"/>
      <c r="G113" s="24"/>
      <c r="H113" s="98"/>
      <c r="I113" s="24"/>
      <c r="J113" s="49"/>
      <c r="K113" s="49"/>
      <c r="L113" s="4"/>
    </row>
    <row r="114" spans="5:12" s="3" customFormat="1" x14ac:dyDescent="0.2">
      <c r="E114" s="4"/>
      <c r="F114" s="4"/>
      <c r="G114" s="24"/>
      <c r="H114" s="98"/>
      <c r="I114" s="24"/>
      <c r="J114" s="49"/>
      <c r="K114" s="49"/>
      <c r="L114" s="4"/>
    </row>
    <row r="115" spans="5:12" s="3" customFormat="1" x14ac:dyDescent="0.2">
      <c r="E115" s="4"/>
      <c r="F115" s="4"/>
      <c r="G115" s="24"/>
      <c r="H115" s="98"/>
      <c r="I115" s="24"/>
      <c r="J115" s="49"/>
      <c r="K115" s="49"/>
      <c r="L115" s="4"/>
    </row>
    <row r="116" spans="5:12" s="3" customFormat="1" x14ac:dyDescent="0.2">
      <c r="E116" s="4"/>
      <c r="F116" s="4"/>
      <c r="G116" s="24"/>
      <c r="H116" s="98"/>
      <c r="I116" s="24"/>
      <c r="J116" s="49"/>
      <c r="K116" s="49"/>
      <c r="L116" s="4"/>
    </row>
    <row r="117" spans="5:12" s="3" customFormat="1" x14ac:dyDescent="0.2">
      <c r="E117" s="4"/>
      <c r="F117" s="4"/>
      <c r="G117" s="24"/>
      <c r="H117" s="98"/>
      <c r="I117" s="24"/>
      <c r="J117" s="49"/>
      <c r="K117" s="49"/>
      <c r="L117" s="4"/>
    </row>
    <row r="118" spans="5:12" s="3" customFormat="1" x14ac:dyDescent="0.2">
      <c r="E118" s="4"/>
      <c r="F118" s="4"/>
      <c r="G118" s="24"/>
      <c r="H118" s="98"/>
      <c r="I118" s="24"/>
      <c r="J118" s="49"/>
      <c r="K118" s="49"/>
      <c r="L118" s="4"/>
    </row>
    <row r="119" spans="5:12" s="3" customFormat="1" x14ac:dyDescent="0.2">
      <c r="E119" s="4"/>
      <c r="F119" s="4"/>
      <c r="G119" s="24"/>
      <c r="H119" s="98"/>
      <c r="I119" s="24"/>
      <c r="J119" s="49"/>
      <c r="K119" s="49"/>
      <c r="L119" s="4"/>
    </row>
    <row r="120" spans="5:12" s="3" customFormat="1" x14ac:dyDescent="0.2">
      <c r="E120" s="4"/>
      <c r="F120" s="4"/>
      <c r="G120" s="24"/>
      <c r="H120" s="98"/>
      <c r="I120" s="24"/>
      <c r="J120" s="49"/>
      <c r="K120" s="49"/>
      <c r="L120" s="4"/>
    </row>
    <row r="121" spans="5:12" s="3" customFormat="1" x14ac:dyDescent="0.2">
      <c r="E121" s="4"/>
      <c r="F121" s="4"/>
      <c r="G121" s="24"/>
      <c r="H121" s="98"/>
      <c r="I121" s="24"/>
      <c r="J121" s="49"/>
      <c r="K121" s="49"/>
      <c r="L121" s="4"/>
    </row>
    <row r="122" spans="5:12" s="3" customFormat="1" x14ac:dyDescent="0.2">
      <c r="E122" s="4"/>
      <c r="F122" s="4"/>
      <c r="G122" s="24"/>
      <c r="H122" s="98"/>
      <c r="I122" s="24"/>
      <c r="J122" s="49"/>
      <c r="K122" s="49"/>
      <c r="L122" s="4"/>
    </row>
    <row r="123" spans="5:12" s="3" customFormat="1" x14ac:dyDescent="0.2">
      <c r="E123" s="4"/>
      <c r="F123" s="4"/>
      <c r="G123" s="24"/>
      <c r="H123" s="98"/>
      <c r="I123" s="24"/>
      <c r="J123" s="49"/>
      <c r="K123" s="49"/>
      <c r="L123" s="4"/>
    </row>
    <row r="124" spans="5:12" s="3" customFormat="1" x14ac:dyDescent="0.2">
      <c r="E124" s="4"/>
      <c r="F124" s="4"/>
      <c r="G124" s="24"/>
      <c r="H124" s="98"/>
      <c r="I124" s="24"/>
      <c r="J124" s="49"/>
      <c r="K124" s="49"/>
      <c r="L124" s="4"/>
    </row>
    <row r="125" spans="5:12" s="3" customFormat="1" x14ac:dyDescent="0.2">
      <c r="E125" s="4"/>
      <c r="F125" s="4"/>
      <c r="G125" s="24"/>
      <c r="H125" s="98"/>
      <c r="I125" s="24"/>
      <c r="J125" s="49"/>
      <c r="K125" s="49"/>
      <c r="L125" s="4"/>
    </row>
    <row r="126" spans="5:12" s="3" customFormat="1" x14ac:dyDescent="0.2">
      <c r="E126" s="4"/>
      <c r="F126" s="4"/>
      <c r="G126" s="24"/>
      <c r="H126" s="98"/>
      <c r="I126" s="24"/>
      <c r="J126" s="49"/>
      <c r="K126" s="49"/>
      <c r="L126" s="4"/>
    </row>
    <row r="127" spans="5:12" s="3" customFormat="1" x14ac:dyDescent="0.2">
      <c r="E127" s="4"/>
      <c r="F127" s="4"/>
      <c r="G127" s="24"/>
      <c r="H127" s="98"/>
      <c r="I127" s="24"/>
      <c r="J127" s="49"/>
      <c r="K127" s="49"/>
      <c r="L127" s="4"/>
    </row>
    <row r="128" spans="5:12" s="3" customFormat="1" x14ac:dyDescent="0.2">
      <c r="E128" s="4"/>
      <c r="F128" s="4"/>
      <c r="G128" s="24"/>
      <c r="H128" s="98"/>
      <c r="I128" s="24"/>
      <c r="J128" s="49"/>
      <c r="K128" s="49"/>
      <c r="L128" s="4"/>
    </row>
    <row r="129" spans="5:12" s="3" customFormat="1" x14ac:dyDescent="0.2">
      <c r="E129" s="4"/>
      <c r="F129" s="4"/>
      <c r="G129" s="24"/>
      <c r="H129" s="98"/>
      <c r="I129" s="24"/>
      <c r="J129" s="49"/>
      <c r="K129" s="49"/>
      <c r="L129" s="4"/>
    </row>
    <row r="130" spans="5:12" s="3" customFormat="1" x14ac:dyDescent="0.2">
      <c r="E130" s="4"/>
      <c r="F130" s="4"/>
      <c r="G130" s="24"/>
      <c r="H130" s="98"/>
      <c r="I130" s="24"/>
      <c r="J130" s="49"/>
      <c r="K130" s="49"/>
      <c r="L130" s="4"/>
    </row>
    <row r="131" spans="5:12" s="3" customFormat="1" x14ac:dyDescent="0.2">
      <c r="E131" s="4"/>
      <c r="F131" s="4"/>
      <c r="G131" s="24"/>
      <c r="H131" s="98"/>
      <c r="I131" s="24"/>
      <c r="J131" s="49"/>
      <c r="K131" s="49"/>
      <c r="L131" s="4"/>
    </row>
    <row r="132" spans="5:12" s="3" customFormat="1" x14ac:dyDescent="0.2">
      <c r="E132" s="4"/>
      <c r="F132" s="4"/>
      <c r="G132" s="24"/>
      <c r="H132" s="98"/>
      <c r="I132" s="24"/>
      <c r="J132" s="49"/>
      <c r="K132" s="49"/>
      <c r="L132" s="4"/>
    </row>
    <row r="133" spans="5:12" s="3" customFormat="1" x14ac:dyDescent="0.2">
      <c r="E133" s="4"/>
      <c r="F133" s="4"/>
      <c r="G133" s="24"/>
      <c r="H133" s="98"/>
      <c r="I133" s="24"/>
      <c r="J133" s="49"/>
      <c r="K133" s="49"/>
      <c r="L133" s="4"/>
    </row>
    <row r="134" spans="5:12" s="3" customFormat="1" x14ac:dyDescent="0.2">
      <c r="E134" s="4"/>
      <c r="F134" s="4"/>
      <c r="G134" s="24"/>
      <c r="H134" s="98"/>
      <c r="I134" s="24"/>
      <c r="J134" s="49"/>
      <c r="K134" s="49"/>
      <c r="L134" s="4"/>
    </row>
    <row r="135" spans="5:12" s="3" customFormat="1" x14ac:dyDescent="0.2">
      <c r="E135" s="4"/>
      <c r="F135" s="4"/>
      <c r="G135" s="24"/>
      <c r="H135" s="98"/>
      <c r="I135" s="24"/>
      <c r="J135" s="49"/>
      <c r="K135" s="49"/>
      <c r="L135" s="4"/>
    </row>
    <row r="136" spans="5:12" s="3" customFormat="1" x14ac:dyDescent="0.2">
      <c r="E136" s="4"/>
      <c r="F136" s="4"/>
      <c r="G136" s="24"/>
      <c r="H136" s="98"/>
      <c r="I136" s="24"/>
      <c r="J136" s="49"/>
      <c r="K136" s="49"/>
      <c r="L136" s="4"/>
    </row>
    <row r="137" spans="5:12" s="3" customFormat="1" x14ac:dyDescent="0.2">
      <c r="E137" s="4"/>
      <c r="F137" s="4"/>
      <c r="G137" s="24"/>
      <c r="H137" s="98"/>
      <c r="I137" s="24"/>
      <c r="J137" s="49"/>
      <c r="K137" s="49"/>
      <c r="L137" s="4"/>
    </row>
    <row r="138" spans="5:12" s="3" customFormat="1" x14ac:dyDescent="0.2">
      <c r="E138" s="4"/>
      <c r="F138" s="4"/>
      <c r="G138" s="24"/>
      <c r="H138" s="98"/>
      <c r="I138" s="24"/>
      <c r="J138" s="49"/>
      <c r="K138" s="49"/>
      <c r="L138" s="4"/>
    </row>
    <row r="139" spans="5:12" s="3" customFormat="1" x14ac:dyDescent="0.2">
      <c r="E139" s="4"/>
      <c r="F139" s="4"/>
      <c r="G139" s="24"/>
      <c r="H139" s="98"/>
      <c r="I139" s="24"/>
      <c r="J139" s="49"/>
      <c r="K139" s="49"/>
      <c r="L139" s="4"/>
    </row>
    <row r="140" spans="5:12" s="3" customFormat="1" x14ac:dyDescent="0.2">
      <c r="E140" s="4"/>
      <c r="F140" s="4"/>
      <c r="G140" s="24"/>
      <c r="H140" s="98"/>
      <c r="I140" s="24"/>
      <c r="J140" s="49"/>
      <c r="K140" s="49"/>
      <c r="L140" s="4"/>
    </row>
    <row r="141" spans="5:12" s="3" customFormat="1" x14ac:dyDescent="0.2">
      <c r="E141" s="4"/>
      <c r="F141" s="4"/>
      <c r="G141" s="24"/>
      <c r="H141" s="98"/>
      <c r="I141" s="24"/>
      <c r="J141" s="49"/>
      <c r="K141" s="49"/>
      <c r="L141" s="4"/>
    </row>
    <row r="142" spans="5:12" s="3" customFormat="1" x14ac:dyDescent="0.2">
      <c r="E142" s="4"/>
      <c r="F142" s="4"/>
      <c r="G142" s="24"/>
      <c r="H142" s="98"/>
      <c r="I142" s="24"/>
      <c r="J142" s="49"/>
      <c r="K142" s="49"/>
      <c r="L142" s="4"/>
    </row>
    <row r="143" spans="5:12" s="3" customFormat="1" x14ac:dyDescent="0.2">
      <c r="E143" s="4"/>
      <c r="F143" s="4"/>
      <c r="G143" s="24"/>
      <c r="H143" s="98"/>
      <c r="I143" s="24"/>
      <c r="J143" s="49"/>
      <c r="K143" s="49"/>
      <c r="L143" s="4"/>
    </row>
    <row r="144" spans="5:12" s="3" customFormat="1" x14ac:dyDescent="0.2">
      <c r="E144" s="4"/>
      <c r="F144" s="4"/>
      <c r="G144" s="24"/>
      <c r="H144" s="98"/>
      <c r="I144" s="24"/>
      <c r="J144" s="49"/>
      <c r="K144" s="49"/>
      <c r="L144" s="4"/>
    </row>
    <row r="145" spans="5:12" s="3" customFormat="1" x14ac:dyDescent="0.2">
      <c r="E145" s="4"/>
      <c r="F145" s="4"/>
      <c r="G145" s="24"/>
      <c r="H145" s="98"/>
      <c r="I145" s="24"/>
      <c r="J145" s="49"/>
      <c r="K145" s="49"/>
      <c r="L145" s="4"/>
    </row>
    <row r="146" spans="5:12" s="3" customFormat="1" x14ac:dyDescent="0.2">
      <c r="E146" s="4"/>
      <c r="F146" s="4"/>
      <c r="G146" s="24"/>
      <c r="H146" s="98"/>
      <c r="I146" s="24"/>
      <c r="J146" s="49"/>
      <c r="K146" s="49"/>
      <c r="L146" s="4"/>
    </row>
    <row r="147" spans="5:12" s="3" customFormat="1" x14ac:dyDescent="0.2">
      <c r="E147" s="4"/>
      <c r="F147" s="4"/>
      <c r="G147" s="24"/>
      <c r="H147" s="98"/>
      <c r="I147" s="24"/>
      <c r="J147" s="49"/>
      <c r="K147" s="49"/>
      <c r="L147" s="4"/>
    </row>
    <row r="148" spans="5:12" s="3" customFormat="1" x14ac:dyDescent="0.2">
      <c r="E148" s="4"/>
      <c r="F148" s="4"/>
      <c r="G148" s="24"/>
      <c r="H148" s="98"/>
      <c r="I148" s="24"/>
      <c r="J148" s="49"/>
      <c r="K148" s="49"/>
      <c r="L148" s="4"/>
    </row>
    <row r="149" spans="5:12" s="3" customFormat="1" x14ac:dyDescent="0.2">
      <c r="E149" s="4"/>
      <c r="F149" s="4"/>
      <c r="G149" s="24"/>
      <c r="H149" s="98"/>
      <c r="I149" s="24"/>
      <c r="J149" s="49"/>
      <c r="K149" s="49"/>
      <c r="L149" s="4"/>
    </row>
    <row r="150" spans="5:12" s="3" customFormat="1" x14ac:dyDescent="0.2">
      <c r="E150" s="4"/>
      <c r="F150" s="4"/>
      <c r="G150" s="24"/>
      <c r="H150" s="98"/>
      <c r="I150" s="24"/>
      <c r="J150" s="49"/>
      <c r="K150" s="49"/>
      <c r="L150" s="4"/>
    </row>
    <row r="151" spans="5:12" s="3" customFormat="1" x14ac:dyDescent="0.2">
      <c r="E151" s="4"/>
      <c r="F151" s="4"/>
      <c r="G151" s="24"/>
      <c r="H151" s="98"/>
      <c r="I151" s="24"/>
      <c r="J151" s="49"/>
      <c r="K151" s="49"/>
      <c r="L151" s="4"/>
    </row>
    <row r="152" spans="5:12" s="3" customFormat="1" x14ac:dyDescent="0.2">
      <c r="E152" s="4"/>
      <c r="F152" s="4"/>
      <c r="G152" s="24"/>
      <c r="H152" s="98"/>
      <c r="I152" s="24"/>
      <c r="J152" s="49"/>
      <c r="K152" s="49"/>
      <c r="L152" s="4"/>
    </row>
    <row r="153" spans="5:12" s="3" customFormat="1" x14ac:dyDescent="0.2">
      <c r="E153" s="4"/>
      <c r="F153" s="4"/>
      <c r="G153" s="24"/>
      <c r="H153" s="98"/>
      <c r="I153" s="24"/>
      <c r="J153" s="49"/>
      <c r="K153" s="49"/>
      <c r="L153" s="4"/>
    </row>
    <row r="154" spans="5:12" s="3" customFormat="1" x14ac:dyDescent="0.2">
      <c r="E154" s="4"/>
      <c r="F154" s="4"/>
      <c r="G154" s="24"/>
      <c r="H154" s="98"/>
      <c r="I154" s="24"/>
      <c r="J154" s="49"/>
      <c r="K154" s="49"/>
      <c r="L154" s="4"/>
    </row>
    <row r="155" spans="5:12" s="3" customFormat="1" x14ac:dyDescent="0.2">
      <c r="E155" s="4"/>
      <c r="F155" s="4"/>
      <c r="G155" s="24"/>
      <c r="H155" s="98"/>
      <c r="I155" s="24"/>
      <c r="J155" s="49"/>
      <c r="K155" s="49"/>
      <c r="L155" s="4"/>
    </row>
    <row r="156" spans="5:12" s="3" customFormat="1" x14ac:dyDescent="0.2">
      <c r="E156" s="4"/>
      <c r="F156" s="4"/>
      <c r="G156" s="24"/>
      <c r="H156" s="98"/>
      <c r="I156" s="24"/>
      <c r="J156" s="49"/>
      <c r="K156" s="49"/>
      <c r="L156" s="4"/>
    </row>
    <row r="157" spans="5:12" s="3" customFormat="1" x14ac:dyDescent="0.2">
      <c r="E157" s="4"/>
      <c r="F157" s="4"/>
      <c r="G157" s="24"/>
      <c r="H157" s="98"/>
      <c r="I157" s="24"/>
      <c r="J157" s="49"/>
      <c r="K157" s="49"/>
      <c r="L157" s="4"/>
    </row>
    <row r="158" spans="5:12" s="3" customFormat="1" x14ac:dyDescent="0.2">
      <c r="E158" s="4"/>
      <c r="F158" s="4"/>
      <c r="G158" s="24"/>
      <c r="H158" s="98"/>
      <c r="I158" s="24"/>
      <c r="J158" s="49"/>
      <c r="K158" s="49"/>
      <c r="L158" s="4"/>
    </row>
    <row r="159" spans="5:12" s="3" customFormat="1" x14ac:dyDescent="0.2">
      <c r="E159" s="4"/>
      <c r="F159" s="4"/>
      <c r="G159" s="24"/>
      <c r="H159" s="98"/>
      <c r="I159" s="24"/>
      <c r="J159" s="49"/>
      <c r="K159" s="49"/>
      <c r="L159" s="4"/>
    </row>
    <row r="160" spans="5:12" s="3" customFormat="1" x14ac:dyDescent="0.2">
      <c r="E160" s="4"/>
      <c r="F160" s="4"/>
      <c r="G160" s="24"/>
      <c r="H160" s="98"/>
      <c r="I160" s="24"/>
      <c r="J160" s="49"/>
      <c r="K160" s="49"/>
      <c r="L160" s="4"/>
    </row>
    <row r="161" spans="5:12" s="3" customFormat="1" x14ac:dyDescent="0.2">
      <c r="E161" s="4"/>
      <c r="F161" s="4"/>
      <c r="G161" s="24"/>
      <c r="H161" s="98"/>
      <c r="I161" s="24"/>
      <c r="J161" s="49"/>
      <c r="K161" s="49"/>
      <c r="L161" s="4"/>
    </row>
    <row r="162" spans="5:12" s="3" customFormat="1" x14ac:dyDescent="0.2">
      <c r="E162" s="4"/>
      <c r="F162" s="4"/>
      <c r="G162" s="24"/>
      <c r="H162" s="98"/>
      <c r="I162" s="24"/>
      <c r="J162" s="49"/>
      <c r="K162" s="49"/>
      <c r="L162" s="4"/>
    </row>
    <row r="163" spans="5:12" s="3" customFormat="1" x14ac:dyDescent="0.2">
      <c r="E163" s="4"/>
      <c r="F163" s="4"/>
      <c r="G163" s="24"/>
      <c r="H163" s="98"/>
      <c r="I163" s="24"/>
      <c r="J163" s="49"/>
      <c r="K163" s="49"/>
      <c r="L163" s="4"/>
    </row>
    <row r="164" spans="5:12" s="3" customFormat="1" x14ac:dyDescent="0.2">
      <c r="E164" s="4"/>
      <c r="F164" s="4"/>
      <c r="G164" s="24"/>
      <c r="H164" s="98"/>
      <c r="I164" s="24"/>
      <c r="J164" s="49"/>
      <c r="K164" s="49"/>
      <c r="L164" s="4"/>
    </row>
    <row r="165" spans="5:12" s="3" customFormat="1" x14ac:dyDescent="0.2">
      <c r="E165" s="4"/>
      <c r="F165" s="4"/>
      <c r="G165" s="24"/>
      <c r="H165" s="98"/>
      <c r="I165" s="24"/>
      <c r="J165" s="49"/>
      <c r="K165" s="49"/>
      <c r="L165" s="4"/>
    </row>
    <row r="166" spans="5:12" s="3" customFormat="1" x14ac:dyDescent="0.2">
      <c r="E166" s="4"/>
      <c r="F166" s="4"/>
      <c r="G166" s="24"/>
      <c r="H166" s="98"/>
      <c r="I166" s="24"/>
      <c r="J166" s="49"/>
      <c r="K166" s="49"/>
      <c r="L166" s="4"/>
    </row>
    <row r="167" spans="5:12" s="3" customFormat="1" x14ac:dyDescent="0.2">
      <c r="E167" s="4"/>
      <c r="F167" s="4"/>
      <c r="G167" s="24"/>
      <c r="H167" s="98"/>
      <c r="I167" s="24"/>
      <c r="J167" s="49"/>
      <c r="K167" s="49"/>
      <c r="L167" s="4"/>
    </row>
    <row r="168" spans="5:12" s="3" customFormat="1" x14ac:dyDescent="0.2">
      <c r="E168" s="4"/>
      <c r="F168" s="4"/>
      <c r="G168" s="24"/>
      <c r="H168" s="98"/>
      <c r="I168" s="24"/>
      <c r="J168" s="49"/>
      <c r="K168" s="49"/>
      <c r="L168" s="4"/>
    </row>
    <row r="169" spans="5:12" s="3" customFormat="1" x14ac:dyDescent="0.2">
      <c r="E169" s="4"/>
      <c r="F169" s="4"/>
      <c r="G169" s="24"/>
      <c r="H169" s="98"/>
      <c r="I169" s="24"/>
      <c r="J169" s="49"/>
      <c r="K169" s="49"/>
      <c r="L169" s="4"/>
    </row>
    <row r="170" spans="5:12" s="3" customFormat="1" x14ac:dyDescent="0.2">
      <c r="E170" s="4"/>
      <c r="F170" s="4"/>
      <c r="G170" s="24"/>
      <c r="H170" s="98"/>
      <c r="I170" s="24"/>
      <c r="J170" s="49"/>
      <c r="K170" s="49"/>
      <c r="L170" s="4"/>
    </row>
    <row r="171" spans="5:12" s="3" customFormat="1" x14ac:dyDescent="0.2">
      <c r="E171" s="4"/>
      <c r="F171" s="4"/>
      <c r="G171" s="24"/>
      <c r="H171" s="98"/>
      <c r="I171" s="24"/>
      <c r="J171" s="49"/>
      <c r="K171" s="49"/>
      <c r="L171" s="4"/>
    </row>
    <row r="172" spans="5:12" s="3" customFormat="1" x14ac:dyDescent="0.2">
      <c r="E172" s="4"/>
      <c r="F172" s="4"/>
      <c r="G172" s="24"/>
      <c r="H172" s="98"/>
      <c r="I172" s="24"/>
      <c r="J172" s="49"/>
      <c r="K172" s="49"/>
      <c r="L172" s="4"/>
    </row>
    <row r="173" spans="5:12" s="3" customFormat="1" x14ac:dyDescent="0.2">
      <c r="E173" s="4"/>
      <c r="F173" s="4"/>
      <c r="G173" s="24"/>
      <c r="H173" s="98"/>
      <c r="I173" s="24"/>
      <c r="J173" s="49"/>
      <c r="K173" s="49"/>
      <c r="L173" s="4"/>
    </row>
    <row r="174" spans="5:12" s="3" customFormat="1" x14ac:dyDescent="0.2">
      <c r="E174" s="4"/>
      <c r="F174" s="4"/>
      <c r="G174" s="24"/>
      <c r="H174" s="98"/>
      <c r="I174" s="24"/>
      <c r="J174" s="49"/>
      <c r="K174" s="49"/>
      <c r="L174" s="4"/>
    </row>
    <row r="175" spans="5:12" s="3" customFormat="1" x14ac:dyDescent="0.2">
      <c r="E175" s="4"/>
      <c r="F175" s="4"/>
      <c r="G175" s="24"/>
      <c r="H175" s="98"/>
      <c r="I175" s="24"/>
      <c r="J175" s="49"/>
      <c r="K175" s="49"/>
      <c r="L175" s="4"/>
    </row>
    <row r="176" spans="5:12" s="3" customFormat="1" x14ac:dyDescent="0.2">
      <c r="E176" s="4"/>
      <c r="F176" s="4"/>
      <c r="G176" s="24"/>
      <c r="H176" s="98"/>
      <c r="I176" s="24"/>
      <c r="J176" s="49"/>
      <c r="K176" s="49"/>
      <c r="L176" s="4"/>
    </row>
    <row r="177" spans="5:12" s="3" customFormat="1" x14ac:dyDescent="0.2">
      <c r="E177" s="4"/>
      <c r="F177" s="4"/>
      <c r="G177" s="24"/>
      <c r="H177" s="98"/>
      <c r="I177" s="24"/>
      <c r="J177" s="49"/>
      <c r="K177" s="49"/>
      <c r="L177" s="4"/>
    </row>
    <row r="178" spans="5:12" s="3" customFormat="1" x14ac:dyDescent="0.2">
      <c r="E178" s="4"/>
      <c r="F178" s="4"/>
      <c r="G178" s="24"/>
      <c r="H178" s="98"/>
      <c r="I178" s="24"/>
      <c r="J178" s="49"/>
      <c r="K178" s="49"/>
      <c r="L178" s="4"/>
    </row>
    <row r="179" spans="5:12" s="3" customFormat="1" x14ac:dyDescent="0.2">
      <c r="E179" s="4"/>
      <c r="F179" s="4"/>
      <c r="G179" s="24"/>
      <c r="H179" s="98"/>
      <c r="I179" s="24"/>
      <c r="J179" s="49"/>
      <c r="K179" s="49"/>
      <c r="L179" s="4"/>
    </row>
    <row r="180" spans="5:12" s="3" customFormat="1" x14ac:dyDescent="0.2">
      <c r="E180" s="4"/>
      <c r="F180" s="4"/>
      <c r="G180" s="24"/>
      <c r="H180" s="98"/>
      <c r="I180" s="24"/>
      <c r="J180" s="49"/>
      <c r="K180" s="49"/>
      <c r="L180" s="4"/>
    </row>
    <row r="181" spans="5:12" s="3" customFormat="1" x14ac:dyDescent="0.2">
      <c r="E181" s="4"/>
      <c r="F181" s="4"/>
      <c r="G181" s="24"/>
      <c r="H181" s="98"/>
      <c r="I181" s="24"/>
      <c r="J181" s="49"/>
      <c r="K181" s="49"/>
      <c r="L181" s="4"/>
    </row>
    <row r="182" spans="5:12" s="3" customFormat="1" x14ac:dyDescent="0.2">
      <c r="E182" s="4"/>
      <c r="F182" s="4"/>
      <c r="G182" s="24"/>
      <c r="H182" s="98"/>
      <c r="I182" s="24"/>
      <c r="J182" s="49"/>
      <c r="K182" s="49"/>
      <c r="L182" s="4"/>
    </row>
    <row r="183" spans="5:12" s="3" customFormat="1" x14ac:dyDescent="0.2">
      <c r="E183" s="4"/>
      <c r="F183" s="4"/>
      <c r="G183" s="24"/>
      <c r="H183" s="98"/>
      <c r="I183" s="24"/>
      <c r="J183" s="49"/>
      <c r="K183" s="49"/>
      <c r="L183" s="4"/>
    </row>
    <row r="184" spans="5:12" s="3" customFormat="1" x14ac:dyDescent="0.2">
      <c r="E184" s="4"/>
      <c r="F184" s="4"/>
      <c r="G184" s="24"/>
      <c r="H184" s="98"/>
      <c r="I184" s="24"/>
      <c r="J184" s="49"/>
      <c r="K184" s="49"/>
      <c r="L184" s="4"/>
    </row>
    <row r="185" spans="5:12" s="3" customFormat="1" x14ac:dyDescent="0.2">
      <c r="E185" s="4"/>
      <c r="F185" s="4"/>
      <c r="G185" s="24"/>
      <c r="H185" s="98"/>
      <c r="I185" s="24"/>
      <c r="J185" s="49"/>
      <c r="K185" s="49"/>
      <c r="L185" s="4"/>
    </row>
    <row r="186" spans="5:12" s="3" customFormat="1" x14ac:dyDescent="0.2">
      <c r="E186" s="4"/>
      <c r="F186" s="4"/>
      <c r="G186" s="24"/>
      <c r="H186" s="98"/>
      <c r="I186" s="24"/>
      <c r="J186" s="49"/>
      <c r="K186" s="49"/>
      <c r="L186" s="4"/>
    </row>
    <row r="187" spans="5:12" s="3" customFormat="1" x14ac:dyDescent="0.2">
      <c r="E187" s="4"/>
      <c r="F187" s="4"/>
      <c r="G187" s="24"/>
      <c r="H187" s="98"/>
      <c r="I187" s="24"/>
      <c r="J187" s="49"/>
      <c r="K187" s="49"/>
      <c r="L187" s="4"/>
    </row>
    <row r="188" spans="5:12" s="3" customFormat="1" x14ac:dyDescent="0.2">
      <c r="E188" s="4"/>
      <c r="F188" s="4"/>
      <c r="G188" s="24"/>
      <c r="H188" s="98"/>
      <c r="I188" s="24"/>
      <c r="J188" s="49"/>
      <c r="K188" s="49"/>
      <c r="L188" s="4"/>
    </row>
    <row r="189" spans="5:12" s="3" customFormat="1" x14ac:dyDescent="0.2">
      <c r="E189" s="4"/>
      <c r="F189" s="4"/>
      <c r="G189" s="24"/>
      <c r="H189" s="98"/>
      <c r="I189" s="24"/>
      <c r="J189" s="49"/>
      <c r="K189" s="49"/>
      <c r="L189" s="4"/>
    </row>
    <row r="190" spans="5:12" s="3" customFormat="1" x14ac:dyDescent="0.2">
      <c r="E190" s="4"/>
      <c r="F190" s="4"/>
      <c r="G190" s="24"/>
      <c r="H190" s="98"/>
      <c r="I190" s="24"/>
      <c r="J190" s="49"/>
      <c r="K190" s="49"/>
      <c r="L190" s="4"/>
    </row>
    <row r="191" spans="5:12" s="3" customFormat="1" x14ac:dyDescent="0.2">
      <c r="E191" s="4"/>
      <c r="F191" s="4"/>
      <c r="G191" s="24"/>
      <c r="H191" s="98"/>
      <c r="I191" s="24"/>
      <c r="J191" s="49"/>
      <c r="K191" s="49"/>
      <c r="L191" s="4"/>
    </row>
    <row r="192" spans="5:12" s="3" customFormat="1" x14ac:dyDescent="0.2">
      <c r="E192" s="4"/>
      <c r="F192" s="4"/>
      <c r="G192" s="24"/>
      <c r="H192" s="98"/>
      <c r="I192" s="24"/>
      <c r="J192" s="49"/>
      <c r="K192" s="49"/>
      <c r="L192" s="4"/>
    </row>
    <row r="193" spans="5:12" s="3" customFormat="1" x14ac:dyDescent="0.2">
      <c r="E193" s="4"/>
      <c r="F193" s="4"/>
      <c r="G193" s="24"/>
      <c r="H193" s="98"/>
      <c r="I193" s="24"/>
      <c r="J193" s="49"/>
      <c r="K193" s="49"/>
      <c r="L193" s="4"/>
    </row>
    <row r="194" spans="5:12" s="3" customFormat="1" x14ac:dyDescent="0.2">
      <c r="E194" s="4"/>
      <c r="F194" s="4"/>
      <c r="G194" s="24"/>
      <c r="H194" s="98"/>
      <c r="I194" s="24"/>
      <c r="J194" s="49"/>
      <c r="K194" s="49"/>
      <c r="L194" s="4"/>
    </row>
    <row r="195" spans="5:12" s="3" customFormat="1" x14ac:dyDescent="0.2">
      <c r="E195" s="4"/>
      <c r="F195" s="4"/>
      <c r="G195" s="24"/>
      <c r="H195" s="98"/>
      <c r="I195" s="24"/>
      <c r="J195" s="49"/>
      <c r="K195" s="49"/>
      <c r="L195" s="4"/>
    </row>
    <row r="196" spans="5:12" s="3" customFormat="1" x14ac:dyDescent="0.2">
      <c r="E196" s="4"/>
      <c r="F196" s="4"/>
      <c r="G196" s="24"/>
      <c r="H196" s="98"/>
      <c r="I196" s="24"/>
      <c r="J196" s="49"/>
      <c r="K196" s="49"/>
      <c r="L196" s="4"/>
    </row>
    <row r="197" spans="5:12" s="3" customFormat="1" x14ac:dyDescent="0.2">
      <c r="E197" s="4"/>
      <c r="F197" s="4"/>
      <c r="G197" s="24"/>
      <c r="H197" s="98"/>
      <c r="I197" s="24"/>
      <c r="J197" s="49"/>
      <c r="K197" s="49"/>
      <c r="L197" s="4"/>
    </row>
    <row r="198" spans="5:12" s="3" customFormat="1" x14ac:dyDescent="0.2">
      <c r="E198" s="4"/>
      <c r="F198" s="4"/>
      <c r="G198" s="24"/>
      <c r="H198" s="98"/>
      <c r="I198" s="24"/>
      <c r="J198" s="49"/>
      <c r="K198" s="49"/>
      <c r="L198" s="4"/>
    </row>
    <row r="199" spans="5:12" s="3" customFormat="1" x14ac:dyDescent="0.2">
      <c r="E199" s="4"/>
      <c r="F199" s="4"/>
      <c r="G199" s="24"/>
      <c r="H199" s="98"/>
      <c r="I199" s="24"/>
      <c r="J199" s="49"/>
      <c r="K199" s="49"/>
      <c r="L199" s="4"/>
    </row>
    <row r="200" spans="5:12" s="3" customFormat="1" x14ac:dyDescent="0.2">
      <c r="E200" s="4"/>
      <c r="F200" s="4"/>
      <c r="G200" s="24"/>
      <c r="H200" s="98"/>
      <c r="I200" s="24"/>
      <c r="J200" s="49"/>
      <c r="K200" s="49"/>
      <c r="L200" s="4"/>
    </row>
    <row r="201" spans="5:12" s="3" customFormat="1" x14ac:dyDescent="0.2">
      <c r="E201" s="4"/>
      <c r="F201" s="4"/>
      <c r="G201" s="24"/>
      <c r="H201" s="98"/>
      <c r="I201" s="24"/>
      <c r="J201" s="49"/>
      <c r="K201" s="49"/>
      <c r="L201" s="4"/>
    </row>
    <row r="202" spans="5:12" s="3" customFormat="1" x14ac:dyDescent="0.2">
      <c r="E202" s="4"/>
      <c r="F202" s="4"/>
      <c r="G202" s="24"/>
      <c r="H202" s="98"/>
      <c r="I202" s="24"/>
      <c r="J202" s="49"/>
      <c r="K202" s="49"/>
      <c r="L202" s="4"/>
    </row>
    <row r="203" spans="5:12" s="3" customFormat="1" x14ac:dyDescent="0.2">
      <c r="E203" s="4"/>
      <c r="F203" s="4"/>
      <c r="G203" s="24"/>
      <c r="H203" s="98"/>
      <c r="I203" s="24"/>
      <c r="J203" s="49"/>
      <c r="K203" s="49"/>
      <c r="L203" s="4"/>
    </row>
    <row r="204" spans="5:12" s="3" customFormat="1" x14ac:dyDescent="0.2">
      <c r="E204" s="4"/>
      <c r="F204" s="4"/>
      <c r="G204" s="24"/>
      <c r="H204" s="98"/>
      <c r="I204" s="24"/>
      <c r="J204" s="49"/>
      <c r="K204" s="49"/>
      <c r="L204" s="4"/>
    </row>
    <row r="205" spans="5:12" s="3" customFormat="1" x14ac:dyDescent="0.2">
      <c r="E205" s="4"/>
      <c r="F205" s="4"/>
      <c r="G205" s="24"/>
      <c r="H205" s="98"/>
      <c r="I205" s="24"/>
      <c r="J205" s="49"/>
      <c r="K205" s="49"/>
      <c r="L205" s="4"/>
    </row>
    <row r="206" spans="5:12" s="3" customFormat="1" x14ac:dyDescent="0.2">
      <c r="E206" s="4"/>
      <c r="F206" s="4"/>
      <c r="G206" s="24"/>
      <c r="H206" s="98"/>
      <c r="I206" s="24"/>
      <c r="J206" s="49"/>
      <c r="K206" s="49"/>
      <c r="L206" s="4"/>
    </row>
    <row r="207" spans="5:12" s="3" customFormat="1" x14ac:dyDescent="0.2">
      <c r="E207" s="4"/>
      <c r="F207" s="4"/>
      <c r="G207" s="24"/>
      <c r="H207" s="98"/>
      <c r="I207" s="24"/>
      <c r="J207" s="49"/>
      <c r="K207" s="49"/>
      <c r="L207" s="4"/>
    </row>
    <row r="208" spans="5:12" s="3" customFormat="1" x14ac:dyDescent="0.2">
      <c r="E208" s="4"/>
      <c r="F208" s="4"/>
      <c r="G208" s="24"/>
      <c r="H208" s="98"/>
      <c r="I208" s="24"/>
      <c r="J208" s="49"/>
      <c r="K208" s="49"/>
      <c r="L208" s="4"/>
    </row>
    <row r="209" spans="5:12" s="3" customFormat="1" x14ac:dyDescent="0.2">
      <c r="E209" s="4"/>
      <c r="F209" s="4"/>
      <c r="G209" s="24"/>
      <c r="H209" s="98"/>
      <c r="I209" s="24"/>
      <c r="J209" s="49"/>
      <c r="K209" s="49"/>
      <c r="L209" s="4"/>
    </row>
    <row r="210" spans="5:12" s="3" customFormat="1" x14ac:dyDescent="0.2">
      <c r="E210" s="4"/>
      <c r="F210" s="4"/>
      <c r="G210" s="24"/>
      <c r="H210" s="98"/>
      <c r="I210" s="24"/>
      <c r="J210" s="49"/>
      <c r="K210" s="49"/>
      <c r="L210" s="4"/>
    </row>
    <row r="211" spans="5:12" s="3" customFormat="1" x14ac:dyDescent="0.2">
      <c r="E211" s="4"/>
      <c r="F211" s="4"/>
      <c r="G211" s="24"/>
      <c r="H211" s="98"/>
      <c r="I211" s="24"/>
      <c r="J211" s="49"/>
      <c r="K211" s="49"/>
      <c r="L211" s="4"/>
    </row>
    <row r="212" spans="5:12" s="3" customFormat="1" x14ac:dyDescent="0.2">
      <c r="E212" s="4"/>
      <c r="F212" s="4"/>
      <c r="G212" s="24"/>
      <c r="H212" s="98"/>
      <c r="I212" s="24"/>
      <c r="J212" s="49"/>
      <c r="K212" s="49"/>
      <c r="L212" s="4"/>
    </row>
    <row r="213" spans="5:12" s="3" customFormat="1" x14ac:dyDescent="0.2">
      <c r="E213" s="4"/>
      <c r="F213" s="4"/>
      <c r="G213" s="24"/>
      <c r="H213" s="98"/>
      <c r="I213" s="24"/>
      <c r="J213" s="49"/>
      <c r="K213" s="49"/>
      <c r="L213" s="4"/>
    </row>
    <row r="214" spans="5:12" s="3" customFormat="1" x14ac:dyDescent="0.2">
      <c r="E214" s="4"/>
      <c r="F214" s="4"/>
      <c r="G214" s="24"/>
      <c r="H214" s="98"/>
      <c r="I214" s="24"/>
      <c r="J214" s="49"/>
      <c r="K214" s="49"/>
      <c r="L214" s="4"/>
    </row>
    <row r="215" spans="5:12" s="3" customFormat="1" x14ac:dyDescent="0.2">
      <c r="E215" s="4"/>
      <c r="F215" s="4"/>
      <c r="G215" s="24"/>
      <c r="H215" s="98"/>
      <c r="I215" s="24"/>
      <c r="J215" s="49"/>
      <c r="K215" s="49"/>
      <c r="L215" s="4"/>
    </row>
    <row r="216" spans="5:12" s="3" customFormat="1" x14ac:dyDescent="0.2">
      <c r="E216" s="4"/>
      <c r="F216" s="4"/>
      <c r="G216" s="24"/>
      <c r="H216" s="98"/>
      <c r="I216" s="24"/>
      <c r="J216" s="49"/>
      <c r="K216" s="49"/>
      <c r="L216" s="4"/>
    </row>
    <row r="217" spans="5:12" s="3" customFormat="1" x14ac:dyDescent="0.2">
      <c r="E217" s="4"/>
      <c r="F217" s="4"/>
      <c r="G217" s="24"/>
      <c r="H217" s="98"/>
      <c r="I217" s="24"/>
      <c r="J217" s="49"/>
      <c r="K217" s="49"/>
      <c r="L217" s="4"/>
    </row>
    <row r="218" spans="5:12" s="3" customFormat="1" x14ac:dyDescent="0.2">
      <c r="E218" s="4"/>
      <c r="F218" s="4"/>
      <c r="G218" s="24"/>
      <c r="H218" s="98"/>
      <c r="I218" s="24"/>
      <c r="J218" s="49"/>
      <c r="K218" s="49"/>
      <c r="L218" s="4"/>
    </row>
    <row r="219" spans="5:12" s="3" customFormat="1" x14ac:dyDescent="0.2">
      <c r="E219" s="4"/>
      <c r="F219" s="4"/>
      <c r="G219" s="24"/>
      <c r="H219" s="98"/>
      <c r="I219" s="24"/>
      <c r="J219" s="49"/>
      <c r="K219" s="49"/>
      <c r="L219" s="4"/>
    </row>
    <row r="220" spans="5:12" s="3" customFormat="1" x14ac:dyDescent="0.2">
      <c r="E220" s="4"/>
      <c r="F220" s="4"/>
      <c r="G220" s="24"/>
      <c r="H220" s="98"/>
      <c r="I220" s="24"/>
      <c r="J220" s="49"/>
      <c r="K220" s="49"/>
      <c r="L220" s="4"/>
    </row>
    <row r="221" spans="5:12" s="3" customFormat="1" x14ac:dyDescent="0.2">
      <c r="E221" s="4"/>
      <c r="F221" s="4"/>
      <c r="G221" s="24"/>
      <c r="H221" s="98"/>
      <c r="I221" s="24"/>
      <c r="J221" s="49"/>
      <c r="K221" s="49"/>
      <c r="L221" s="4"/>
    </row>
    <row r="222" spans="5:12" s="3" customFormat="1" x14ac:dyDescent="0.2">
      <c r="E222" s="4"/>
      <c r="F222" s="4"/>
      <c r="G222" s="24"/>
      <c r="H222" s="98"/>
      <c r="I222" s="24"/>
      <c r="J222" s="49"/>
      <c r="K222" s="49"/>
      <c r="L222" s="4"/>
    </row>
    <row r="223" spans="5:12" s="3" customFormat="1" x14ac:dyDescent="0.2">
      <c r="E223" s="4"/>
      <c r="F223" s="4"/>
      <c r="G223" s="24"/>
      <c r="H223" s="98"/>
      <c r="I223" s="24"/>
      <c r="J223" s="49"/>
      <c r="K223" s="49"/>
      <c r="L223" s="4"/>
    </row>
    <row r="224" spans="5:12" s="3" customFormat="1" x14ac:dyDescent="0.2">
      <c r="E224" s="4"/>
      <c r="F224" s="4"/>
      <c r="G224" s="24"/>
      <c r="H224" s="98"/>
      <c r="I224" s="24"/>
      <c r="J224" s="49"/>
      <c r="K224" s="49"/>
      <c r="L224" s="4"/>
    </row>
    <row r="225" spans="5:12" s="3" customFormat="1" x14ac:dyDescent="0.2">
      <c r="E225" s="4"/>
      <c r="F225" s="4"/>
      <c r="G225" s="24"/>
      <c r="H225" s="98"/>
      <c r="I225" s="24"/>
      <c r="J225" s="49"/>
      <c r="K225" s="49"/>
      <c r="L225" s="4"/>
    </row>
    <row r="226" spans="5:12" s="3" customFormat="1" x14ac:dyDescent="0.2">
      <c r="E226" s="4"/>
      <c r="F226" s="4"/>
      <c r="G226" s="24"/>
      <c r="H226" s="98"/>
      <c r="I226" s="24"/>
      <c r="J226" s="49"/>
      <c r="K226" s="49"/>
      <c r="L226" s="4"/>
    </row>
    <row r="227" spans="5:12" s="3" customFormat="1" x14ac:dyDescent="0.2">
      <c r="E227" s="4"/>
      <c r="F227" s="4"/>
      <c r="G227" s="24"/>
      <c r="H227" s="98"/>
      <c r="I227" s="24"/>
      <c r="J227" s="49"/>
      <c r="K227" s="49"/>
      <c r="L227" s="4"/>
    </row>
    <row r="228" spans="5:12" s="3" customFormat="1" x14ac:dyDescent="0.2">
      <c r="E228" s="4"/>
      <c r="F228" s="4"/>
      <c r="G228" s="24"/>
      <c r="H228" s="98"/>
      <c r="I228" s="24"/>
      <c r="J228" s="49"/>
      <c r="K228" s="49"/>
      <c r="L228" s="4"/>
    </row>
    <row r="229" spans="5:12" s="3" customFormat="1" x14ac:dyDescent="0.2">
      <c r="E229" s="4"/>
      <c r="F229" s="4"/>
      <c r="G229" s="24"/>
      <c r="H229" s="98"/>
      <c r="I229" s="24"/>
      <c r="J229" s="49"/>
      <c r="K229" s="49"/>
      <c r="L229" s="4"/>
    </row>
    <row r="230" spans="5:12" s="3" customFormat="1" x14ac:dyDescent="0.2">
      <c r="E230" s="4"/>
      <c r="F230" s="4"/>
      <c r="G230" s="24"/>
      <c r="H230" s="98"/>
      <c r="I230" s="24"/>
      <c r="J230" s="49"/>
      <c r="K230" s="49"/>
      <c r="L230" s="4"/>
    </row>
    <row r="231" spans="5:12" s="3" customFormat="1" x14ac:dyDescent="0.2">
      <c r="E231" s="4"/>
      <c r="F231" s="4"/>
      <c r="G231" s="24"/>
      <c r="H231" s="98"/>
      <c r="I231" s="24"/>
      <c r="J231" s="49"/>
      <c r="K231" s="49"/>
      <c r="L231" s="4"/>
    </row>
    <row r="232" spans="5:12" s="3" customFormat="1" x14ac:dyDescent="0.2">
      <c r="E232" s="4"/>
      <c r="F232" s="4"/>
      <c r="G232" s="24"/>
      <c r="H232" s="98"/>
      <c r="I232" s="24"/>
      <c r="J232" s="49"/>
      <c r="K232" s="49"/>
      <c r="L232" s="4"/>
    </row>
    <row r="233" spans="5:12" s="3" customFormat="1" x14ac:dyDescent="0.2">
      <c r="E233" s="4"/>
      <c r="F233" s="4"/>
      <c r="G233" s="24"/>
      <c r="H233" s="98"/>
      <c r="I233" s="24"/>
      <c r="J233" s="49"/>
      <c r="K233" s="49"/>
      <c r="L233" s="4"/>
    </row>
    <row r="234" spans="5:12" s="3" customFormat="1" x14ac:dyDescent="0.2">
      <c r="E234" s="4"/>
      <c r="F234" s="4"/>
      <c r="G234" s="24"/>
      <c r="H234" s="98"/>
      <c r="I234" s="24"/>
      <c r="J234" s="49"/>
      <c r="K234" s="49"/>
      <c r="L234" s="4"/>
    </row>
    <row r="235" spans="5:12" s="3" customFormat="1" x14ac:dyDescent="0.2">
      <c r="E235" s="4"/>
      <c r="F235" s="4"/>
      <c r="G235" s="24"/>
      <c r="H235" s="98"/>
      <c r="I235" s="24"/>
      <c r="J235" s="49"/>
      <c r="K235" s="49"/>
      <c r="L235" s="4"/>
    </row>
    <row r="236" spans="5:12" s="3" customFormat="1" x14ac:dyDescent="0.2">
      <c r="E236" s="4"/>
      <c r="F236" s="4"/>
      <c r="G236" s="24"/>
      <c r="H236" s="98"/>
      <c r="I236" s="24"/>
      <c r="J236" s="49"/>
      <c r="K236" s="49"/>
      <c r="L236" s="4"/>
    </row>
    <row r="237" spans="5:12" s="3" customFormat="1" x14ac:dyDescent="0.2">
      <c r="E237" s="4"/>
      <c r="F237" s="4"/>
      <c r="G237" s="24"/>
      <c r="H237" s="98"/>
      <c r="I237" s="24"/>
      <c r="J237" s="49"/>
      <c r="K237" s="49"/>
      <c r="L237" s="4"/>
    </row>
    <row r="238" spans="5:12" s="3" customFormat="1" x14ac:dyDescent="0.2">
      <c r="E238" s="4"/>
      <c r="F238" s="4"/>
      <c r="G238" s="24"/>
      <c r="H238" s="98"/>
      <c r="I238" s="24"/>
      <c r="J238" s="49"/>
      <c r="K238" s="49"/>
      <c r="L238" s="4"/>
    </row>
    <row r="239" spans="5:12" s="3" customFormat="1" x14ac:dyDescent="0.2">
      <c r="E239" s="4"/>
      <c r="F239" s="4"/>
      <c r="G239" s="24"/>
      <c r="H239" s="98"/>
      <c r="I239" s="24"/>
      <c r="J239" s="49"/>
      <c r="K239" s="49"/>
      <c r="L239" s="4"/>
    </row>
    <row r="240" spans="5:12" s="3" customFormat="1" x14ac:dyDescent="0.2">
      <c r="E240" s="4"/>
      <c r="F240" s="4"/>
      <c r="G240" s="24"/>
      <c r="H240" s="98"/>
      <c r="I240" s="24"/>
      <c r="J240" s="49"/>
      <c r="K240" s="49"/>
      <c r="L240" s="4"/>
    </row>
    <row r="241" spans="5:12" s="3" customFormat="1" x14ac:dyDescent="0.2">
      <c r="E241" s="4"/>
      <c r="F241" s="4"/>
      <c r="G241" s="24"/>
      <c r="H241" s="98"/>
      <c r="I241" s="24"/>
      <c r="J241" s="49"/>
      <c r="K241" s="49"/>
      <c r="L241" s="4"/>
    </row>
    <row r="242" spans="5:12" s="3" customFormat="1" x14ac:dyDescent="0.2">
      <c r="E242" s="4"/>
      <c r="F242" s="4"/>
      <c r="G242" s="24"/>
      <c r="H242" s="98"/>
      <c r="I242" s="24"/>
      <c r="J242" s="49"/>
      <c r="K242" s="49"/>
      <c r="L242" s="4"/>
    </row>
    <row r="243" spans="5:12" s="3" customFormat="1" x14ac:dyDescent="0.2">
      <c r="E243" s="4"/>
      <c r="F243" s="4"/>
      <c r="G243" s="24"/>
      <c r="H243" s="98"/>
      <c r="I243" s="24"/>
      <c r="J243" s="49"/>
      <c r="K243" s="49"/>
      <c r="L243" s="4"/>
    </row>
    <row r="244" spans="5:12" s="3" customFormat="1" x14ac:dyDescent="0.2">
      <c r="E244" s="4"/>
      <c r="F244" s="4"/>
      <c r="G244" s="24"/>
      <c r="H244" s="98"/>
      <c r="I244" s="24"/>
      <c r="J244" s="49"/>
      <c r="K244" s="49"/>
      <c r="L244" s="4"/>
    </row>
    <row r="245" spans="5:12" s="3" customFormat="1" x14ac:dyDescent="0.2">
      <c r="E245" s="4"/>
      <c r="F245" s="4"/>
      <c r="G245" s="24"/>
      <c r="H245" s="98"/>
      <c r="I245" s="24"/>
      <c r="J245" s="49"/>
      <c r="K245" s="49"/>
      <c r="L245" s="4"/>
    </row>
    <row r="246" spans="5:12" s="3" customFormat="1" x14ac:dyDescent="0.2">
      <c r="E246" s="4"/>
      <c r="F246" s="4"/>
      <c r="G246" s="24"/>
      <c r="H246" s="98"/>
      <c r="I246" s="24"/>
      <c r="J246" s="49"/>
      <c r="K246" s="49"/>
      <c r="L246" s="4"/>
    </row>
    <row r="247" spans="5:12" s="3" customFormat="1" x14ac:dyDescent="0.2">
      <c r="E247" s="4"/>
      <c r="F247" s="4"/>
      <c r="G247" s="24"/>
      <c r="H247" s="98"/>
      <c r="I247" s="24"/>
      <c r="J247" s="49"/>
      <c r="K247" s="49"/>
      <c r="L247" s="4"/>
    </row>
    <row r="248" spans="5:12" s="3" customFormat="1" x14ac:dyDescent="0.2">
      <c r="E248" s="4"/>
      <c r="F248" s="4"/>
      <c r="G248" s="24"/>
      <c r="H248" s="98"/>
      <c r="I248" s="24"/>
      <c r="J248" s="49"/>
      <c r="K248" s="49"/>
      <c r="L248" s="4"/>
    </row>
    <row r="249" spans="5:12" s="3" customFormat="1" x14ac:dyDescent="0.2">
      <c r="E249" s="4"/>
      <c r="F249" s="4"/>
      <c r="G249" s="24"/>
      <c r="H249" s="98"/>
      <c r="I249" s="24"/>
      <c r="J249" s="49"/>
      <c r="K249" s="49"/>
      <c r="L249" s="4"/>
    </row>
    <row r="250" spans="5:12" s="3" customFormat="1" x14ac:dyDescent="0.2">
      <c r="E250" s="4"/>
      <c r="F250" s="4"/>
      <c r="G250" s="24"/>
      <c r="H250" s="98"/>
      <c r="I250" s="24"/>
      <c r="J250" s="49"/>
      <c r="K250" s="49"/>
      <c r="L250" s="4"/>
    </row>
    <row r="251" spans="5:12" s="3" customFormat="1" x14ac:dyDescent="0.2">
      <c r="E251" s="4"/>
      <c r="F251" s="4"/>
      <c r="G251" s="24"/>
      <c r="H251" s="98"/>
      <c r="I251" s="24"/>
      <c r="J251" s="49"/>
      <c r="K251" s="49"/>
      <c r="L251" s="4"/>
    </row>
    <row r="252" spans="5:12" s="3" customFormat="1" x14ac:dyDescent="0.2">
      <c r="E252" s="4"/>
      <c r="F252" s="4"/>
      <c r="G252" s="24"/>
      <c r="H252" s="98"/>
      <c r="I252" s="24"/>
      <c r="J252" s="49"/>
      <c r="K252" s="49"/>
      <c r="L252" s="4"/>
    </row>
    <row r="253" spans="5:12" s="3" customFormat="1" x14ac:dyDescent="0.2">
      <c r="E253" s="4"/>
      <c r="F253" s="4"/>
      <c r="G253" s="24"/>
      <c r="H253" s="98"/>
      <c r="I253" s="24"/>
      <c r="J253" s="49"/>
      <c r="K253" s="49"/>
      <c r="L253" s="4"/>
    </row>
    <row r="254" spans="5:12" s="3" customFormat="1" x14ac:dyDescent="0.2">
      <c r="E254" s="4"/>
      <c r="F254" s="4"/>
      <c r="G254" s="24"/>
      <c r="H254" s="98"/>
      <c r="I254" s="24"/>
      <c r="J254" s="49"/>
      <c r="K254" s="49"/>
      <c r="L254" s="4"/>
    </row>
    <row r="255" spans="5:12" s="3" customFormat="1" x14ac:dyDescent="0.2">
      <c r="E255" s="4"/>
      <c r="F255" s="4"/>
      <c r="G255" s="24"/>
      <c r="H255" s="98"/>
      <c r="I255" s="24"/>
      <c r="J255" s="49"/>
      <c r="K255" s="49"/>
      <c r="L255" s="4"/>
    </row>
    <row r="256" spans="5:12" s="3" customFormat="1" x14ac:dyDescent="0.2">
      <c r="E256" s="4"/>
      <c r="F256" s="4"/>
      <c r="G256" s="24"/>
      <c r="H256" s="98"/>
      <c r="I256" s="24"/>
      <c r="J256" s="49"/>
      <c r="K256" s="49"/>
      <c r="L256" s="4"/>
    </row>
    <row r="257" spans="5:12" s="3" customFormat="1" x14ac:dyDescent="0.2">
      <c r="E257" s="4"/>
      <c r="F257" s="4"/>
      <c r="G257" s="24"/>
      <c r="H257" s="98"/>
      <c r="I257" s="24"/>
      <c r="J257" s="49"/>
      <c r="K257" s="49"/>
      <c r="L257" s="4"/>
    </row>
    <row r="258" spans="5:12" s="3" customFormat="1" x14ac:dyDescent="0.2">
      <c r="E258" s="4"/>
      <c r="F258" s="4"/>
      <c r="G258" s="24"/>
      <c r="H258" s="98"/>
      <c r="I258" s="24"/>
      <c r="J258" s="49"/>
      <c r="K258" s="49"/>
      <c r="L258" s="4"/>
    </row>
    <row r="259" spans="5:12" s="3" customFormat="1" x14ac:dyDescent="0.2">
      <c r="E259" s="4"/>
      <c r="F259" s="4"/>
      <c r="G259" s="24"/>
      <c r="H259" s="98"/>
      <c r="I259" s="24"/>
      <c r="J259" s="49"/>
      <c r="K259" s="49"/>
      <c r="L259" s="4"/>
    </row>
    <row r="260" spans="5:12" s="3" customFormat="1" x14ac:dyDescent="0.2">
      <c r="E260" s="4"/>
      <c r="F260" s="4"/>
      <c r="G260" s="24"/>
      <c r="H260" s="98"/>
      <c r="I260" s="24"/>
      <c r="J260" s="49"/>
      <c r="K260" s="49"/>
      <c r="L260" s="4"/>
    </row>
    <row r="261" spans="5:12" s="3" customFormat="1" x14ac:dyDescent="0.2">
      <c r="E261" s="4"/>
      <c r="F261" s="4"/>
      <c r="G261" s="24"/>
      <c r="H261" s="98"/>
      <c r="I261" s="24"/>
      <c r="J261" s="49"/>
      <c r="K261" s="49"/>
      <c r="L261" s="4"/>
    </row>
    <row r="262" spans="5:12" s="3" customFormat="1" x14ac:dyDescent="0.2">
      <c r="E262" s="4"/>
      <c r="F262" s="4"/>
      <c r="G262" s="24"/>
      <c r="H262" s="98"/>
      <c r="I262" s="24"/>
      <c r="J262" s="49"/>
      <c r="K262" s="49"/>
      <c r="L262" s="4"/>
    </row>
    <row r="263" spans="5:12" s="3" customFormat="1" x14ac:dyDescent="0.2">
      <c r="E263" s="4"/>
      <c r="F263" s="4"/>
      <c r="G263" s="24"/>
      <c r="H263" s="98"/>
      <c r="I263" s="24"/>
      <c r="J263" s="49"/>
      <c r="K263" s="49"/>
      <c r="L263" s="4"/>
    </row>
    <row r="264" spans="5:12" s="3" customFormat="1" x14ac:dyDescent="0.2">
      <c r="E264" s="4"/>
      <c r="F264" s="4"/>
      <c r="G264" s="24"/>
      <c r="H264" s="98"/>
      <c r="I264" s="24"/>
      <c r="J264" s="49"/>
      <c r="K264" s="49"/>
      <c r="L264" s="4"/>
    </row>
    <row r="265" spans="5:12" s="3" customFormat="1" x14ac:dyDescent="0.2">
      <c r="E265" s="4"/>
      <c r="F265" s="4"/>
      <c r="G265" s="24"/>
      <c r="H265" s="98"/>
      <c r="I265" s="24"/>
      <c r="J265" s="49"/>
      <c r="K265" s="49"/>
      <c r="L265" s="4"/>
    </row>
    <row r="266" spans="5:12" s="3" customFormat="1" x14ac:dyDescent="0.2">
      <c r="E266" s="4"/>
      <c r="F266" s="4"/>
      <c r="G266" s="24"/>
      <c r="H266" s="98"/>
      <c r="I266" s="24"/>
      <c r="J266" s="49"/>
      <c r="K266" s="49"/>
      <c r="L266" s="4"/>
    </row>
    <row r="267" spans="5:12" s="3" customFormat="1" x14ac:dyDescent="0.2">
      <c r="E267" s="4"/>
      <c r="F267" s="4"/>
      <c r="G267" s="24"/>
      <c r="H267" s="98"/>
      <c r="I267" s="24"/>
      <c r="J267" s="49"/>
      <c r="K267" s="49"/>
      <c r="L267" s="4"/>
    </row>
    <row r="268" spans="5:12" s="3" customFormat="1" x14ac:dyDescent="0.2">
      <c r="E268" s="4"/>
      <c r="F268" s="4"/>
      <c r="G268" s="24"/>
      <c r="H268" s="98"/>
      <c r="I268" s="24"/>
      <c r="J268" s="49"/>
      <c r="K268" s="49"/>
      <c r="L268" s="4"/>
    </row>
    <row r="269" spans="5:12" s="3" customFormat="1" x14ac:dyDescent="0.2">
      <c r="E269" s="4"/>
      <c r="F269" s="4"/>
      <c r="G269" s="24"/>
      <c r="H269" s="98"/>
      <c r="I269" s="24"/>
      <c r="J269" s="49"/>
      <c r="K269" s="49"/>
      <c r="L269" s="4"/>
    </row>
    <row r="270" spans="5:12" s="3" customFormat="1" x14ac:dyDescent="0.2">
      <c r="E270" s="4"/>
      <c r="F270" s="4"/>
      <c r="G270" s="24"/>
      <c r="H270" s="98"/>
      <c r="I270" s="24"/>
      <c r="J270" s="49"/>
      <c r="K270" s="49"/>
      <c r="L270" s="4"/>
    </row>
    <row r="271" spans="5:12" s="3" customFormat="1" x14ac:dyDescent="0.2">
      <c r="E271" s="4"/>
      <c r="F271" s="4"/>
      <c r="G271" s="24"/>
      <c r="H271" s="98"/>
      <c r="I271" s="24"/>
      <c r="J271" s="49"/>
      <c r="K271" s="49"/>
      <c r="L271" s="4"/>
    </row>
    <row r="272" spans="5:12" s="3" customFormat="1" x14ac:dyDescent="0.2">
      <c r="E272" s="4"/>
      <c r="F272" s="4"/>
      <c r="G272" s="24"/>
      <c r="H272" s="98"/>
      <c r="I272" s="24"/>
      <c r="J272" s="49"/>
      <c r="K272" s="49"/>
      <c r="L272" s="4"/>
    </row>
    <row r="273" spans="5:12" s="3" customFormat="1" x14ac:dyDescent="0.2">
      <c r="E273" s="4"/>
      <c r="F273" s="4"/>
      <c r="G273" s="24"/>
      <c r="H273" s="98"/>
      <c r="I273" s="24"/>
      <c r="J273" s="49"/>
      <c r="K273" s="49"/>
      <c r="L273" s="4"/>
    </row>
    <row r="274" spans="5:12" s="3" customFormat="1" x14ac:dyDescent="0.2">
      <c r="E274" s="4"/>
      <c r="F274" s="4"/>
      <c r="G274" s="24"/>
      <c r="H274" s="98"/>
      <c r="I274" s="24"/>
      <c r="J274" s="49"/>
      <c r="K274" s="49"/>
      <c r="L274" s="4"/>
    </row>
    <row r="275" spans="5:12" s="3" customFormat="1" x14ac:dyDescent="0.2">
      <c r="E275" s="4"/>
      <c r="F275" s="4"/>
      <c r="G275" s="24"/>
      <c r="H275" s="98"/>
      <c r="I275" s="24"/>
      <c r="J275" s="49"/>
      <c r="K275" s="49"/>
      <c r="L275" s="4"/>
    </row>
    <row r="276" spans="5:12" s="3" customFormat="1" x14ac:dyDescent="0.2">
      <c r="E276" s="4"/>
      <c r="F276" s="4"/>
      <c r="G276" s="24"/>
      <c r="H276" s="98"/>
      <c r="I276" s="24"/>
      <c r="J276" s="49"/>
      <c r="K276" s="49"/>
      <c r="L276" s="4"/>
    </row>
    <row r="277" spans="5:12" s="3" customFormat="1" x14ac:dyDescent="0.2">
      <c r="E277" s="4"/>
      <c r="F277" s="4"/>
      <c r="G277" s="24"/>
      <c r="H277" s="98"/>
      <c r="I277" s="24"/>
      <c r="J277" s="49"/>
      <c r="K277" s="49"/>
      <c r="L277" s="4"/>
    </row>
    <row r="278" spans="5:12" s="3" customFormat="1" x14ac:dyDescent="0.2">
      <c r="E278" s="4"/>
      <c r="F278" s="4"/>
      <c r="G278" s="24"/>
      <c r="H278" s="98"/>
      <c r="I278" s="24"/>
      <c r="J278" s="49"/>
      <c r="K278" s="49"/>
      <c r="L278" s="4"/>
    </row>
    <row r="279" spans="5:12" s="3" customFormat="1" x14ac:dyDescent="0.2">
      <c r="E279" s="4"/>
      <c r="F279" s="4"/>
      <c r="G279" s="24"/>
      <c r="H279" s="98"/>
      <c r="I279" s="24"/>
      <c r="J279" s="49"/>
      <c r="K279" s="49"/>
      <c r="L279" s="4"/>
    </row>
    <row r="280" spans="5:12" s="3" customFormat="1" x14ac:dyDescent="0.2">
      <c r="E280" s="4"/>
      <c r="F280" s="4"/>
      <c r="G280" s="24"/>
      <c r="H280" s="98"/>
      <c r="I280" s="24"/>
      <c r="J280" s="49"/>
      <c r="K280" s="49"/>
      <c r="L280" s="4"/>
    </row>
    <row r="281" spans="5:12" s="3" customFormat="1" x14ac:dyDescent="0.2">
      <c r="E281" s="4"/>
      <c r="F281" s="4"/>
      <c r="G281" s="24"/>
      <c r="H281" s="98"/>
      <c r="I281" s="24"/>
      <c r="J281" s="49"/>
      <c r="K281" s="49"/>
      <c r="L281" s="4"/>
    </row>
    <row r="282" spans="5:12" s="3" customFormat="1" x14ac:dyDescent="0.2">
      <c r="E282" s="4"/>
      <c r="F282" s="4"/>
      <c r="G282" s="24"/>
      <c r="H282" s="98"/>
      <c r="I282" s="24"/>
      <c r="J282" s="49"/>
      <c r="K282" s="49"/>
      <c r="L282" s="4"/>
    </row>
    <row r="283" spans="5:12" s="3" customFormat="1" x14ac:dyDescent="0.2">
      <c r="E283" s="4"/>
      <c r="F283" s="4"/>
      <c r="G283" s="24"/>
      <c r="H283" s="98"/>
      <c r="I283" s="24"/>
      <c r="J283" s="49"/>
      <c r="K283" s="49"/>
      <c r="L283" s="4"/>
    </row>
    <row r="284" spans="5:12" s="3" customFormat="1" x14ac:dyDescent="0.2">
      <c r="E284" s="4"/>
      <c r="F284" s="4"/>
      <c r="G284" s="24"/>
      <c r="H284" s="98"/>
      <c r="I284" s="24"/>
      <c r="J284" s="49"/>
      <c r="K284" s="49"/>
      <c r="L284" s="4"/>
    </row>
    <row r="285" spans="5:12" s="3" customFormat="1" x14ac:dyDescent="0.2">
      <c r="E285" s="4"/>
      <c r="F285" s="4"/>
      <c r="G285" s="24"/>
      <c r="H285" s="98"/>
      <c r="I285" s="24"/>
      <c r="J285" s="49"/>
      <c r="K285" s="49"/>
      <c r="L285" s="4"/>
    </row>
    <row r="286" spans="5:12" s="3" customFormat="1" x14ac:dyDescent="0.2">
      <c r="E286" s="4"/>
      <c r="F286" s="4"/>
      <c r="G286" s="24"/>
      <c r="H286" s="98"/>
      <c r="I286" s="24"/>
      <c r="J286" s="49"/>
      <c r="K286" s="49"/>
      <c r="L286" s="4"/>
    </row>
    <row r="287" spans="5:12" s="3" customFormat="1" x14ac:dyDescent="0.2">
      <c r="E287" s="4"/>
      <c r="F287" s="4"/>
      <c r="G287" s="24"/>
      <c r="H287" s="98"/>
      <c r="I287" s="24"/>
      <c r="J287" s="49"/>
      <c r="K287" s="49"/>
      <c r="L287" s="4"/>
    </row>
    <row r="288" spans="5:12" s="3" customFormat="1" x14ac:dyDescent="0.2">
      <c r="E288" s="4"/>
      <c r="F288" s="4"/>
      <c r="G288" s="24"/>
      <c r="H288" s="98"/>
      <c r="I288" s="24"/>
      <c r="J288" s="49"/>
      <c r="K288" s="49"/>
      <c r="L288" s="4"/>
    </row>
    <row r="289" spans="5:12" s="3" customFormat="1" x14ac:dyDescent="0.2">
      <c r="E289" s="4"/>
      <c r="F289" s="4"/>
      <c r="G289" s="24"/>
      <c r="H289" s="98"/>
      <c r="I289" s="24"/>
      <c r="J289" s="49"/>
      <c r="K289" s="49"/>
      <c r="L289" s="4"/>
    </row>
    <row r="290" spans="5:12" s="3" customFormat="1" x14ac:dyDescent="0.2">
      <c r="E290" s="4"/>
      <c r="F290" s="4"/>
      <c r="G290" s="24"/>
      <c r="H290" s="98"/>
      <c r="I290" s="24"/>
      <c r="J290" s="49"/>
      <c r="K290" s="49"/>
      <c r="L290" s="4"/>
    </row>
    <row r="291" spans="5:12" s="3" customFormat="1" x14ac:dyDescent="0.2">
      <c r="E291" s="4"/>
      <c r="F291" s="4"/>
      <c r="G291" s="24"/>
      <c r="H291" s="98"/>
      <c r="I291" s="24"/>
      <c r="J291" s="49"/>
      <c r="K291" s="49"/>
      <c r="L291" s="4"/>
    </row>
    <row r="292" spans="5:12" s="3" customFormat="1" x14ac:dyDescent="0.2">
      <c r="E292" s="4"/>
      <c r="F292" s="4"/>
      <c r="G292" s="24"/>
      <c r="H292" s="98"/>
      <c r="I292" s="24"/>
      <c r="J292" s="49"/>
      <c r="K292" s="49"/>
      <c r="L292" s="4"/>
    </row>
    <row r="293" spans="5:12" s="3" customFormat="1" x14ac:dyDescent="0.2">
      <c r="E293" s="4"/>
      <c r="F293" s="4"/>
      <c r="G293" s="24"/>
      <c r="H293" s="98"/>
      <c r="I293" s="24"/>
      <c r="J293" s="49"/>
      <c r="K293" s="49"/>
      <c r="L293" s="4"/>
    </row>
    <row r="294" spans="5:12" s="3" customFormat="1" x14ac:dyDescent="0.2">
      <c r="E294" s="4"/>
      <c r="F294" s="4"/>
      <c r="G294" s="24"/>
      <c r="H294" s="98"/>
      <c r="I294" s="24"/>
      <c r="J294" s="49"/>
      <c r="K294" s="49"/>
      <c r="L294" s="4"/>
    </row>
    <row r="295" spans="5:12" s="3" customFormat="1" x14ac:dyDescent="0.2">
      <c r="E295" s="4"/>
      <c r="F295" s="4"/>
      <c r="G295" s="24"/>
      <c r="H295" s="98"/>
      <c r="I295" s="24"/>
      <c r="J295" s="49"/>
      <c r="K295" s="49"/>
      <c r="L295" s="4"/>
    </row>
    <row r="296" spans="5:12" s="3" customFormat="1" x14ac:dyDescent="0.2">
      <c r="E296" s="4"/>
      <c r="F296" s="4"/>
      <c r="G296" s="24"/>
      <c r="H296" s="98"/>
      <c r="I296" s="24"/>
      <c r="J296" s="49"/>
      <c r="K296" s="49"/>
      <c r="L296" s="4"/>
    </row>
    <row r="297" spans="5:12" s="3" customFormat="1" x14ac:dyDescent="0.2">
      <c r="E297" s="4"/>
      <c r="F297" s="4"/>
      <c r="G297" s="24"/>
      <c r="H297" s="98"/>
      <c r="I297" s="24"/>
      <c r="J297" s="49"/>
      <c r="K297" s="49"/>
      <c r="L297" s="4"/>
    </row>
    <row r="298" spans="5:12" s="3" customFormat="1" x14ac:dyDescent="0.2">
      <c r="E298" s="4"/>
      <c r="F298" s="4"/>
      <c r="G298" s="24"/>
      <c r="H298" s="98"/>
      <c r="I298" s="24"/>
      <c r="J298" s="49"/>
      <c r="K298" s="49"/>
      <c r="L298" s="4"/>
    </row>
    <row r="299" spans="5:12" s="3" customFormat="1" x14ac:dyDescent="0.2">
      <c r="E299" s="4"/>
      <c r="F299" s="4"/>
      <c r="G299" s="24"/>
      <c r="H299" s="98"/>
      <c r="I299" s="24"/>
      <c r="J299" s="49"/>
      <c r="K299" s="49"/>
      <c r="L299" s="4"/>
    </row>
    <row r="300" spans="5:12" s="3" customFormat="1" x14ac:dyDescent="0.2">
      <c r="E300" s="4"/>
      <c r="F300" s="4"/>
      <c r="G300" s="24"/>
      <c r="H300" s="98"/>
      <c r="I300" s="24"/>
      <c r="J300" s="49"/>
      <c r="K300" s="49"/>
      <c r="L300" s="4"/>
    </row>
    <row r="301" spans="5:12" s="3" customFormat="1" x14ac:dyDescent="0.2">
      <c r="E301" s="4"/>
      <c r="F301" s="4"/>
      <c r="G301" s="24"/>
      <c r="H301" s="98"/>
      <c r="I301" s="24"/>
      <c r="J301" s="49"/>
      <c r="K301" s="49"/>
      <c r="L301" s="4"/>
    </row>
    <row r="302" spans="5:12" s="3" customFormat="1" x14ac:dyDescent="0.2">
      <c r="E302" s="4"/>
      <c r="F302" s="4"/>
      <c r="G302" s="24"/>
      <c r="H302" s="98"/>
      <c r="I302" s="24"/>
      <c r="J302" s="49"/>
      <c r="K302" s="49"/>
      <c r="L302" s="4"/>
    </row>
    <row r="303" spans="5:12" s="3" customFormat="1" x14ac:dyDescent="0.2">
      <c r="E303" s="4"/>
      <c r="F303" s="4"/>
      <c r="G303" s="24"/>
      <c r="H303" s="98"/>
      <c r="I303" s="24"/>
      <c r="J303" s="49"/>
      <c r="K303" s="49"/>
      <c r="L303" s="4"/>
    </row>
    <row r="304" spans="5:12" s="3" customFormat="1" x14ac:dyDescent="0.2">
      <c r="E304" s="4"/>
      <c r="F304" s="4"/>
      <c r="G304" s="24"/>
      <c r="H304" s="98"/>
      <c r="I304" s="24"/>
      <c r="J304" s="49"/>
      <c r="K304" s="49"/>
      <c r="L304" s="4"/>
    </row>
    <row r="305" spans="5:12" s="3" customFormat="1" x14ac:dyDescent="0.2">
      <c r="E305" s="4"/>
      <c r="F305" s="4"/>
      <c r="G305" s="24"/>
      <c r="H305" s="98"/>
      <c r="I305" s="24"/>
      <c r="J305" s="49"/>
      <c r="K305" s="49"/>
      <c r="L305" s="4"/>
    </row>
    <row r="306" spans="5:12" s="3" customFormat="1" x14ac:dyDescent="0.2">
      <c r="E306" s="4"/>
      <c r="F306" s="4"/>
      <c r="G306" s="24"/>
      <c r="H306" s="98"/>
      <c r="I306" s="24"/>
      <c r="J306" s="49"/>
      <c r="K306" s="49"/>
      <c r="L306" s="4"/>
    </row>
    <row r="307" spans="5:12" s="3" customFormat="1" x14ac:dyDescent="0.2">
      <c r="E307" s="4"/>
      <c r="F307" s="4"/>
      <c r="G307" s="24"/>
      <c r="H307" s="98"/>
      <c r="I307" s="24"/>
      <c r="J307" s="49"/>
      <c r="K307" s="49"/>
      <c r="L307" s="4"/>
    </row>
    <row r="308" spans="5:12" s="3" customFormat="1" x14ac:dyDescent="0.2">
      <c r="E308" s="4"/>
      <c r="F308" s="4"/>
      <c r="G308" s="24"/>
      <c r="H308" s="98"/>
      <c r="I308" s="24"/>
      <c r="J308" s="49"/>
      <c r="K308" s="49"/>
      <c r="L308" s="4"/>
    </row>
    <row r="309" spans="5:12" s="3" customFormat="1" x14ac:dyDescent="0.2">
      <c r="E309" s="4"/>
      <c r="F309" s="4"/>
      <c r="G309" s="24"/>
      <c r="H309" s="98"/>
      <c r="I309" s="24"/>
      <c r="J309" s="49"/>
      <c r="K309" s="49"/>
      <c r="L309" s="4"/>
    </row>
    <row r="310" spans="5:12" s="3" customFormat="1" x14ac:dyDescent="0.2">
      <c r="E310" s="4"/>
      <c r="F310" s="4"/>
      <c r="G310" s="24"/>
      <c r="H310" s="98"/>
      <c r="I310" s="24"/>
      <c r="J310" s="49"/>
      <c r="K310" s="49"/>
      <c r="L310" s="4"/>
    </row>
    <row r="311" spans="5:12" s="3" customFormat="1" x14ac:dyDescent="0.2">
      <c r="E311" s="4"/>
      <c r="F311" s="4"/>
      <c r="G311" s="24"/>
      <c r="H311" s="98"/>
      <c r="I311" s="24"/>
      <c r="J311" s="49"/>
      <c r="K311" s="49"/>
      <c r="L311" s="4"/>
    </row>
    <row r="312" spans="5:12" s="3" customFormat="1" x14ac:dyDescent="0.2">
      <c r="E312" s="4"/>
      <c r="F312" s="4"/>
      <c r="G312" s="24"/>
      <c r="H312" s="98"/>
      <c r="I312" s="24"/>
      <c r="J312" s="49"/>
      <c r="K312" s="49"/>
      <c r="L312" s="4"/>
    </row>
    <row r="313" spans="5:12" s="3" customFormat="1" x14ac:dyDescent="0.2">
      <c r="E313" s="4"/>
      <c r="F313" s="4"/>
      <c r="G313" s="24"/>
      <c r="H313" s="98"/>
      <c r="I313" s="24"/>
      <c r="J313" s="49"/>
      <c r="K313" s="49"/>
      <c r="L313" s="4"/>
    </row>
    <row r="314" spans="5:12" s="3" customFormat="1" x14ac:dyDescent="0.2">
      <c r="E314" s="4"/>
      <c r="F314" s="4"/>
      <c r="G314" s="24"/>
      <c r="H314" s="98"/>
      <c r="I314" s="24"/>
      <c r="J314" s="49"/>
      <c r="K314" s="49"/>
      <c r="L314" s="4"/>
    </row>
    <row r="315" spans="5:12" s="3" customFormat="1" x14ac:dyDescent="0.2">
      <c r="E315" s="4"/>
      <c r="F315" s="4"/>
      <c r="G315" s="24"/>
      <c r="H315" s="98"/>
      <c r="I315" s="24"/>
      <c r="J315" s="49"/>
      <c r="K315" s="49"/>
      <c r="L315" s="4"/>
    </row>
    <row r="316" spans="5:12" s="3" customFormat="1" x14ac:dyDescent="0.2">
      <c r="E316" s="4"/>
      <c r="F316" s="4"/>
      <c r="G316" s="24"/>
      <c r="H316" s="98"/>
      <c r="I316" s="24"/>
      <c r="J316" s="49"/>
      <c r="K316" s="49"/>
      <c r="L316" s="4"/>
    </row>
    <row r="317" spans="5:12" s="3" customFormat="1" x14ac:dyDescent="0.2">
      <c r="E317" s="4"/>
      <c r="F317" s="4"/>
      <c r="G317" s="24"/>
      <c r="H317" s="98"/>
      <c r="I317" s="24"/>
      <c r="J317" s="49"/>
      <c r="K317" s="49"/>
      <c r="L317" s="4"/>
    </row>
    <row r="318" spans="5:12" s="3" customFormat="1" x14ac:dyDescent="0.2">
      <c r="E318" s="4"/>
      <c r="F318" s="4"/>
      <c r="G318" s="24"/>
      <c r="H318" s="98"/>
      <c r="I318" s="24"/>
      <c r="J318" s="49"/>
      <c r="K318" s="49"/>
      <c r="L318" s="4"/>
    </row>
    <row r="319" spans="5:12" s="3" customFormat="1" x14ac:dyDescent="0.2">
      <c r="E319" s="4"/>
      <c r="F319" s="4"/>
      <c r="G319" s="24"/>
      <c r="H319" s="98"/>
      <c r="I319" s="24"/>
      <c r="J319" s="49"/>
      <c r="K319" s="49"/>
      <c r="L319" s="4"/>
    </row>
    <row r="320" spans="5:12" s="3" customFormat="1" x14ac:dyDescent="0.2">
      <c r="E320" s="4"/>
      <c r="F320" s="4"/>
      <c r="G320" s="24"/>
      <c r="H320" s="98"/>
      <c r="I320" s="24"/>
      <c r="J320" s="49"/>
      <c r="K320" s="49"/>
      <c r="L320" s="4"/>
    </row>
    <row r="321" spans="5:12" s="3" customFormat="1" x14ac:dyDescent="0.2">
      <c r="E321" s="4"/>
      <c r="F321" s="4"/>
      <c r="G321" s="24"/>
      <c r="H321" s="98"/>
      <c r="I321" s="24"/>
      <c r="J321" s="49"/>
      <c r="K321" s="49"/>
      <c r="L321" s="4"/>
    </row>
    <row r="322" spans="5:12" s="3" customFormat="1" x14ac:dyDescent="0.2">
      <c r="E322" s="4"/>
      <c r="F322" s="4"/>
      <c r="G322" s="24"/>
      <c r="H322" s="98"/>
      <c r="I322" s="24"/>
      <c r="J322" s="49"/>
      <c r="K322" s="49"/>
      <c r="L322" s="4"/>
    </row>
    <row r="323" spans="5:12" s="3" customFormat="1" x14ac:dyDescent="0.2">
      <c r="E323" s="4"/>
      <c r="F323" s="4"/>
      <c r="G323" s="24"/>
      <c r="H323" s="98"/>
      <c r="I323" s="24"/>
      <c r="J323" s="49"/>
      <c r="K323" s="49"/>
      <c r="L323" s="4"/>
    </row>
    <row r="324" spans="5:12" s="3" customFormat="1" x14ac:dyDescent="0.2">
      <c r="E324" s="4"/>
      <c r="F324" s="4"/>
      <c r="G324" s="24"/>
      <c r="H324" s="98"/>
      <c r="I324" s="24"/>
      <c r="J324" s="49"/>
      <c r="K324" s="49"/>
      <c r="L324" s="4"/>
    </row>
    <row r="325" spans="5:12" s="3" customFormat="1" x14ac:dyDescent="0.2">
      <c r="E325" s="4"/>
      <c r="F325" s="4"/>
      <c r="G325" s="24"/>
      <c r="H325" s="98"/>
      <c r="I325" s="24"/>
      <c r="J325" s="49"/>
      <c r="K325" s="49"/>
      <c r="L325" s="4"/>
    </row>
    <row r="326" spans="5:12" s="3" customFormat="1" x14ac:dyDescent="0.2">
      <c r="E326" s="4"/>
      <c r="F326" s="4"/>
      <c r="G326" s="24"/>
      <c r="H326" s="98"/>
      <c r="I326" s="24"/>
      <c r="J326" s="49"/>
      <c r="K326" s="49"/>
      <c r="L326" s="4"/>
    </row>
    <row r="327" spans="5:12" s="3" customFormat="1" x14ac:dyDescent="0.2">
      <c r="E327" s="4"/>
      <c r="F327" s="4"/>
      <c r="G327" s="24"/>
      <c r="H327" s="98"/>
      <c r="I327" s="24"/>
      <c r="J327" s="49"/>
      <c r="K327" s="49"/>
      <c r="L327" s="4"/>
    </row>
    <row r="328" spans="5:12" s="3" customFormat="1" x14ac:dyDescent="0.2">
      <c r="E328" s="4"/>
      <c r="F328" s="4"/>
      <c r="G328" s="24"/>
      <c r="H328" s="98"/>
      <c r="I328" s="24"/>
      <c r="J328" s="49"/>
      <c r="K328" s="49"/>
      <c r="L328" s="4"/>
    </row>
    <row r="329" spans="5:12" s="3" customFormat="1" x14ac:dyDescent="0.2">
      <c r="E329" s="4"/>
      <c r="F329" s="4"/>
      <c r="G329" s="24"/>
      <c r="H329" s="98"/>
      <c r="I329" s="24"/>
      <c r="J329" s="49"/>
      <c r="K329" s="49"/>
      <c r="L329" s="4"/>
    </row>
    <row r="330" spans="5:12" s="3" customFormat="1" x14ac:dyDescent="0.2">
      <c r="E330" s="4"/>
      <c r="F330" s="4"/>
      <c r="G330" s="24"/>
      <c r="H330" s="98"/>
      <c r="I330" s="24"/>
      <c r="J330" s="49"/>
      <c r="K330" s="49"/>
      <c r="L330" s="4"/>
    </row>
    <row r="331" spans="5:12" s="3" customFormat="1" x14ac:dyDescent="0.2">
      <c r="E331" s="4"/>
      <c r="F331" s="4"/>
      <c r="G331" s="24"/>
      <c r="H331" s="98"/>
      <c r="I331" s="24"/>
      <c r="J331" s="49"/>
      <c r="K331" s="49"/>
      <c r="L331" s="4"/>
    </row>
    <row r="332" spans="5:12" s="3" customFormat="1" x14ac:dyDescent="0.2">
      <c r="E332" s="4"/>
      <c r="F332" s="4"/>
      <c r="G332" s="24"/>
      <c r="H332" s="98"/>
      <c r="I332" s="24"/>
      <c r="J332" s="49"/>
      <c r="K332" s="49"/>
      <c r="L332" s="4"/>
    </row>
    <row r="333" spans="5:12" s="3" customFormat="1" x14ac:dyDescent="0.2">
      <c r="E333" s="4"/>
      <c r="F333" s="4"/>
      <c r="G333" s="24"/>
      <c r="H333" s="98"/>
      <c r="I333" s="24"/>
      <c r="J333" s="49"/>
      <c r="K333" s="49"/>
      <c r="L333" s="4"/>
    </row>
    <row r="334" spans="5:12" s="3" customFormat="1" x14ac:dyDescent="0.2">
      <c r="E334" s="4"/>
      <c r="F334" s="4"/>
      <c r="G334" s="24"/>
      <c r="H334" s="98"/>
      <c r="I334" s="24"/>
      <c r="J334" s="49"/>
      <c r="K334" s="49"/>
      <c r="L334" s="4"/>
    </row>
    <row r="335" spans="5:12" s="3" customFormat="1" x14ac:dyDescent="0.2">
      <c r="E335" s="4"/>
      <c r="F335" s="4"/>
      <c r="G335" s="24"/>
      <c r="H335" s="98"/>
      <c r="I335" s="24"/>
      <c r="J335" s="49"/>
      <c r="K335" s="49"/>
      <c r="L335" s="4"/>
    </row>
    <row r="336" spans="5:12" s="3" customFormat="1" x14ac:dyDescent="0.2">
      <c r="E336" s="4"/>
      <c r="F336" s="4"/>
      <c r="G336" s="24"/>
      <c r="H336" s="98"/>
      <c r="I336" s="24"/>
      <c r="J336" s="49"/>
      <c r="K336" s="49"/>
      <c r="L336" s="4"/>
    </row>
    <row r="337" spans="5:12" s="3" customFormat="1" x14ac:dyDescent="0.2">
      <c r="E337" s="4"/>
      <c r="F337" s="4"/>
      <c r="G337" s="24"/>
      <c r="H337" s="98"/>
      <c r="I337" s="24"/>
      <c r="J337" s="49"/>
      <c r="K337" s="49"/>
      <c r="L337" s="4"/>
    </row>
    <row r="338" spans="5:12" s="3" customFormat="1" x14ac:dyDescent="0.2">
      <c r="E338" s="4"/>
      <c r="F338" s="4"/>
      <c r="G338" s="24"/>
      <c r="H338" s="98"/>
      <c r="I338" s="24"/>
      <c r="J338" s="49"/>
      <c r="K338" s="49"/>
      <c r="L338" s="4"/>
    </row>
    <row r="339" spans="5:12" s="3" customFormat="1" x14ac:dyDescent="0.2">
      <c r="E339" s="4"/>
      <c r="F339" s="4"/>
      <c r="G339" s="24"/>
      <c r="H339" s="98"/>
      <c r="I339" s="24"/>
      <c r="J339" s="49"/>
      <c r="K339" s="49"/>
      <c r="L339" s="4"/>
    </row>
    <row r="340" spans="5:12" s="3" customFormat="1" x14ac:dyDescent="0.2">
      <c r="E340" s="4"/>
      <c r="F340" s="4"/>
      <c r="G340" s="24"/>
      <c r="H340" s="98"/>
      <c r="I340" s="24"/>
      <c r="J340" s="49"/>
      <c r="K340" s="49"/>
      <c r="L340" s="4"/>
    </row>
    <row r="341" spans="5:12" s="3" customFormat="1" x14ac:dyDescent="0.2">
      <c r="E341" s="4"/>
      <c r="F341" s="4"/>
      <c r="G341" s="24"/>
      <c r="H341" s="98"/>
      <c r="I341" s="24"/>
      <c r="J341" s="49"/>
      <c r="K341" s="49"/>
      <c r="L341" s="4"/>
    </row>
    <row r="342" spans="5:12" s="3" customFormat="1" x14ac:dyDescent="0.2">
      <c r="E342" s="4"/>
      <c r="F342" s="4"/>
      <c r="G342" s="24"/>
      <c r="H342" s="98"/>
      <c r="I342" s="24"/>
      <c r="J342" s="49"/>
      <c r="K342" s="49"/>
      <c r="L342" s="4"/>
    </row>
    <row r="343" spans="5:12" s="3" customFormat="1" x14ac:dyDescent="0.2">
      <c r="E343" s="4"/>
      <c r="F343" s="4"/>
      <c r="G343" s="24"/>
      <c r="H343" s="98"/>
      <c r="I343" s="24"/>
      <c r="J343" s="49"/>
      <c r="K343" s="49"/>
      <c r="L343" s="4"/>
    </row>
    <row r="344" spans="5:12" s="3" customFormat="1" x14ac:dyDescent="0.2">
      <c r="E344" s="4"/>
      <c r="F344" s="4"/>
      <c r="G344" s="24"/>
      <c r="H344" s="98"/>
      <c r="I344" s="24"/>
      <c r="J344" s="49"/>
      <c r="K344" s="49"/>
      <c r="L344" s="4"/>
    </row>
  </sheetData>
  <mergeCells count="3">
    <mergeCell ref="D17:K17"/>
    <mergeCell ref="D15:K15"/>
    <mergeCell ref="D16:K16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B1:P378"/>
  <sheetViews>
    <sheetView showGridLines="0" workbookViewId="0">
      <selection activeCell="K44" sqref="K44"/>
    </sheetView>
  </sheetViews>
  <sheetFormatPr defaultRowHeight="12.75" x14ac:dyDescent="0.2"/>
  <cols>
    <col min="1" max="2" width="1.7109375" customWidth="1"/>
    <col min="3" max="3" width="12.7109375" customWidth="1"/>
    <col min="4" max="4" width="15.7109375" customWidth="1"/>
    <col min="5" max="6" width="12.7109375" style="2" customWidth="1"/>
    <col min="7" max="9" width="12.7109375" style="21" customWidth="1"/>
    <col min="10" max="11" width="12.7109375" style="2" customWidth="1"/>
    <col min="12" max="12" width="1.7109375" style="2" customWidth="1"/>
    <col min="13" max="13" width="3" style="2" customWidth="1"/>
    <col min="14" max="14" width="10" customWidth="1"/>
    <col min="15" max="15" width="11.140625" bestFit="1" customWidth="1"/>
  </cols>
  <sheetData>
    <row r="1" spans="2:14" ht="13.15" customHeight="1" x14ac:dyDescent="0.2"/>
    <row r="2" spans="2:14" ht="13.15" customHeight="1" x14ac:dyDescent="0.2">
      <c r="B2" s="54"/>
      <c r="C2" s="56"/>
      <c r="D2" s="56"/>
      <c r="E2" s="56"/>
      <c r="F2" s="57"/>
      <c r="G2" s="57"/>
      <c r="H2" s="57"/>
      <c r="I2" s="56"/>
      <c r="J2" s="56"/>
      <c r="K2" s="56"/>
      <c r="L2" s="58"/>
      <c r="M2" s="44"/>
    </row>
    <row r="3" spans="2:14" s="3" customFormat="1" ht="12.75" customHeight="1" x14ac:dyDescent="0.25">
      <c r="B3" s="399" t="str">
        <f>+'Cover Page'!D9</f>
        <v>Project Innovations Incorporation</v>
      </c>
      <c r="C3" s="400"/>
      <c r="D3" s="400"/>
      <c r="E3" s="400"/>
      <c r="F3" s="400"/>
      <c r="G3" s="400"/>
      <c r="H3" s="400"/>
      <c r="I3" s="400"/>
      <c r="J3" s="400"/>
      <c r="K3" s="400"/>
      <c r="L3" s="401"/>
      <c r="M3" s="6"/>
    </row>
    <row r="4" spans="2:14" s="3" customFormat="1" ht="6" customHeight="1" x14ac:dyDescent="0.25">
      <c r="B4" s="59"/>
      <c r="C4" s="52"/>
      <c r="D4" s="320"/>
      <c r="E4" s="52"/>
      <c r="F4" s="52"/>
      <c r="G4" s="52"/>
      <c r="H4" s="52"/>
      <c r="I4" s="52"/>
      <c r="J4" s="52"/>
      <c r="K4" s="52"/>
      <c r="L4" s="60"/>
      <c r="M4" s="6"/>
    </row>
    <row r="5" spans="2:14" s="3" customFormat="1" x14ac:dyDescent="0.2">
      <c r="B5" s="61"/>
      <c r="C5" s="7"/>
      <c r="D5" s="7"/>
      <c r="E5" s="7"/>
      <c r="F5" s="267" t="s">
        <v>116</v>
      </c>
      <c r="G5" s="315">
        <f>+D10</f>
        <v>36310</v>
      </c>
      <c r="H5" s="22"/>
      <c r="I5" s="7"/>
      <c r="J5" s="7"/>
      <c r="K5" s="7"/>
      <c r="L5" s="62"/>
      <c r="M5" s="6"/>
    </row>
    <row r="6" spans="2:14" s="3" customFormat="1" ht="6" customHeight="1" x14ac:dyDescent="0.2">
      <c r="B6" s="61"/>
      <c r="C6" s="7"/>
      <c r="D6" s="7"/>
      <c r="E6" s="7"/>
      <c r="F6" s="22"/>
      <c r="G6" s="22"/>
      <c r="H6" s="22"/>
      <c r="I6" s="7"/>
      <c r="J6" s="7"/>
      <c r="K6" s="7"/>
      <c r="L6" s="62"/>
      <c r="M6" s="6"/>
    </row>
    <row r="7" spans="2:14" s="3" customFormat="1" x14ac:dyDescent="0.2">
      <c r="B7" s="61"/>
      <c r="C7" s="267" t="s">
        <v>3</v>
      </c>
      <c r="D7" s="72" t="str">
        <f>+'Cover Page'!D12</f>
        <v>Bells Aerobic and Fitness Center</v>
      </c>
      <c r="F7" s="6"/>
      <c r="G7" s="22"/>
      <c r="H7" s="22"/>
      <c r="I7" s="7"/>
      <c r="J7" s="7"/>
      <c r="K7" s="7"/>
      <c r="L7" s="62"/>
      <c r="M7" s="6"/>
    </row>
    <row r="8" spans="2:14" s="3" customFormat="1" x14ac:dyDescent="0.2">
      <c r="B8" s="61"/>
      <c r="C8" s="267" t="s">
        <v>1</v>
      </c>
      <c r="D8" s="72" t="str">
        <f>+'Cover Page'!D13</f>
        <v>2012-69</v>
      </c>
      <c r="F8" s="6"/>
      <c r="G8" s="22"/>
      <c r="H8" s="22"/>
      <c r="I8" s="7"/>
      <c r="J8" s="7"/>
      <c r="K8" s="7"/>
      <c r="L8" s="62"/>
      <c r="M8" s="6"/>
    </row>
    <row r="9" spans="2:14" s="3" customFormat="1" x14ac:dyDescent="0.2">
      <c r="B9" s="61"/>
      <c r="C9" s="267" t="s">
        <v>2</v>
      </c>
      <c r="D9" s="72" t="str">
        <f>+'Schedule of Value'!D5</f>
        <v>G/A Architects &amp; Designers</v>
      </c>
      <c r="F9" s="6"/>
      <c r="G9" s="22"/>
      <c r="H9" s="22"/>
      <c r="I9" s="7"/>
      <c r="J9" s="7"/>
      <c r="K9" s="7"/>
      <c r="L9" s="62"/>
      <c r="M9" s="6"/>
    </row>
    <row r="10" spans="2:14" s="3" customFormat="1" x14ac:dyDescent="0.2">
      <c r="B10" s="61"/>
      <c r="C10" s="267" t="s">
        <v>4</v>
      </c>
      <c r="D10" s="317">
        <f>+'Prog Bill 1'!D10+30</f>
        <v>36310</v>
      </c>
      <c r="F10" s="147"/>
      <c r="G10" s="34"/>
      <c r="H10" s="34"/>
      <c r="I10" s="328" t="s">
        <v>44</v>
      </c>
      <c r="J10" s="329">
        <v>2</v>
      </c>
      <c r="K10" s="7"/>
      <c r="L10" s="62"/>
      <c r="M10" s="6"/>
    </row>
    <row r="11" spans="2:14" s="3" customFormat="1" ht="13.5" thickBot="1" x14ac:dyDescent="0.25">
      <c r="B11" s="61"/>
      <c r="C11" s="7"/>
      <c r="D11" s="7"/>
      <c r="E11" s="7"/>
      <c r="F11" s="22"/>
      <c r="G11" s="22"/>
      <c r="H11" s="22"/>
      <c r="I11" s="7"/>
      <c r="J11" s="7"/>
      <c r="K11" s="7"/>
      <c r="L11" s="62"/>
      <c r="N11" s="6"/>
    </row>
    <row r="12" spans="2:14" s="3" customFormat="1" x14ac:dyDescent="0.2">
      <c r="B12" s="61"/>
      <c r="C12" s="333"/>
      <c r="D12" s="207"/>
      <c r="E12" s="208" t="s">
        <v>45</v>
      </c>
      <c r="F12" s="402" t="s">
        <v>49</v>
      </c>
      <c r="G12" s="403"/>
      <c r="H12" s="404"/>
      <c r="I12" s="209" t="s">
        <v>50</v>
      </c>
      <c r="J12" s="210"/>
      <c r="K12" s="210"/>
      <c r="L12" s="63"/>
      <c r="N12" s="25"/>
    </row>
    <row r="13" spans="2:14" s="3" customFormat="1" ht="13.15" customHeight="1" thickBot="1" x14ac:dyDescent="0.25">
      <c r="B13" s="61"/>
      <c r="C13" s="211" t="s">
        <v>5</v>
      </c>
      <c r="D13" s="331"/>
      <c r="E13" s="213" t="s">
        <v>46</v>
      </c>
      <c r="F13" s="214" t="s">
        <v>18</v>
      </c>
      <c r="G13" s="215" t="s">
        <v>47</v>
      </c>
      <c r="H13" s="216" t="s">
        <v>48</v>
      </c>
      <c r="I13" s="217" t="s">
        <v>18</v>
      </c>
      <c r="J13" s="218" t="s">
        <v>47</v>
      </c>
      <c r="K13" s="219" t="s">
        <v>48</v>
      </c>
      <c r="L13" s="64"/>
      <c r="N13" s="6"/>
    </row>
    <row r="14" spans="2:14" s="3" customFormat="1" x14ac:dyDescent="0.2">
      <c r="B14" s="61"/>
      <c r="C14" s="5" t="str">
        <f>+'Schedule of Value'!C8</f>
        <v>General Conditions</v>
      </c>
      <c r="D14" s="8"/>
      <c r="E14" s="29">
        <f>+Calculations!I62</f>
        <v>198710.00000000003</v>
      </c>
      <c r="F14" s="40">
        <f>+G14+H14</f>
        <v>0.4</v>
      </c>
      <c r="G14" s="359">
        <v>0.2</v>
      </c>
      <c r="H14" s="41">
        <f>+'Prog Bill 1'!G14</f>
        <v>0.2</v>
      </c>
      <c r="I14" s="30">
        <f>+E14*F14</f>
        <v>79484.000000000015</v>
      </c>
      <c r="J14" s="45">
        <f>+G14*E14</f>
        <v>39742.000000000007</v>
      </c>
      <c r="K14" s="45">
        <f>+'Prog Bill 1'!I14</f>
        <v>39742.000000000007</v>
      </c>
      <c r="L14" s="65"/>
      <c r="N14" s="6"/>
    </row>
    <row r="15" spans="2:14" s="3" customFormat="1" x14ac:dyDescent="0.2">
      <c r="B15" s="61"/>
      <c r="C15" s="5" t="str">
        <f>+'Schedule of Value'!C9</f>
        <v>Sitework</v>
      </c>
      <c r="D15" s="8"/>
      <c r="E15" s="29">
        <f>+Calculations!I15</f>
        <v>35340.000000000007</v>
      </c>
      <c r="F15" s="40">
        <f t="shared" ref="F15:F26" si="0">+G15+H15</f>
        <v>0.4</v>
      </c>
      <c r="G15" s="359">
        <v>0.15</v>
      </c>
      <c r="H15" s="41">
        <f>+'Prog Bill 1'!G15</f>
        <v>0.25</v>
      </c>
      <c r="I15" s="30">
        <f t="shared" ref="I15:I26" si="1">+E15*F15</f>
        <v>14136.000000000004</v>
      </c>
      <c r="J15" s="45">
        <f t="shared" ref="J15:J26" si="2">+G15*E15</f>
        <v>5301.0000000000009</v>
      </c>
      <c r="K15" s="45">
        <f>+'Prog Bill 1'!I15</f>
        <v>8835.0000000000018</v>
      </c>
      <c r="L15" s="65"/>
      <c r="N15" s="6"/>
    </row>
    <row r="16" spans="2:14" s="3" customFormat="1" x14ac:dyDescent="0.2">
      <c r="B16" s="61"/>
      <c r="C16" s="5" t="str">
        <f>+'Schedule of Value'!C10</f>
        <v>Excavation</v>
      </c>
      <c r="D16" s="8"/>
      <c r="E16" s="29">
        <f>+Calculations!I18</f>
        <v>45309.599999999999</v>
      </c>
      <c r="F16" s="40">
        <f t="shared" si="0"/>
        <v>1</v>
      </c>
      <c r="G16" s="359">
        <v>0.05</v>
      </c>
      <c r="H16" s="41">
        <f>+'Prog Bill 1'!G16</f>
        <v>0.95</v>
      </c>
      <c r="I16" s="30">
        <f t="shared" si="1"/>
        <v>45309.599999999999</v>
      </c>
      <c r="J16" s="45">
        <f t="shared" si="2"/>
        <v>2265.48</v>
      </c>
      <c r="K16" s="45">
        <f>+'Prog Bill 1'!I16</f>
        <v>43044.119999999995</v>
      </c>
      <c r="L16" s="65"/>
      <c r="N16" s="6"/>
    </row>
    <row r="17" spans="2:16" s="3" customFormat="1" x14ac:dyDescent="0.2">
      <c r="B17" s="61"/>
      <c r="C17" s="5" t="str">
        <f>+'Schedule of Value'!C11</f>
        <v>Concrete/Formwork</v>
      </c>
      <c r="D17" s="8"/>
      <c r="E17" s="29">
        <f>+Calculations!I22</f>
        <v>191270</v>
      </c>
      <c r="F17" s="40">
        <f t="shared" si="0"/>
        <v>1</v>
      </c>
      <c r="G17" s="359">
        <v>0.92</v>
      </c>
      <c r="H17" s="41">
        <f>+'Prog Bill 1'!G17</f>
        <v>0.08</v>
      </c>
      <c r="I17" s="30">
        <f t="shared" si="1"/>
        <v>191270</v>
      </c>
      <c r="J17" s="45">
        <f t="shared" si="2"/>
        <v>175968.4</v>
      </c>
      <c r="K17" s="45">
        <f>+'Prog Bill 1'!I17</f>
        <v>15301.6</v>
      </c>
      <c r="L17" s="65"/>
      <c r="N17" s="6"/>
    </row>
    <row r="18" spans="2:16" s="3" customFormat="1" x14ac:dyDescent="0.2">
      <c r="B18" s="61"/>
      <c r="C18" s="5" t="str">
        <f>+'Schedule of Value'!C12</f>
        <v>Masonry</v>
      </c>
      <c r="D18" s="8"/>
      <c r="E18" s="29">
        <f>+Calculations!I26</f>
        <v>105958</v>
      </c>
      <c r="F18" s="40">
        <f t="shared" si="0"/>
        <v>0.75</v>
      </c>
      <c r="G18" s="359">
        <v>0.75</v>
      </c>
      <c r="H18" s="41">
        <f>+'Prog Bill 1'!G18</f>
        <v>0</v>
      </c>
      <c r="I18" s="30">
        <f t="shared" si="1"/>
        <v>79468.5</v>
      </c>
      <c r="J18" s="45">
        <f t="shared" si="2"/>
        <v>79468.5</v>
      </c>
      <c r="K18" s="45">
        <f>+'Prog Bill 1'!I18</f>
        <v>0</v>
      </c>
      <c r="L18" s="65"/>
      <c r="N18" s="6"/>
    </row>
    <row r="19" spans="2:16" s="3" customFormat="1" x14ac:dyDescent="0.2">
      <c r="B19" s="61"/>
      <c r="C19" s="5" t="str">
        <f>+'Schedule of Value'!C13</f>
        <v>Roofing and Flashing</v>
      </c>
      <c r="D19" s="8"/>
      <c r="E19" s="29">
        <f>+Calculations!I30</f>
        <v>83582.2</v>
      </c>
      <c r="F19" s="40">
        <f t="shared" si="0"/>
        <v>0.95</v>
      </c>
      <c r="G19" s="359">
        <v>0.95</v>
      </c>
      <c r="H19" s="41">
        <f>+'Prog Bill 1'!G19</f>
        <v>0</v>
      </c>
      <c r="I19" s="30">
        <f t="shared" si="1"/>
        <v>79403.09</v>
      </c>
      <c r="J19" s="45">
        <f t="shared" si="2"/>
        <v>79403.09</v>
      </c>
      <c r="K19" s="45">
        <f>+'Prog Bill 1'!I19</f>
        <v>0</v>
      </c>
      <c r="L19" s="65"/>
      <c r="N19" s="6"/>
    </row>
    <row r="20" spans="2:16" s="3" customFormat="1" x14ac:dyDescent="0.2">
      <c r="B20" s="61"/>
      <c r="C20" s="5" t="str">
        <f>+'Schedule of Value'!C14</f>
        <v>Drywall</v>
      </c>
      <c r="D20" s="8"/>
      <c r="E20" s="29">
        <f>+Calculations!I34</f>
        <v>84940.000000000015</v>
      </c>
      <c r="F20" s="40">
        <f t="shared" si="0"/>
        <v>0.02</v>
      </c>
      <c r="G20" s="359">
        <v>0.02</v>
      </c>
      <c r="H20" s="41">
        <f>+'Prog Bill 1'!G20</f>
        <v>0</v>
      </c>
      <c r="I20" s="30">
        <f t="shared" si="1"/>
        <v>1698.8000000000004</v>
      </c>
      <c r="J20" s="45">
        <f t="shared" si="2"/>
        <v>1698.8000000000004</v>
      </c>
      <c r="K20" s="45">
        <f>+'Prog Bill 1'!I20</f>
        <v>0</v>
      </c>
      <c r="L20" s="65"/>
      <c r="N20" s="6"/>
    </row>
    <row r="21" spans="2:16" s="3" customFormat="1" x14ac:dyDescent="0.2">
      <c r="B21" s="61"/>
      <c r="C21" s="5" t="str">
        <f>+'Schedule of Value'!C15</f>
        <v>Painting</v>
      </c>
      <c r="D21" s="8"/>
      <c r="E21" s="29">
        <f>+Calculations!I38</f>
        <v>47740</v>
      </c>
      <c r="F21" s="40">
        <f t="shared" si="0"/>
        <v>0</v>
      </c>
      <c r="G21" s="359">
        <v>0</v>
      </c>
      <c r="H21" s="41">
        <f>+'Prog Bill 1'!G21</f>
        <v>0</v>
      </c>
      <c r="I21" s="30">
        <f t="shared" si="1"/>
        <v>0</v>
      </c>
      <c r="J21" s="45">
        <f t="shared" si="2"/>
        <v>0</v>
      </c>
      <c r="K21" s="45">
        <f>+'Prog Bill 1'!I21</f>
        <v>0</v>
      </c>
      <c r="L21" s="65"/>
      <c r="N21" s="6"/>
    </row>
    <row r="22" spans="2:16" s="3" customFormat="1" x14ac:dyDescent="0.2">
      <c r="B22" s="61"/>
      <c r="C22" s="5" t="str">
        <f>+'Schedule of Value'!C16</f>
        <v>Mirrors</v>
      </c>
      <c r="D22" s="8"/>
      <c r="E22" s="29">
        <f>+Calculations!I42</f>
        <v>15500</v>
      </c>
      <c r="F22" s="40">
        <f t="shared" si="0"/>
        <v>0</v>
      </c>
      <c r="G22" s="359">
        <v>0</v>
      </c>
      <c r="H22" s="41">
        <f>+'Prog Bill 1'!G22</f>
        <v>0</v>
      </c>
      <c r="I22" s="30">
        <f t="shared" si="1"/>
        <v>0</v>
      </c>
      <c r="J22" s="45">
        <f t="shared" si="2"/>
        <v>0</v>
      </c>
      <c r="K22" s="45">
        <f>+'Prog Bill 1'!I22</f>
        <v>0</v>
      </c>
      <c r="L22" s="65"/>
      <c r="N22" s="6"/>
    </row>
    <row r="23" spans="2:16" s="3" customFormat="1" x14ac:dyDescent="0.2">
      <c r="B23" s="61"/>
      <c r="C23" s="5" t="str">
        <f>+'Schedule of Value'!C17</f>
        <v>Flooring</v>
      </c>
      <c r="D23" s="8"/>
      <c r="E23" s="29">
        <f>+Calculations!I46</f>
        <v>69715.280000000013</v>
      </c>
      <c r="F23" s="40">
        <f t="shared" si="0"/>
        <v>0</v>
      </c>
      <c r="G23" s="359">
        <v>0</v>
      </c>
      <c r="H23" s="41">
        <f>+'Prog Bill 1'!G23</f>
        <v>0</v>
      </c>
      <c r="I23" s="30">
        <f t="shared" si="1"/>
        <v>0</v>
      </c>
      <c r="J23" s="45">
        <f t="shared" si="2"/>
        <v>0</v>
      </c>
      <c r="K23" s="45">
        <f>+'Prog Bill 1'!I23</f>
        <v>0</v>
      </c>
      <c r="L23" s="65"/>
      <c r="N23" s="6"/>
    </row>
    <row r="24" spans="2:16" s="3" customFormat="1" x14ac:dyDescent="0.2">
      <c r="B24" s="61"/>
      <c r="C24" s="5" t="str">
        <f>+'Schedule of Value'!C18</f>
        <v>Specialties</v>
      </c>
      <c r="D24" s="8"/>
      <c r="E24" s="29">
        <f>+Calculations!I50</f>
        <v>93744.000000000015</v>
      </c>
      <c r="F24" s="40">
        <f t="shared" si="0"/>
        <v>0</v>
      </c>
      <c r="G24" s="359">
        <v>0</v>
      </c>
      <c r="H24" s="41">
        <f>+'Prog Bill 1'!G24</f>
        <v>0</v>
      </c>
      <c r="I24" s="30">
        <f t="shared" si="1"/>
        <v>0</v>
      </c>
      <c r="J24" s="45">
        <f t="shared" si="2"/>
        <v>0</v>
      </c>
      <c r="K24" s="45">
        <f>+'Prog Bill 1'!I24</f>
        <v>0</v>
      </c>
      <c r="L24" s="65"/>
      <c r="N24" s="6"/>
    </row>
    <row r="25" spans="2:16" s="3" customFormat="1" x14ac:dyDescent="0.2">
      <c r="B25" s="61"/>
      <c r="C25" s="5" t="str">
        <f>+'Schedule of Value'!C19</f>
        <v>Electrical</v>
      </c>
      <c r="D25" s="8"/>
      <c r="E25" s="29">
        <f>+Calculations!I54</f>
        <v>353710</v>
      </c>
      <c r="F25" s="40">
        <f t="shared" si="0"/>
        <v>0.2</v>
      </c>
      <c r="G25" s="359">
        <v>0.15</v>
      </c>
      <c r="H25" s="41">
        <f>+'Prog Bill 1'!G25</f>
        <v>0.05</v>
      </c>
      <c r="I25" s="30">
        <f t="shared" si="1"/>
        <v>70742</v>
      </c>
      <c r="J25" s="45">
        <f t="shared" si="2"/>
        <v>53056.5</v>
      </c>
      <c r="K25" s="45">
        <f>+'Prog Bill 1'!I25</f>
        <v>17685.5</v>
      </c>
      <c r="L25" s="65"/>
      <c r="N25" s="6"/>
    </row>
    <row r="26" spans="2:16" s="3" customFormat="1" x14ac:dyDescent="0.2">
      <c r="B26" s="61"/>
      <c r="C26" s="334" t="str">
        <f>+'Schedule of Value'!C20</f>
        <v>Mechanical</v>
      </c>
      <c r="D26" s="332"/>
      <c r="E26" s="84">
        <f>+Calculations!I58</f>
        <v>428730</v>
      </c>
      <c r="F26" s="85">
        <f t="shared" si="0"/>
        <v>0</v>
      </c>
      <c r="G26" s="360">
        <v>0</v>
      </c>
      <c r="H26" s="86">
        <f>+'Prog Bill 1'!G26</f>
        <v>0</v>
      </c>
      <c r="I26" s="78">
        <f t="shared" si="1"/>
        <v>0</v>
      </c>
      <c r="J26" s="79">
        <f t="shared" si="2"/>
        <v>0</v>
      </c>
      <c r="K26" s="80">
        <f>+'Prog Bill 1'!I26</f>
        <v>0</v>
      </c>
      <c r="L26" s="65"/>
      <c r="N26" s="6"/>
      <c r="P26" s="4"/>
    </row>
    <row r="27" spans="2:16" s="3" customFormat="1" x14ac:dyDescent="0.2">
      <c r="B27" s="61"/>
      <c r="C27" s="336"/>
      <c r="D27" s="354" t="s">
        <v>42</v>
      </c>
      <c r="E27" s="92">
        <f>SUM(E14:E26)</f>
        <v>1754249.08</v>
      </c>
      <c r="F27" s="22"/>
      <c r="G27" s="22" t="s">
        <v>32</v>
      </c>
      <c r="H27" s="41"/>
      <c r="I27" s="7">
        <f>SUM(I14:I26)</f>
        <v>561511.99</v>
      </c>
      <c r="J27" s="45">
        <f>SUM(J14:J26)</f>
        <v>436903.76999999996</v>
      </c>
      <c r="K27" s="45">
        <f>SUM(K14:K26)</f>
        <v>124608.22</v>
      </c>
      <c r="L27" s="65"/>
      <c r="N27" s="6"/>
      <c r="O27" s="99" t="s">
        <v>32</v>
      </c>
    </row>
    <row r="28" spans="2:16" s="3" customFormat="1" ht="6.75" customHeight="1" x14ac:dyDescent="0.2">
      <c r="B28" s="61"/>
      <c r="C28" s="5"/>
      <c r="D28" s="6"/>
      <c r="E28" s="29" t="s">
        <v>32</v>
      </c>
      <c r="F28" s="22"/>
      <c r="G28" s="22"/>
      <c r="H28" s="41"/>
      <c r="I28" s="7"/>
      <c r="J28" s="45"/>
      <c r="K28" s="46"/>
      <c r="L28" s="66"/>
      <c r="N28" s="6"/>
      <c r="O28" s="4" t="s">
        <v>32</v>
      </c>
    </row>
    <row r="29" spans="2:16" s="3" customFormat="1" x14ac:dyDescent="0.2">
      <c r="B29" s="61"/>
      <c r="C29" s="5"/>
      <c r="D29" s="50" t="s">
        <v>126</v>
      </c>
      <c r="E29" s="362">
        <f>+'Prog Bill 1'!E30</f>
        <v>18585</v>
      </c>
      <c r="F29" s="22"/>
      <c r="G29" s="22"/>
      <c r="H29" s="41"/>
      <c r="I29" s="7"/>
      <c r="J29" s="45"/>
      <c r="K29" s="46"/>
      <c r="L29" s="66"/>
      <c r="N29" s="6"/>
    </row>
    <row r="30" spans="2:16" s="3" customFormat="1" x14ac:dyDescent="0.2">
      <c r="B30" s="61"/>
      <c r="C30" s="5"/>
      <c r="D30" s="50" t="s">
        <v>132</v>
      </c>
      <c r="E30" s="363">
        <v>36288</v>
      </c>
      <c r="F30" s="22"/>
      <c r="G30" s="22"/>
      <c r="H30" s="41"/>
      <c r="I30" s="7"/>
      <c r="J30" s="45"/>
      <c r="K30" s="46"/>
      <c r="L30" s="66"/>
      <c r="N30" s="6"/>
      <c r="O30" s="4" t="s">
        <v>32</v>
      </c>
    </row>
    <row r="31" spans="2:16" s="3" customFormat="1" x14ac:dyDescent="0.2">
      <c r="B31" s="61"/>
      <c r="C31" s="5"/>
      <c r="D31" s="353" t="s">
        <v>133</v>
      </c>
      <c r="E31" s="350">
        <f>SUM(E29:E30)</f>
        <v>54873</v>
      </c>
      <c r="F31" s="40">
        <f t="shared" ref="F31" si="3">+G31+H31</f>
        <v>0.38</v>
      </c>
      <c r="G31" s="359">
        <v>0.26</v>
      </c>
      <c r="H31" s="41">
        <f>+'Prog Bill 1'!G30</f>
        <v>0.12</v>
      </c>
      <c r="I31" s="7">
        <f>+E31*F31</f>
        <v>20851.740000000002</v>
      </c>
      <c r="J31" s="45">
        <f>+IF(E31='Prog Bill 1'!E30,G31*E31,(E31-'Prog Bill 1'!E30)*H31+G31*E31)</f>
        <v>18621.54</v>
      </c>
      <c r="K31" s="46">
        <f>+'Prog Bill 1'!I30</f>
        <v>2230.1999999999998</v>
      </c>
      <c r="L31" s="66"/>
      <c r="N31" s="6"/>
      <c r="O31" s="376" t="s">
        <v>32</v>
      </c>
    </row>
    <row r="32" spans="2:16" s="3" customFormat="1" ht="6" customHeight="1" x14ac:dyDescent="0.2">
      <c r="B32" s="61"/>
      <c r="C32" s="5"/>
      <c r="D32" s="6"/>
      <c r="E32" s="29"/>
      <c r="F32" s="22"/>
      <c r="G32" s="22"/>
      <c r="H32" s="41"/>
      <c r="I32" s="7"/>
      <c r="J32" s="45"/>
      <c r="K32" s="46"/>
      <c r="L32" s="66"/>
      <c r="N32" s="6"/>
    </row>
    <row r="33" spans="2:14" s="3" customFormat="1" ht="13.5" thickBot="1" x14ac:dyDescent="0.25">
      <c r="B33" s="61"/>
      <c r="C33" s="5"/>
      <c r="D33" s="267" t="s">
        <v>43</v>
      </c>
      <c r="E33" s="89">
        <f>+E27+E31</f>
        <v>1809122.08</v>
      </c>
      <c r="F33" s="74"/>
      <c r="G33" s="74"/>
      <c r="H33" s="75"/>
      <c r="I33" s="76">
        <f>SUM(I27:I32)</f>
        <v>582363.73</v>
      </c>
      <c r="J33" s="76">
        <f>SUM(J27:J32)</f>
        <v>455525.30999999994</v>
      </c>
      <c r="K33" s="77">
        <f>SUM(K27:K32)</f>
        <v>126838.42</v>
      </c>
      <c r="L33" s="66"/>
      <c r="N33" s="6"/>
    </row>
    <row r="34" spans="2:14" s="3" customFormat="1" x14ac:dyDescent="0.2">
      <c r="B34" s="61"/>
      <c r="C34" s="5"/>
      <c r="D34" s="7"/>
      <c r="E34" s="43"/>
      <c r="F34" s="22"/>
      <c r="G34" s="22"/>
      <c r="H34" s="41"/>
      <c r="I34" s="7"/>
      <c r="J34" s="45"/>
      <c r="K34" s="46"/>
      <c r="L34" s="66"/>
      <c r="N34" s="6"/>
    </row>
    <row r="35" spans="2:14" s="3" customFormat="1" x14ac:dyDescent="0.2">
      <c r="B35" s="61"/>
      <c r="C35" s="5"/>
      <c r="D35" s="14" t="s">
        <v>51</v>
      </c>
      <c r="E35" s="335"/>
      <c r="F35" s="22"/>
      <c r="G35" s="22" t="s">
        <v>32</v>
      </c>
      <c r="H35" s="41"/>
      <c r="I35" s="78">
        <f>+I33*0.1</f>
        <v>58236.373</v>
      </c>
      <c r="J35" s="79">
        <f>+J33*0.1</f>
        <v>45552.530999999995</v>
      </c>
      <c r="K35" s="80">
        <f>+K33*0.1</f>
        <v>12683.842000000001</v>
      </c>
      <c r="L35" s="66"/>
      <c r="N35" s="49" t="s">
        <v>32</v>
      </c>
    </row>
    <row r="36" spans="2:14" s="3" customFormat="1" x14ac:dyDescent="0.2">
      <c r="B36" s="61"/>
      <c r="C36" s="5"/>
      <c r="D36" s="14" t="s">
        <v>52</v>
      </c>
      <c r="E36" s="335"/>
      <c r="F36" s="22"/>
      <c r="G36" s="22"/>
      <c r="H36" s="22"/>
      <c r="I36" s="375">
        <f>+I33-I35</f>
        <v>524127.35699999996</v>
      </c>
      <c r="J36" s="76">
        <f>+J33-J35</f>
        <v>409972.77899999992</v>
      </c>
      <c r="K36" s="82">
        <f>+'Prog Bill 1'!I35</f>
        <v>114154.57799999999</v>
      </c>
      <c r="L36" s="66"/>
    </row>
    <row r="37" spans="2:14" s="3" customFormat="1" ht="13.5" thickBot="1" x14ac:dyDescent="0.25">
      <c r="B37" s="61"/>
      <c r="C37" s="5"/>
      <c r="D37" s="14" t="s">
        <v>54</v>
      </c>
      <c r="E37" s="335"/>
      <c r="F37" s="22"/>
      <c r="G37" s="22"/>
      <c r="H37" s="41"/>
      <c r="I37" s="83">
        <f>+'Prog Bill 1'!I35</f>
        <v>114154.57799999999</v>
      </c>
      <c r="J37" s="90"/>
      <c r="K37" s="91">
        <f>+K36</f>
        <v>114154.57799999999</v>
      </c>
      <c r="L37" s="66"/>
    </row>
    <row r="38" spans="2:14" s="3" customFormat="1" x14ac:dyDescent="0.2">
      <c r="B38" s="61"/>
      <c r="C38" s="5"/>
      <c r="D38" s="14" t="s">
        <v>53</v>
      </c>
      <c r="E38" s="335"/>
      <c r="F38" s="22"/>
      <c r="G38" s="22"/>
      <c r="H38" s="41"/>
      <c r="I38" s="43">
        <f>+I36-I37</f>
        <v>409972.77899999998</v>
      </c>
      <c r="J38" s="28">
        <f>+J36-J37</f>
        <v>409972.77899999992</v>
      </c>
      <c r="K38" s="37">
        <v>0</v>
      </c>
      <c r="L38" s="66"/>
    </row>
    <row r="39" spans="2:14" s="3" customFormat="1" ht="13.5" thickBot="1" x14ac:dyDescent="0.25">
      <c r="B39" s="61"/>
      <c r="C39" s="10"/>
      <c r="D39" s="11"/>
      <c r="E39" s="10"/>
      <c r="F39" s="23"/>
      <c r="G39" s="23"/>
      <c r="H39" s="42"/>
      <c r="I39" s="12"/>
      <c r="J39" s="12"/>
      <c r="K39" s="33"/>
      <c r="L39" s="62"/>
    </row>
    <row r="40" spans="2:14" s="3" customFormat="1" x14ac:dyDescent="0.2">
      <c r="B40" s="67"/>
      <c r="C40" s="68"/>
      <c r="D40" s="68"/>
      <c r="E40" s="68"/>
      <c r="F40" s="69"/>
      <c r="G40" s="69"/>
      <c r="H40" s="69"/>
      <c r="I40" s="70"/>
      <c r="J40" s="70"/>
      <c r="K40" s="70"/>
      <c r="L40" s="71"/>
    </row>
    <row r="41" spans="2:14" s="3" customFormat="1" x14ac:dyDescent="0.2">
      <c r="G41" s="24"/>
      <c r="H41" s="24"/>
      <c r="I41" s="24"/>
      <c r="J41" s="4"/>
      <c r="K41" s="4"/>
      <c r="L41" s="4"/>
      <c r="M41" s="4"/>
    </row>
    <row r="42" spans="2:14" s="3" customFormat="1" x14ac:dyDescent="0.2">
      <c r="G42" s="24"/>
      <c r="H42" s="24"/>
      <c r="I42" s="24"/>
      <c r="J42" s="4"/>
      <c r="K42" s="4"/>
      <c r="L42" s="4"/>
      <c r="M42" s="4"/>
    </row>
    <row r="43" spans="2:14" s="3" customFormat="1" x14ac:dyDescent="0.2">
      <c r="G43" s="24"/>
      <c r="H43" s="24"/>
      <c r="I43" s="24"/>
      <c r="J43" s="4"/>
      <c r="K43" s="4"/>
      <c r="L43" s="4"/>
      <c r="M43" s="4"/>
    </row>
    <row r="44" spans="2:14" s="3" customFormat="1" x14ac:dyDescent="0.2">
      <c r="G44" s="24"/>
      <c r="H44" s="24"/>
      <c r="I44" s="24"/>
      <c r="J44" s="4"/>
      <c r="K44" s="4"/>
      <c r="L44" s="4"/>
      <c r="M44" s="4"/>
      <c r="N44" s="3" t="s">
        <v>32</v>
      </c>
    </row>
    <row r="45" spans="2:14" s="3" customFormat="1" x14ac:dyDescent="0.2">
      <c r="G45" s="24"/>
      <c r="H45" s="24"/>
      <c r="I45" s="24"/>
      <c r="J45" s="4"/>
      <c r="K45" s="4"/>
      <c r="L45" s="4"/>
      <c r="M45" s="4"/>
    </row>
    <row r="46" spans="2:14" s="3" customFormat="1" x14ac:dyDescent="0.2">
      <c r="E46" s="4"/>
      <c r="F46" s="4"/>
      <c r="G46" s="24"/>
      <c r="H46" s="24"/>
      <c r="I46" s="24"/>
      <c r="J46" s="4"/>
      <c r="K46" s="4"/>
      <c r="L46" s="4"/>
      <c r="M46" s="4"/>
    </row>
    <row r="47" spans="2:14" s="3" customFormat="1" x14ac:dyDescent="0.2">
      <c r="E47" s="4"/>
      <c r="F47" s="4"/>
      <c r="G47" s="24"/>
      <c r="H47" s="24"/>
      <c r="I47" s="24"/>
      <c r="J47" s="4"/>
      <c r="K47" s="4"/>
      <c r="L47" s="4"/>
      <c r="M47" s="4"/>
    </row>
    <row r="48" spans="2:14" s="3" customFormat="1" x14ac:dyDescent="0.2">
      <c r="E48" s="4"/>
      <c r="F48" s="4"/>
      <c r="G48" s="24"/>
      <c r="H48" s="24"/>
      <c r="I48" s="24"/>
      <c r="J48" s="4"/>
      <c r="K48" s="4"/>
      <c r="L48" s="4"/>
      <c r="M48" s="4"/>
    </row>
    <row r="49" spans="5:13" s="3" customFormat="1" x14ac:dyDescent="0.2">
      <c r="E49" s="4"/>
      <c r="F49" s="4"/>
      <c r="G49" s="24"/>
      <c r="H49" s="24"/>
      <c r="I49" s="24"/>
      <c r="J49" s="4"/>
      <c r="K49" s="4"/>
      <c r="L49" s="4"/>
      <c r="M49" s="4"/>
    </row>
    <row r="50" spans="5:13" s="3" customFormat="1" x14ac:dyDescent="0.2">
      <c r="E50" s="4"/>
      <c r="F50" s="4"/>
      <c r="G50" s="24"/>
      <c r="H50" s="24"/>
      <c r="I50" s="24"/>
      <c r="J50" s="4"/>
      <c r="K50" s="4"/>
      <c r="L50" s="4"/>
      <c r="M50" s="4"/>
    </row>
    <row r="51" spans="5:13" s="3" customFormat="1" x14ac:dyDescent="0.2">
      <c r="E51" s="4"/>
      <c r="F51" s="4"/>
      <c r="G51" s="24"/>
      <c r="H51" s="24"/>
      <c r="I51" s="24"/>
      <c r="J51" s="4"/>
      <c r="K51" s="4"/>
      <c r="L51" s="4"/>
      <c r="M51" s="4"/>
    </row>
    <row r="52" spans="5:13" s="3" customFormat="1" x14ac:dyDescent="0.2">
      <c r="E52" s="4"/>
      <c r="F52" s="4"/>
      <c r="G52" s="24"/>
      <c r="H52" s="24"/>
      <c r="I52" s="24"/>
      <c r="J52" s="4"/>
      <c r="K52" s="4"/>
      <c r="L52" s="4"/>
      <c r="M52" s="4"/>
    </row>
    <row r="53" spans="5:13" s="3" customFormat="1" x14ac:dyDescent="0.2">
      <c r="E53" s="4"/>
      <c r="F53" s="4"/>
      <c r="G53" s="24"/>
      <c r="H53" s="24"/>
      <c r="I53" s="24"/>
      <c r="J53" s="4"/>
      <c r="K53" s="4"/>
      <c r="L53" s="4"/>
      <c r="M53" s="4"/>
    </row>
    <row r="54" spans="5:13" s="3" customFormat="1" x14ac:dyDescent="0.2">
      <c r="E54" s="4"/>
      <c r="F54" s="4"/>
      <c r="G54" s="24"/>
      <c r="H54" s="24"/>
      <c r="I54" s="24"/>
      <c r="J54" s="4"/>
      <c r="K54" s="4"/>
      <c r="L54" s="4"/>
      <c r="M54" s="4"/>
    </row>
    <row r="55" spans="5:13" s="3" customFormat="1" x14ac:dyDescent="0.2">
      <c r="E55" s="4"/>
      <c r="F55" s="4"/>
      <c r="G55" s="24"/>
      <c r="H55" s="24"/>
      <c r="I55" s="24"/>
      <c r="J55" s="4"/>
      <c r="K55" s="4"/>
      <c r="L55" s="4"/>
      <c r="M55" s="4"/>
    </row>
    <row r="56" spans="5:13" s="3" customFormat="1" x14ac:dyDescent="0.2">
      <c r="E56" s="4"/>
      <c r="F56" s="4"/>
      <c r="G56" s="24"/>
      <c r="H56" s="24"/>
      <c r="I56" s="24"/>
      <c r="J56" s="4"/>
      <c r="K56" s="4"/>
      <c r="L56" s="4"/>
      <c r="M56" s="4"/>
    </row>
    <row r="57" spans="5:13" s="3" customFormat="1" x14ac:dyDescent="0.2">
      <c r="E57" s="4"/>
      <c r="F57" s="4"/>
      <c r="G57" s="24"/>
      <c r="H57" s="24"/>
      <c r="I57" s="24"/>
      <c r="J57" s="4"/>
      <c r="K57" s="4"/>
      <c r="L57" s="4"/>
      <c r="M57" s="4"/>
    </row>
    <row r="58" spans="5:13" s="3" customFormat="1" x14ac:dyDescent="0.2">
      <c r="E58" s="4"/>
      <c r="F58" s="4"/>
      <c r="G58" s="24"/>
      <c r="H58" s="24"/>
      <c r="I58" s="24"/>
      <c r="J58" s="4"/>
      <c r="K58" s="4"/>
      <c r="L58" s="4"/>
      <c r="M58" s="4"/>
    </row>
    <row r="59" spans="5:13" s="3" customFormat="1" x14ac:dyDescent="0.2">
      <c r="E59" s="4"/>
      <c r="F59" s="4"/>
      <c r="G59" s="24"/>
      <c r="H59" s="24"/>
      <c r="I59" s="24"/>
      <c r="J59" s="4"/>
      <c r="K59" s="4"/>
      <c r="L59" s="4"/>
      <c r="M59" s="4"/>
    </row>
    <row r="60" spans="5:13" s="3" customFormat="1" x14ac:dyDescent="0.2">
      <c r="E60" s="4"/>
      <c r="F60" s="4"/>
      <c r="G60" s="24"/>
      <c r="H60" s="24"/>
      <c r="I60" s="24"/>
      <c r="J60" s="4"/>
      <c r="K60" s="4"/>
      <c r="L60" s="4"/>
      <c r="M60" s="4"/>
    </row>
    <row r="61" spans="5:13" s="3" customFormat="1" x14ac:dyDescent="0.2">
      <c r="E61" s="4"/>
      <c r="F61" s="4"/>
      <c r="G61" s="24"/>
      <c r="H61" s="24"/>
      <c r="I61" s="24"/>
      <c r="J61" s="4"/>
      <c r="K61" s="4"/>
      <c r="L61" s="4"/>
      <c r="M61" s="4"/>
    </row>
    <row r="62" spans="5:13" s="3" customFormat="1" x14ac:dyDescent="0.2">
      <c r="E62" s="4"/>
      <c r="F62" s="4"/>
      <c r="G62" s="24"/>
      <c r="H62" s="24"/>
      <c r="I62" s="24"/>
      <c r="J62" s="4"/>
      <c r="K62" s="4"/>
      <c r="L62" s="4"/>
      <c r="M62" s="4"/>
    </row>
    <row r="63" spans="5:13" s="3" customFormat="1" x14ac:dyDescent="0.2">
      <c r="E63" s="4"/>
      <c r="F63" s="4"/>
      <c r="G63" s="24"/>
      <c r="H63" s="24"/>
      <c r="I63" s="24"/>
      <c r="J63" s="4"/>
      <c r="K63" s="4"/>
      <c r="L63" s="4"/>
      <c r="M63" s="4"/>
    </row>
    <row r="64" spans="5:13" s="3" customFormat="1" x14ac:dyDescent="0.2">
      <c r="E64" s="4"/>
      <c r="F64" s="4"/>
      <c r="G64" s="24"/>
      <c r="H64" s="24"/>
      <c r="I64" s="24"/>
      <c r="J64" s="4"/>
      <c r="K64" s="4"/>
      <c r="L64" s="4"/>
      <c r="M64" s="4"/>
    </row>
    <row r="65" spans="5:13" s="3" customFormat="1" x14ac:dyDescent="0.2">
      <c r="E65" s="4"/>
      <c r="F65" s="4"/>
      <c r="G65" s="24"/>
      <c r="H65" s="24"/>
      <c r="I65" s="24"/>
      <c r="J65" s="4"/>
      <c r="K65" s="4"/>
      <c r="L65" s="4"/>
      <c r="M65" s="4"/>
    </row>
    <row r="66" spans="5:13" s="3" customFormat="1" x14ac:dyDescent="0.2">
      <c r="E66" s="4"/>
      <c r="F66" s="4"/>
      <c r="G66" s="24"/>
      <c r="H66" s="24"/>
      <c r="I66" s="24"/>
      <c r="J66" s="4"/>
      <c r="K66" s="4"/>
      <c r="L66" s="4"/>
      <c r="M66" s="4"/>
    </row>
    <row r="67" spans="5:13" s="3" customFormat="1" x14ac:dyDescent="0.2">
      <c r="E67" s="4"/>
      <c r="F67" s="4"/>
      <c r="G67" s="24"/>
      <c r="H67" s="24"/>
      <c r="I67" s="24"/>
      <c r="J67" s="4"/>
      <c r="K67" s="4"/>
      <c r="L67" s="4"/>
      <c r="M67" s="4"/>
    </row>
    <row r="68" spans="5:13" s="3" customFormat="1" x14ac:dyDescent="0.2">
      <c r="E68" s="4"/>
      <c r="F68" s="4"/>
      <c r="G68" s="24"/>
      <c r="H68" s="24"/>
      <c r="I68" s="24"/>
      <c r="J68" s="4"/>
      <c r="K68" s="4"/>
      <c r="L68" s="4"/>
      <c r="M68" s="4"/>
    </row>
    <row r="69" spans="5:13" s="3" customFormat="1" x14ac:dyDescent="0.2">
      <c r="E69" s="4"/>
      <c r="F69" s="4"/>
      <c r="G69" s="24"/>
      <c r="H69" s="24"/>
      <c r="I69" s="24"/>
      <c r="J69" s="4"/>
      <c r="K69" s="4"/>
      <c r="L69" s="4"/>
      <c r="M69" s="4"/>
    </row>
    <row r="70" spans="5:13" s="3" customFormat="1" x14ac:dyDescent="0.2">
      <c r="E70" s="4"/>
      <c r="F70" s="4"/>
      <c r="G70" s="24"/>
      <c r="H70" s="24"/>
      <c r="I70" s="24"/>
      <c r="J70" s="4"/>
      <c r="K70" s="4"/>
      <c r="L70" s="4"/>
      <c r="M70" s="4"/>
    </row>
    <row r="71" spans="5:13" s="3" customFormat="1" x14ac:dyDescent="0.2">
      <c r="E71" s="4"/>
      <c r="F71" s="4"/>
      <c r="G71" s="24"/>
      <c r="H71" s="24"/>
      <c r="I71" s="24"/>
      <c r="J71" s="4"/>
      <c r="K71" s="4"/>
      <c r="L71" s="4"/>
      <c r="M71" s="4"/>
    </row>
    <row r="72" spans="5:13" s="3" customFormat="1" x14ac:dyDescent="0.2">
      <c r="E72" s="4"/>
      <c r="F72" s="4"/>
      <c r="G72" s="24"/>
      <c r="H72" s="24"/>
      <c r="I72" s="24"/>
      <c r="J72" s="4"/>
      <c r="K72" s="4"/>
      <c r="L72" s="4"/>
      <c r="M72" s="4"/>
    </row>
    <row r="73" spans="5:13" s="3" customFormat="1" x14ac:dyDescent="0.2">
      <c r="E73" s="4"/>
      <c r="F73" s="4"/>
      <c r="G73" s="24"/>
      <c r="H73" s="24"/>
      <c r="I73" s="24"/>
      <c r="J73" s="4"/>
      <c r="K73" s="4"/>
      <c r="L73" s="4"/>
      <c r="M73" s="4"/>
    </row>
    <row r="74" spans="5:13" s="3" customFormat="1" x14ac:dyDescent="0.2">
      <c r="E74" s="4"/>
      <c r="F74" s="4"/>
      <c r="G74" s="24"/>
      <c r="H74" s="24"/>
      <c r="I74" s="24"/>
      <c r="J74" s="4"/>
      <c r="K74" s="4"/>
      <c r="L74" s="4"/>
      <c r="M74" s="4"/>
    </row>
    <row r="75" spans="5:13" s="3" customFormat="1" x14ac:dyDescent="0.2">
      <c r="E75" s="4"/>
      <c r="F75" s="4"/>
      <c r="G75" s="24"/>
      <c r="H75" s="24"/>
      <c r="I75" s="24"/>
      <c r="J75" s="4"/>
      <c r="K75" s="4"/>
      <c r="L75" s="4"/>
      <c r="M75" s="4"/>
    </row>
    <row r="76" spans="5:13" s="3" customFormat="1" x14ac:dyDescent="0.2">
      <c r="E76" s="4"/>
      <c r="F76" s="4"/>
      <c r="G76" s="24"/>
      <c r="H76" s="24"/>
      <c r="I76" s="24"/>
      <c r="J76" s="4"/>
      <c r="K76" s="4"/>
      <c r="L76" s="4"/>
      <c r="M76" s="4"/>
    </row>
    <row r="77" spans="5:13" s="3" customFormat="1" x14ac:dyDescent="0.2">
      <c r="E77" s="4"/>
      <c r="F77" s="4"/>
      <c r="G77" s="24"/>
      <c r="H77" s="24"/>
      <c r="I77" s="24"/>
      <c r="J77" s="4"/>
      <c r="K77" s="4"/>
      <c r="L77" s="4"/>
      <c r="M77" s="4"/>
    </row>
    <row r="78" spans="5:13" s="3" customFormat="1" x14ac:dyDescent="0.2">
      <c r="E78" s="4"/>
      <c r="F78" s="4"/>
      <c r="G78" s="24"/>
      <c r="H78" s="24"/>
      <c r="I78" s="24"/>
      <c r="J78" s="4"/>
      <c r="K78" s="4"/>
      <c r="L78" s="4"/>
      <c r="M78" s="4"/>
    </row>
    <row r="79" spans="5:13" s="3" customFormat="1" x14ac:dyDescent="0.2">
      <c r="E79" s="4"/>
      <c r="F79" s="4"/>
      <c r="G79" s="24"/>
      <c r="H79" s="24"/>
      <c r="I79" s="24"/>
      <c r="J79" s="4"/>
      <c r="K79" s="4"/>
      <c r="L79" s="4"/>
      <c r="M79" s="4"/>
    </row>
    <row r="80" spans="5:13" s="3" customFormat="1" x14ac:dyDescent="0.2">
      <c r="E80" s="4"/>
      <c r="F80" s="4"/>
      <c r="G80" s="24"/>
      <c r="H80" s="24"/>
      <c r="I80" s="24"/>
      <c r="J80" s="4"/>
      <c r="K80" s="4"/>
      <c r="L80" s="4"/>
      <c r="M80" s="4"/>
    </row>
    <row r="81" spans="5:13" s="3" customFormat="1" x14ac:dyDescent="0.2">
      <c r="E81" s="4"/>
      <c r="F81" s="4"/>
      <c r="G81" s="24"/>
      <c r="H81" s="24"/>
      <c r="I81" s="24"/>
      <c r="J81" s="4"/>
      <c r="K81" s="4"/>
      <c r="L81" s="4"/>
      <c r="M81" s="4"/>
    </row>
    <row r="82" spans="5:13" s="3" customFormat="1" x14ac:dyDescent="0.2">
      <c r="E82" s="4"/>
      <c r="F82" s="4"/>
      <c r="G82" s="24"/>
      <c r="H82" s="24"/>
      <c r="I82" s="24"/>
      <c r="J82" s="4"/>
      <c r="K82" s="4"/>
      <c r="L82" s="4"/>
      <c r="M82" s="4"/>
    </row>
    <row r="83" spans="5:13" s="3" customFormat="1" x14ac:dyDescent="0.2">
      <c r="E83" s="4"/>
      <c r="F83" s="4"/>
      <c r="G83" s="24"/>
      <c r="H83" s="24"/>
      <c r="I83" s="24"/>
      <c r="J83" s="4"/>
      <c r="K83" s="4"/>
      <c r="L83" s="4"/>
      <c r="M83" s="4"/>
    </row>
    <row r="84" spans="5:13" s="3" customFormat="1" x14ac:dyDescent="0.2">
      <c r="E84" s="4"/>
      <c r="F84" s="4"/>
      <c r="G84" s="24"/>
      <c r="H84" s="24"/>
      <c r="I84" s="24"/>
      <c r="J84" s="4"/>
      <c r="K84" s="4"/>
      <c r="L84" s="4"/>
      <c r="M84" s="4"/>
    </row>
    <row r="85" spans="5:13" s="3" customFormat="1" x14ac:dyDescent="0.2">
      <c r="E85" s="4"/>
      <c r="F85" s="4"/>
      <c r="G85" s="24"/>
      <c r="H85" s="24"/>
      <c r="I85" s="24"/>
      <c r="J85" s="4"/>
      <c r="K85" s="4"/>
      <c r="L85" s="4"/>
      <c r="M85" s="4"/>
    </row>
    <row r="86" spans="5:13" s="3" customFormat="1" x14ac:dyDescent="0.2">
      <c r="E86" s="4"/>
      <c r="F86" s="4"/>
      <c r="G86" s="24"/>
      <c r="H86" s="24"/>
      <c r="I86" s="24"/>
      <c r="J86" s="4"/>
      <c r="K86" s="4"/>
      <c r="L86" s="4"/>
      <c r="M86" s="4"/>
    </row>
    <row r="87" spans="5:13" s="3" customFormat="1" x14ac:dyDescent="0.2">
      <c r="E87" s="4"/>
      <c r="F87" s="4"/>
      <c r="G87" s="24"/>
      <c r="H87" s="24"/>
      <c r="I87" s="24"/>
      <c r="J87" s="4"/>
      <c r="K87" s="4"/>
      <c r="L87" s="4"/>
      <c r="M87" s="4"/>
    </row>
    <row r="88" spans="5:13" s="3" customFormat="1" x14ac:dyDescent="0.2">
      <c r="E88" s="4"/>
      <c r="F88" s="4"/>
      <c r="G88" s="24"/>
      <c r="H88" s="24"/>
      <c r="I88" s="24"/>
      <c r="J88" s="4"/>
      <c r="K88" s="4"/>
      <c r="L88" s="4"/>
      <c r="M88" s="4"/>
    </row>
    <row r="89" spans="5:13" s="3" customFormat="1" x14ac:dyDescent="0.2">
      <c r="E89" s="4"/>
      <c r="F89" s="4"/>
      <c r="G89" s="24"/>
      <c r="H89" s="24"/>
      <c r="I89" s="24"/>
      <c r="J89" s="4"/>
      <c r="K89" s="4"/>
      <c r="L89" s="4"/>
      <c r="M89" s="4"/>
    </row>
    <row r="90" spans="5:13" s="3" customFormat="1" x14ac:dyDescent="0.2">
      <c r="E90" s="4"/>
      <c r="F90" s="4"/>
      <c r="G90" s="24"/>
      <c r="H90" s="24"/>
      <c r="I90" s="24"/>
      <c r="J90" s="4"/>
      <c r="K90" s="4"/>
      <c r="L90" s="4"/>
      <c r="M90" s="4"/>
    </row>
    <row r="91" spans="5:13" s="3" customFormat="1" x14ac:dyDescent="0.2">
      <c r="E91" s="4"/>
      <c r="F91" s="4"/>
      <c r="G91" s="24"/>
      <c r="H91" s="24"/>
      <c r="I91" s="24"/>
      <c r="J91" s="4"/>
      <c r="K91" s="4"/>
      <c r="L91" s="4"/>
      <c r="M91" s="4"/>
    </row>
    <row r="92" spans="5:13" s="3" customFormat="1" x14ac:dyDescent="0.2">
      <c r="E92" s="4"/>
      <c r="F92" s="4"/>
      <c r="G92" s="24"/>
      <c r="H92" s="24"/>
      <c r="I92" s="24"/>
      <c r="J92" s="4"/>
      <c r="K92" s="4"/>
      <c r="L92" s="4"/>
      <c r="M92" s="4"/>
    </row>
    <row r="93" spans="5:13" s="3" customFormat="1" x14ac:dyDescent="0.2">
      <c r="E93" s="4"/>
      <c r="F93" s="4"/>
      <c r="G93" s="24"/>
      <c r="H93" s="24"/>
      <c r="I93" s="24"/>
      <c r="J93" s="4"/>
      <c r="K93" s="4"/>
      <c r="L93" s="4"/>
      <c r="M93" s="4"/>
    </row>
    <row r="94" spans="5:13" s="3" customFormat="1" x14ac:dyDescent="0.2">
      <c r="E94" s="4"/>
      <c r="F94" s="4"/>
      <c r="G94" s="24"/>
      <c r="H94" s="24"/>
      <c r="I94" s="24"/>
      <c r="J94" s="4"/>
      <c r="K94" s="4"/>
      <c r="L94" s="4"/>
      <c r="M94" s="4"/>
    </row>
    <row r="95" spans="5:13" s="3" customFormat="1" x14ac:dyDescent="0.2">
      <c r="E95" s="4"/>
      <c r="F95" s="4"/>
      <c r="G95" s="24"/>
      <c r="H95" s="24"/>
      <c r="I95" s="24"/>
      <c r="J95" s="4"/>
      <c r="K95" s="4"/>
      <c r="L95" s="4"/>
      <c r="M95" s="4"/>
    </row>
    <row r="96" spans="5:13" s="3" customFormat="1" x14ac:dyDescent="0.2">
      <c r="E96" s="4"/>
      <c r="F96" s="4"/>
      <c r="G96" s="24"/>
      <c r="H96" s="24"/>
      <c r="I96" s="24"/>
      <c r="J96" s="4"/>
      <c r="K96" s="4"/>
      <c r="L96" s="4"/>
      <c r="M96" s="4"/>
    </row>
    <row r="97" spans="5:13" s="3" customFormat="1" x14ac:dyDescent="0.2">
      <c r="E97" s="4"/>
      <c r="F97" s="4"/>
      <c r="G97" s="24"/>
      <c r="H97" s="24"/>
      <c r="I97" s="24"/>
      <c r="J97" s="4"/>
      <c r="K97" s="4"/>
      <c r="L97" s="4"/>
      <c r="M97" s="4"/>
    </row>
    <row r="98" spans="5:13" s="3" customFormat="1" x14ac:dyDescent="0.2">
      <c r="E98" s="4"/>
      <c r="F98" s="4"/>
      <c r="G98" s="24"/>
      <c r="H98" s="24"/>
      <c r="I98" s="24"/>
      <c r="J98" s="4"/>
      <c r="K98" s="4"/>
      <c r="L98" s="4"/>
      <c r="M98" s="4"/>
    </row>
    <row r="99" spans="5:13" s="3" customFormat="1" x14ac:dyDescent="0.2">
      <c r="E99" s="4"/>
      <c r="F99" s="4"/>
      <c r="G99" s="24"/>
      <c r="H99" s="24"/>
      <c r="I99" s="24"/>
      <c r="J99" s="4"/>
      <c r="K99" s="4"/>
      <c r="L99" s="4"/>
      <c r="M99" s="4"/>
    </row>
    <row r="100" spans="5:13" s="3" customFormat="1" x14ac:dyDescent="0.2">
      <c r="E100" s="4"/>
      <c r="F100" s="4"/>
      <c r="G100" s="24"/>
      <c r="H100" s="24"/>
      <c r="I100" s="24"/>
      <c r="J100" s="4"/>
      <c r="K100" s="4"/>
      <c r="L100" s="4"/>
      <c r="M100" s="4"/>
    </row>
    <row r="101" spans="5:13" s="3" customFormat="1" x14ac:dyDescent="0.2">
      <c r="E101" s="4"/>
      <c r="F101" s="4"/>
      <c r="G101" s="24"/>
      <c r="H101" s="24"/>
      <c r="I101" s="24"/>
      <c r="J101" s="4"/>
      <c r="K101" s="4"/>
      <c r="L101" s="4"/>
      <c r="M101" s="4"/>
    </row>
    <row r="102" spans="5:13" s="3" customFormat="1" x14ac:dyDescent="0.2">
      <c r="E102" s="4"/>
      <c r="F102" s="4"/>
      <c r="G102" s="24"/>
      <c r="H102" s="24"/>
      <c r="I102" s="24"/>
      <c r="J102" s="4"/>
      <c r="K102" s="4"/>
      <c r="L102" s="4"/>
      <c r="M102" s="4"/>
    </row>
    <row r="103" spans="5:13" s="3" customFormat="1" x14ac:dyDescent="0.2">
      <c r="E103" s="4"/>
      <c r="F103" s="4"/>
      <c r="G103" s="24"/>
      <c r="H103" s="24"/>
      <c r="I103" s="24"/>
      <c r="J103" s="4"/>
      <c r="K103" s="4"/>
      <c r="L103" s="4"/>
      <c r="M103" s="4"/>
    </row>
    <row r="104" spans="5:13" s="3" customFormat="1" x14ac:dyDescent="0.2">
      <c r="E104" s="4"/>
      <c r="F104" s="4"/>
      <c r="G104" s="24"/>
      <c r="H104" s="24"/>
      <c r="I104" s="24"/>
      <c r="J104" s="4"/>
      <c r="K104" s="4"/>
      <c r="L104" s="4"/>
      <c r="M104" s="4"/>
    </row>
    <row r="105" spans="5:13" s="3" customFormat="1" x14ac:dyDescent="0.2">
      <c r="E105" s="4"/>
      <c r="F105" s="4"/>
      <c r="G105" s="24"/>
      <c r="H105" s="24"/>
      <c r="I105" s="24"/>
      <c r="J105" s="4"/>
      <c r="K105" s="4"/>
      <c r="L105" s="4"/>
      <c r="M105" s="4"/>
    </row>
    <row r="106" spans="5:13" s="3" customFormat="1" x14ac:dyDescent="0.2">
      <c r="E106" s="4"/>
      <c r="F106" s="4"/>
      <c r="G106" s="24"/>
      <c r="H106" s="24"/>
      <c r="I106" s="24"/>
      <c r="J106" s="4"/>
      <c r="K106" s="4"/>
      <c r="L106" s="4"/>
      <c r="M106" s="4"/>
    </row>
    <row r="107" spans="5:13" s="3" customFormat="1" x14ac:dyDescent="0.2">
      <c r="E107" s="4"/>
      <c r="F107" s="4"/>
      <c r="G107" s="24"/>
      <c r="H107" s="24"/>
      <c r="I107" s="24"/>
      <c r="J107" s="4"/>
      <c r="K107" s="4"/>
      <c r="L107" s="4"/>
      <c r="M107" s="4"/>
    </row>
    <row r="108" spans="5:13" s="3" customFormat="1" x14ac:dyDescent="0.2">
      <c r="E108" s="4"/>
      <c r="F108" s="4"/>
      <c r="G108" s="24"/>
      <c r="H108" s="24"/>
      <c r="I108" s="24"/>
      <c r="J108" s="4"/>
      <c r="K108" s="4"/>
      <c r="L108" s="4"/>
      <c r="M108" s="4"/>
    </row>
    <row r="109" spans="5:13" s="3" customFormat="1" x14ac:dyDescent="0.2">
      <c r="E109" s="4"/>
      <c r="F109" s="4"/>
      <c r="G109" s="24"/>
      <c r="H109" s="24"/>
      <c r="I109" s="24"/>
      <c r="J109" s="4"/>
      <c r="K109" s="4"/>
      <c r="L109" s="4"/>
      <c r="M109" s="4"/>
    </row>
    <row r="110" spans="5:13" s="3" customFormat="1" x14ac:dyDescent="0.2">
      <c r="E110" s="4"/>
      <c r="F110" s="4"/>
      <c r="G110" s="24"/>
      <c r="H110" s="24"/>
      <c r="I110" s="24"/>
      <c r="J110" s="4"/>
      <c r="K110" s="4"/>
      <c r="L110" s="4"/>
      <c r="M110" s="4"/>
    </row>
    <row r="111" spans="5:13" s="3" customFormat="1" x14ac:dyDescent="0.2">
      <c r="E111" s="4"/>
      <c r="F111" s="4"/>
      <c r="G111" s="24"/>
      <c r="H111" s="24"/>
      <c r="I111" s="24"/>
      <c r="J111" s="4"/>
      <c r="K111" s="4"/>
      <c r="L111" s="4"/>
      <c r="M111" s="4"/>
    </row>
    <row r="112" spans="5:13" s="3" customFormat="1" x14ac:dyDescent="0.2">
      <c r="E112" s="4"/>
      <c r="F112" s="4"/>
      <c r="G112" s="24"/>
      <c r="H112" s="24"/>
      <c r="I112" s="24"/>
      <c r="J112" s="4"/>
      <c r="K112" s="4"/>
      <c r="L112" s="4"/>
      <c r="M112" s="4"/>
    </row>
    <row r="113" spans="5:13" s="3" customFormat="1" x14ac:dyDescent="0.2">
      <c r="E113" s="4"/>
      <c r="F113" s="4"/>
      <c r="G113" s="24"/>
      <c r="H113" s="24"/>
      <c r="I113" s="24"/>
      <c r="J113" s="4"/>
      <c r="K113" s="4"/>
      <c r="L113" s="4"/>
      <c r="M113" s="4"/>
    </row>
    <row r="114" spans="5:13" s="3" customFormat="1" x14ac:dyDescent="0.2">
      <c r="E114" s="4"/>
      <c r="F114" s="4"/>
      <c r="G114" s="24"/>
      <c r="H114" s="24"/>
      <c r="I114" s="24"/>
      <c r="J114" s="4"/>
      <c r="K114" s="4"/>
      <c r="L114" s="4"/>
      <c r="M114" s="4"/>
    </row>
    <row r="115" spans="5:13" s="3" customFormat="1" x14ac:dyDescent="0.2">
      <c r="E115" s="4"/>
      <c r="F115" s="4"/>
      <c r="G115" s="24"/>
      <c r="H115" s="24"/>
      <c r="I115" s="24"/>
      <c r="J115" s="4"/>
      <c r="K115" s="4"/>
      <c r="L115" s="4"/>
      <c r="M115" s="4"/>
    </row>
    <row r="116" spans="5:13" s="3" customFormat="1" x14ac:dyDescent="0.2">
      <c r="E116" s="4"/>
      <c r="F116" s="4"/>
      <c r="G116" s="24"/>
      <c r="H116" s="24"/>
      <c r="I116" s="24"/>
      <c r="J116" s="4"/>
      <c r="K116" s="4"/>
      <c r="L116" s="4"/>
      <c r="M116" s="4"/>
    </row>
    <row r="117" spans="5:13" s="3" customFormat="1" x14ac:dyDescent="0.2">
      <c r="E117" s="4"/>
      <c r="F117" s="4"/>
      <c r="G117" s="24"/>
      <c r="H117" s="24"/>
      <c r="I117" s="24"/>
      <c r="J117" s="4"/>
      <c r="K117" s="4"/>
      <c r="L117" s="4"/>
      <c r="M117" s="4"/>
    </row>
    <row r="118" spans="5:13" s="3" customFormat="1" x14ac:dyDescent="0.2">
      <c r="E118" s="4"/>
      <c r="F118" s="4"/>
      <c r="G118" s="24"/>
      <c r="H118" s="24"/>
      <c r="I118" s="24"/>
      <c r="J118" s="4"/>
      <c r="K118" s="4"/>
      <c r="L118" s="4"/>
      <c r="M118" s="4"/>
    </row>
    <row r="119" spans="5:13" s="3" customFormat="1" x14ac:dyDescent="0.2">
      <c r="E119" s="4"/>
      <c r="F119" s="4"/>
      <c r="G119" s="24"/>
      <c r="H119" s="24"/>
      <c r="I119" s="24"/>
      <c r="J119" s="4"/>
      <c r="K119" s="4"/>
      <c r="L119" s="4"/>
      <c r="M119" s="4"/>
    </row>
    <row r="120" spans="5:13" s="3" customFormat="1" x14ac:dyDescent="0.2">
      <c r="E120" s="4"/>
      <c r="F120" s="4"/>
      <c r="G120" s="24"/>
      <c r="H120" s="24"/>
      <c r="I120" s="24"/>
      <c r="J120" s="4"/>
      <c r="K120" s="4"/>
      <c r="L120" s="4"/>
      <c r="M120" s="4"/>
    </row>
    <row r="121" spans="5:13" s="3" customFormat="1" x14ac:dyDescent="0.2">
      <c r="E121" s="4"/>
      <c r="F121" s="4"/>
      <c r="G121" s="24"/>
      <c r="H121" s="24"/>
      <c r="I121" s="24"/>
      <c r="J121" s="4"/>
      <c r="K121" s="4"/>
      <c r="L121" s="4"/>
      <c r="M121" s="4"/>
    </row>
    <row r="122" spans="5:13" s="3" customFormat="1" x14ac:dyDescent="0.2">
      <c r="E122" s="4"/>
      <c r="F122" s="4"/>
      <c r="G122" s="24"/>
      <c r="H122" s="24"/>
      <c r="I122" s="24"/>
      <c r="J122" s="4"/>
      <c r="K122" s="4"/>
      <c r="L122" s="4"/>
      <c r="M122" s="4"/>
    </row>
    <row r="123" spans="5:13" s="3" customFormat="1" x14ac:dyDescent="0.2">
      <c r="E123" s="4"/>
      <c r="F123" s="4"/>
      <c r="G123" s="24"/>
      <c r="H123" s="24"/>
      <c r="I123" s="24"/>
      <c r="J123" s="4"/>
      <c r="K123" s="4"/>
      <c r="L123" s="4"/>
      <c r="M123" s="4"/>
    </row>
    <row r="124" spans="5:13" s="3" customFormat="1" x14ac:dyDescent="0.2">
      <c r="E124" s="4"/>
      <c r="F124" s="4"/>
      <c r="G124" s="24"/>
      <c r="H124" s="24"/>
      <c r="I124" s="24"/>
      <c r="J124" s="4"/>
      <c r="K124" s="4"/>
      <c r="L124" s="4"/>
      <c r="M124" s="4"/>
    </row>
    <row r="125" spans="5:13" s="3" customFormat="1" x14ac:dyDescent="0.2">
      <c r="E125" s="4"/>
      <c r="F125" s="4"/>
      <c r="G125" s="24"/>
      <c r="H125" s="24"/>
      <c r="I125" s="24"/>
      <c r="J125" s="4"/>
      <c r="K125" s="4"/>
      <c r="L125" s="4"/>
      <c r="M125" s="4"/>
    </row>
    <row r="126" spans="5:13" s="3" customFormat="1" x14ac:dyDescent="0.2">
      <c r="E126" s="4"/>
      <c r="F126" s="4"/>
      <c r="G126" s="24"/>
      <c r="H126" s="24"/>
      <c r="I126" s="24"/>
      <c r="J126" s="4"/>
      <c r="K126" s="4"/>
      <c r="L126" s="4"/>
      <c r="M126" s="4"/>
    </row>
    <row r="127" spans="5:13" s="3" customFormat="1" x14ac:dyDescent="0.2">
      <c r="E127" s="4"/>
      <c r="F127" s="4"/>
      <c r="G127" s="24"/>
      <c r="H127" s="24"/>
      <c r="I127" s="24"/>
      <c r="J127" s="4"/>
      <c r="K127" s="4"/>
      <c r="L127" s="4"/>
      <c r="M127" s="4"/>
    </row>
    <row r="128" spans="5:13" s="3" customFormat="1" x14ac:dyDescent="0.2">
      <c r="E128" s="4"/>
      <c r="F128" s="4"/>
      <c r="G128" s="24"/>
      <c r="H128" s="24"/>
      <c r="I128" s="24"/>
      <c r="J128" s="4"/>
      <c r="K128" s="4"/>
      <c r="L128" s="4"/>
      <c r="M128" s="4"/>
    </row>
    <row r="129" spans="5:13" s="3" customFormat="1" x14ac:dyDescent="0.2">
      <c r="E129" s="4"/>
      <c r="F129" s="4"/>
      <c r="G129" s="24"/>
      <c r="H129" s="24"/>
      <c r="I129" s="24"/>
      <c r="J129" s="4"/>
      <c r="K129" s="4"/>
      <c r="L129" s="4"/>
      <c r="M129" s="4"/>
    </row>
    <row r="130" spans="5:13" s="3" customFormat="1" x14ac:dyDescent="0.2">
      <c r="E130" s="4"/>
      <c r="F130" s="4"/>
      <c r="G130" s="24"/>
      <c r="H130" s="24"/>
      <c r="I130" s="24"/>
      <c r="J130" s="4"/>
      <c r="K130" s="4"/>
      <c r="L130" s="4"/>
      <c r="M130" s="4"/>
    </row>
    <row r="131" spans="5:13" s="3" customFormat="1" x14ac:dyDescent="0.2">
      <c r="E131" s="4"/>
      <c r="F131" s="4"/>
      <c r="G131" s="24"/>
      <c r="H131" s="24"/>
      <c r="I131" s="24"/>
      <c r="J131" s="4"/>
      <c r="K131" s="4"/>
      <c r="L131" s="4"/>
      <c r="M131" s="4"/>
    </row>
    <row r="132" spans="5:13" s="3" customFormat="1" x14ac:dyDescent="0.2">
      <c r="E132" s="4"/>
      <c r="F132" s="4"/>
      <c r="G132" s="24"/>
      <c r="H132" s="24"/>
      <c r="I132" s="24"/>
      <c r="J132" s="4"/>
      <c r="K132" s="4"/>
      <c r="L132" s="4"/>
      <c r="M132" s="4"/>
    </row>
    <row r="133" spans="5:13" s="3" customFormat="1" x14ac:dyDescent="0.2">
      <c r="E133" s="4"/>
      <c r="F133" s="4"/>
      <c r="G133" s="24"/>
      <c r="H133" s="24"/>
      <c r="I133" s="24"/>
      <c r="J133" s="4"/>
      <c r="K133" s="4"/>
      <c r="L133" s="4"/>
      <c r="M133" s="4"/>
    </row>
    <row r="134" spans="5:13" s="3" customFormat="1" x14ac:dyDescent="0.2">
      <c r="E134" s="4"/>
      <c r="F134" s="4"/>
      <c r="G134" s="24"/>
      <c r="H134" s="24"/>
      <c r="I134" s="24"/>
      <c r="J134" s="4"/>
      <c r="K134" s="4"/>
      <c r="L134" s="4"/>
      <c r="M134" s="4"/>
    </row>
    <row r="135" spans="5:13" s="3" customFormat="1" x14ac:dyDescent="0.2">
      <c r="E135" s="4"/>
      <c r="F135" s="4"/>
      <c r="G135" s="24"/>
      <c r="H135" s="24"/>
      <c r="I135" s="24"/>
      <c r="J135" s="4"/>
      <c r="K135" s="4"/>
      <c r="L135" s="4"/>
      <c r="M135" s="4"/>
    </row>
    <row r="136" spans="5:13" s="3" customFormat="1" x14ac:dyDescent="0.2">
      <c r="E136" s="4"/>
      <c r="F136" s="4"/>
      <c r="G136" s="24"/>
      <c r="H136" s="24"/>
      <c r="I136" s="24"/>
      <c r="J136" s="4"/>
      <c r="K136" s="4"/>
      <c r="L136" s="4"/>
      <c r="M136" s="4"/>
    </row>
    <row r="137" spans="5:13" s="3" customFormat="1" x14ac:dyDescent="0.2">
      <c r="E137" s="4"/>
      <c r="F137" s="4"/>
      <c r="G137" s="24"/>
      <c r="H137" s="24"/>
      <c r="I137" s="24"/>
      <c r="J137" s="4"/>
      <c r="K137" s="4"/>
      <c r="L137" s="4"/>
      <c r="M137" s="4"/>
    </row>
    <row r="138" spans="5:13" s="3" customFormat="1" x14ac:dyDescent="0.2">
      <c r="E138" s="4"/>
      <c r="F138" s="4"/>
      <c r="G138" s="24"/>
      <c r="H138" s="24"/>
      <c r="I138" s="24"/>
      <c r="J138" s="4"/>
      <c r="K138" s="4"/>
      <c r="L138" s="4"/>
      <c r="M138" s="4"/>
    </row>
    <row r="139" spans="5:13" s="3" customFormat="1" x14ac:dyDescent="0.2">
      <c r="E139" s="4"/>
      <c r="F139" s="4"/>
      <c r="G139" s="24"/>
      <c r="H139" s="24"/>
      <c r="I139" s="24"/>
      <c r="J139" s="4"/>
      <c r="K139" s="4"/>
      <c r="L139" s="4"/>
      <c r="M139" s="4"/>
    </row>
    <row r="140" spans="5:13" s="3" customFormat="1" x14ac:dyDescent="0.2">
      <c r="E140" s="4"/>
      <c r="F140" s="4"/>
      <c r="G140" s="24"/>
      <c r="H140" s="24"/>
      <c r="I140" s="24"/>
      <c r="J140" s="4"/>
      <c r="K140" s="4"/>
      <c r="L140" s="4"/>
      <c r="M140" s="4"/>
    </row>
    <row r="141" spans="5:13" s="3" customFormat="1" x14ac:dyDescent="0.2">
      <c r="E141" s="4"/>
      <c r="F141" s="4"/>
      <c r="G141" s="24"/>
      <c r="H141" s="24"/>
      <c r="I141" s="24"/>
      <c r="J141" s="4"/>
      <c r="K141" s="4"/>
      <c r="L141" s="4"/>
      <c r="M141" s="4"/>
    </row>
    <row r="142" spans="5:13" s="3" customFormat="1" x14ac:dyDescent="0.2">
      <c r="E142" s="4"/>
      <c r="F142" s="4"/>
      <c r="G142" s="24"/>
      <c r="H142" s="24"/>
      <c r="I142" s="24"/>
      <c r="J142" s="4"/>
      <c r="K142" s="4"/>
      <c r="L142" s="4"/>
      <c r="M142" s="4"/>
    </row>
    <row r="143" spans="5:13" s="3" customFormat="1" x14ac:dyDescent="0.2">
      <c r="E143" s="4"/>
      <c r="F143" s="4"/>
      <c r="G143" s="24"/>
      <c r="H143" s="24"/>
      <c r="I143" s="24"/>
      <c r="J143" s="4"/>
      <c r="K143" s="4"/>
      <c r="L143" s="4"/>
      <c r="M143" s="4"/>
    </row>
    <row r="144" spans="5:13" s="3" customFormat="1" x14ac:dyDescent="0.2">
      <c r="E144" s="4"/>
      <c r="F144" s="4"/>
      <c r="G144" s="24"/>
      <c r="H144" s="24"/>
      <c r="I144" s="24"/>
      <c r="J144" s="4"/>
      <c r="K144" s="4"/>
      <c r="L144" s="4"/>
      <c r="M144" s="4"/>
    </row>
    <row r="145" spans="5:13" s="3" customFormat="1" x14ac:dyDescent="0.2">
      <c r="E145" s="4"/>
      <c r="F145" s="4"/>
      <c r="G145" s="24"/>
      <c r="H145" s="24"/>
      <c r="I145" s="24"/>
      <c r="J145" s="4"/>
      <c r="K145" s="4"/>
      <c r="L145" s="4"/>
      <c r="M145" s="4"/>
    </row>
    <row r="146" spans="5:13" s="3" customFormat="1" x14ac:dyDescent="0.2">
      <c r="E146" s="4"/>
      <c r="F146" s="4"/>
      <c r="G146" s="24"/>
      <c r="H146" s="24"/>
      <c r="I146" s="24"/>
      <c r="J146" s="4"/>
      <c r="K146" s="4"/>
      <c r="L146" s="4"/>
      <c r="M146" s="4"/>
    </row>
    <row r="147" spans="5:13" s="3" customFormat="1" x14ac:dyDescent="0.2">
      <c r="E147" s="4"/>
      <c r="F147" s="4"/>
      <c r="G147" s="24"/>
      <c r="H147" s="24"/>
      <c r="I147" s="24"/>
      <c r="J147" s="4"/>
      <c r="K147" s="4"/>
      <c r="L147" s="4"/>
      <c r="M147" s="4"/>
    </row>
    <row r="148" spans="5:13" s="3" customFormat="1" x14ac:dyDescent="0.2">
      <c r="E148" s="4"/>
      <c r="F148" s="4"/>
      <c r="G148" s="24"/>
      <c r="H148" s="24"/>
      <c r="I148" s="24"/>
      <c r="J148" s="4"/>
      <c r="K148" s="4"/>
      <c r="L148" s="4"/>
      <c r="M148" s="4"/>
    </row>
    <row r="149" spans="5:13" s="3" customFormat="1" x14ac:dyDescent="0.2">
      <c r="E149" s="4"/>
      <c r="F149" s="4"/>
      <c r="G149" s="24"/>
      <c r="H149" s="24"/>
      <c r="I149" s="24"/>
      <c r="J149" s="4"/>
      <c r="K149" s="4"/>
      <c r="L149" s="4"/>
      <c r="M149" s="4"/>
    </row>
    <row r="150" spans="5:13" s="3" customFormat="1" x14ac:dyDescent="0.2">
      <c r="E150" s="4"/>
      <c r="F150" s="4"/>
      <c r="G150" s="24"/>
      <c r="H150" s="24"/>
      <c r="I150" s="24"/>
      <c r="J150" s="4"/>
      <c r="K150" s="4"/>
      <c r="L150" s="4"/>
      <c r="M150" s="4"/>
    </row>
    <row r="151" spans="5:13" s="3" customFormat="1" x14ac:dyDescent="0.2">
      <c r="E151" s="4"/>
      <c r="F151" s="4"/>
      <c r="G151" s="24"/>
      <c r="H151" s="24"/>
      <c r="I151" s="24"/>
      <c r="J151" s="4"/>
      <c r="K151" s="4"/>
      <c r="L151" s="4"/>
      <c r="M151" s="4"/>
    </row>
    <row r="152" spans="5:13" s="3" customFormat="1" x14ac:dyDescent="0.2">
      <c r="E152" s="4"/>
      <c r="F152" s="4"/>
      <c r="G152" s="24"/>
      <c r="H152" s="24"/>
      <c r="I152" s="24"/>
      <c r="J152" s="4"/>
      <c r="K152" s="4"/>
      <c r="L152" s="4"/>
      <c r="M152" s="4"/>
    </row>
    <row r="153" spans="5:13" s="3" customFormat="1" x14ac:dyDescent="0.2">
      <c r="E153" s="4"/>
      <c r="F153" s="4"/>
      <c r="G153" s="24"/>
      <c r="H153" s="24"/>
      <c r="I153" s="24"/>
      <c r="J153" s="4"/>
      <c r="K153" s="4"/>
      <c r="L153" s="4"/>
      <c r="M153" s="4"/>
    </row>
    <row r="154" spans="5:13" s="3" customFormat="1" x14ac:dyDescent="0.2">
      <c r="E154" s="4"/>
      <c r="F154" s="4"/>
      <c r="G154" s="24"/>
      <c r="H154" s="24"/>
      <c r="I154" s="24"/>
      <c r="J154" s="4"/>
      <c r="K154" s="4"/>
      <c r="L154" s="4"/>
      <c r="M154" s="4"/>
    </row>
    <row r="155" spans="5:13" s="3" customFormat="1" x14ac:dyDescent="0.2">
      <c r="E155" s="4"/>
      <c r="F155" s="4"/>
      <c r="G155" s="24"/>
      <c r="H155" s="24"/>
      <c r="I155" s="24"/>
      <c r="J155" s="4"/>
      <c r="K155" s="4"/>
      <c r="L155" s="4"/>
      <c r="M155" s="4"/>
    </row>
    <row r="156" spans="5:13" s="3" customFormat="1" x14ac:dyDescent="0.2">
      <c r="E156" s="4"/>
      <c r="F156" s="4"/>
      <c r="G156" s="24"/>
      <c r="H156" s="24"/>
      <c r="I156" s="24"/>
      <c r="J156" s="4"/>
      <c r="K156" s="4"/>
      <c r="L156" s="4"/>
      <c r="M156" s="4"/>
    </row>
    <row r="157" spans="5:13" s="3" customFormat="1" x14ac:dyDescent="0.2">
      <c r="E157" s="4"/>
      <c r="F157" s="4"/>
      <c r="G157" s="24"/>
      <c r="H157" s="24"/>
      <c r="I157" s="24"/>
      <c r="J157" s="4"/>
      <c r="K157" s="4"/>
      <c r="L157" s="4"/>
      <c r="M157" s="4"/>
    </row>
    <row r="158" spans="5:13" s="3" customFormat="1" x14ac:dyDescent="0.2">
      <c r="E158" s="4"/>
      <c r="F158" s="4"/>
      <c r="G158" s="24"/>
      <c r="H158" s="24"/>
      <c r="I158" s="24"/>
      <c r="J158" s="4"/>
      <c r="K158" s="4"/>
      <c r="L158" s="4"/>
      <c r="M158" s="4"/>
    </row>
    <row r="159" spans="5:13" s="3" customFormat="1" x14ac:dyDescent="0.2">
      <c r="E159" s="4"/>
      <c r="F159" s="4"/>
      <c r="G159" s="24"/>
      <c r="H159" s="24"/>
      <c r="I159" s="24"/>
      <c r="J159" s="4"/>
      <c r="K159" s="4"/>
      <c r="L159" s="4"/>
      <c r="M159" s="4"/>
    </row>
    <row r="160" spans="5:13" s="3" customFormat="1" x14ac:dyDescent="0.2">
      <c r="E160" s="4"/>
      <c r="F160" s="4"/>
      <c r="G160" s="24"/>
      <c r="H160" s="24"/>
      <c r="I160" s="24"/>
      <c r="J160" s="4"/>
      <c r="K160" s="4"/>
      <c r="L160" s="4"/>
      <c r="M160" s="4"/>
    </row>
    <row r="161" spans="5:13" s="3" customFormat="1" x14ac:dyDescent="0.2">
      <c r="E161" s="4"/>
      <c r="F161" s="4"/>
      <c r="G161" s="24"/>
      <c r="H161" s="24"/>
      <c r="I161" s="24"/>
      <c r="J161" s="4"/>
      <c r="K161" s="4"/>
      <c r="L161" s="4"/>
      <c r="M161" s="4"/>
    </row>
    <row r="162" spans="5:13" s="3" customFormat="1" x14ac:dyDescent="0.2">
      <c r="E162" s="4"/>
      <c r="F162" s="4"/>
      <c r="G162" s="24"/>
      <c r="H162" s="24"/>
      <c r="I162" s="24"/>
      <c r="J162" s="4"/>
      <c r="K162" s="4"/>
      <c r="L162" s="4"/>
      <c r="M162" s="4"/>
    </row>
    <row r="163" spans="5:13" s="3" customFormat="1" x14ac:dyDescent="0.2">
      <c r="E163" s="4"/>
      <c r="F163" s="4"/>
      <c r="G163" s="24"/>
      <c r="H163" s="24"/>
      <c r="I163" s="24"/>
      <c r="J163" s="4"/>
      <c r="K163" s="4"/>
      <c r="L163" s="4"/>
      <c r="M163" s="4"/>
    </row>
    <row r="164" spans="5:13" s="3" customFormat="1" x14ac:dyDescent="0.2">
      <c r="E164" s="4"/>
      <c r="F164" s="4"/>
      <c r="G164" s="24"/>
      <c r="H164" s="24"/>
      <c r="I164" s="24"/>
      <c r="J164" s="4"/>
      <c r="K164" s="4"/>
      <c r="L164" s="4"/>
      <c r="M164" s="4"/>
    </row>
    <row r="165" spans="5:13" s="3" customFormat="1" x14ac:dyDescent="0.2">
      <c r="E165" s="4"/>
      <c r="F165" s="4"/>
      <c r="G165" s="24"/>
      <c r="H165" s="24"/>
      <c r="I165" s="24"/>
      <c r="J165" s="4"/>
      <c r="K165" s="4"/>
      <c r="L165" s="4"/>
      <c r="M165" s="4"/>
    </row>
    <row r="166" spans="5:13" s="3" customFormat="1" x14ac:dyDescent="0.2">
      <c r="E166" s="4"/>
      <c r="F166" s="4"/>
      <c r="G166" s="24"/>
      <c r="H166" s="24"/>
      <c r="I166" s="24"/>
      <c r="J166" s="4"/>
      <c r="K166" s="4"/>
      <c r="L166" s="4"/>
      <c r="M166" s="4"/>
    </row>
    <row r="167" spans="5:13" s="3" customFormat="1" x14ac:dyDescent="0.2">
      <c r="E167" s="4"/>
      <c r="F167" s="4"/>
      <c r="G167" s="24"/>
      <c r="H167" s="24"/>
      <c r="I167" s="24"/>
      <c r="J167" s="4"/>
      <c r="K167" s="4"/>
      <c r="L167" s="4"/>
      <c r="M167" s="4"/>
    </row>
    <row r="168" spans="5:13" s="3" customFormat="1" x14ac:dyDescent="0.2">
      <c r="E168" s="4"/>
      <c r="F168" s="4"/>
      <c r="G168" s="24"/>
      <c r="H168" s="24"/>
      <c r="I168" s="24"/>
      <c r="J168" s="4"/>
      <c r="K168" s="4"/>
      <c r="L168" s="4"/>
      <c r="M168" s="4"/>
    </row>
    <row r="169" spans="5:13" s="3" customFormat="1" x14ac:dyDescent="0.2">
      <c r="E169" s="4"/>
      <c r="F169" s="4"/>
      <c r="G169" s="24"/>
      <c r="H169" s="24"/>
      <c r="I169" s="24"/>
      <c r="J169" s="4"/>
      <c r="K169" s="4"/>
      <c r="L169" s="4"/>
      <c r="M169" s="4"/>
    </row>
    <row r="170" spans="5:13" s="3" customFormat="1" x14ac:dyDescent="0.2">
      <c r="E170" s="4"/>
      <c r="F170" s="4"/>
      <c r="G170" s="24"/>
      <c r="H170" s="24"/>
      <c r="I170" s="24"/>
      <c r="J170" s="4"/>
      <c r="K170" s="4"/>
      <c r="L170" s="4"/>
      <c r="M170" s="4"/>
    </row>
    <row r="171" spans="5:13" s="3" customFormat="1" x14ac:dyDescent="0.2">
      <c r="E171" s="4"/>
      <c r="F171" s="4"/>
      <c r="G171" s="24"/>
      <c r="H171" s="24"/>
      <c r="I171" s="24"/>
      <c r="J171" s="4"/>
      <c r="K171" s="4"/>
      <c r="L171" s="4"/>
      <c r="M171" s="4"/>
    </row>
    <row r="172" spans="5:13" s="3" customFormat="1" x14ac:dyDescent="0.2">
      <c r="E172" s="4"/>
      <c r="F172" s="4"/>
      <c r="G172" s="24"/>
      <c r="H172" s="24"/>
      <c r="I172" s="24"/>
      <c r="J172" s="4"/>
      <c r="K172" s="4"/>
      <c r="L172" s="4"/>
      <c r="M172" s="4"/>
    </row>
    <row r="173" spans="5:13" s="3" customFormat="1" x14ac:dyDescent="0.2">
      <c r="E173" s="4"/>
      <c r="F173" s="4"/>
      <c r="G173" s="24"/>
      <c r="H173" s="24"/>
      <c r="I173" s="24"/>
      <c r="J173" s="4"/>
      <c r="K173" s="4"/>
      <c r="L173" s="4"/>
      <c r="M173" s="4"/>
    </row>
    <row r="174" spans="5:13" s="3" customFormat="1" x14ac:dyDescent="0.2">
      <c r="E174" s="4"/>
      <c r="F174" s="4"/>
      <c r="G174" s="24"/>
      <c r="H174" s="24"/>
      <c r="I174" s="24"/>
      <c r="J174" s="4"/>
      <c r="K174" s="4"/>
      <c r="L174" s="4"/>
      <c r="M174" s="4"/>
    </row>
    <row r="175" spans="5:13" s="3" customFormat="1" x14ac:dyDescent="0.2">
      <c r="E175" s="4"/>
      <c r="F175" s="4"/>
      <c r="G175" s="24"/>
      <c r="H175" s="24"/>
      <c r="I175" s="24"/>
      <c r="J175" s="4"/>
      <c r="K175" s="4"/>
      <c r="L175" s="4"/>
      <c r="M175" s="4"/>
    </row>
    <row r="176" spans="5:13" s="3" customFormat="1" x14ac:dyDescent="0.2">
      <c r="E176" s="4"/>
      <c r="F176" s="4"/>
      <c r="G176" s="24"/>
      <c r="H176" s="24"/>
      <c r="I176" s="24"/>
      <c r="J176" s="4"/>
      <c r="K176" s="4"/>
      <c r="L176" s="4"/>
      <c r="M176" s="4"/>
    </row>
    <row r="177" spans="5:13" s="3" customFormat="1" x14ac:dyDescent="0.2">
      <c r="E177" s="4"/>
      <c r="F177" s="4"/>
      <c r="G177" s="24"/>
      <c r="H177" s="24"/>
      <c r="I177" s="24"/>
      <c r="J177" s="4"/>
      <c r="K177" s="4"/>
      <c r="L177" s="4"/>
      <c r="M177" s="4"/>
    </row>
    <row r="178" spans="5:13" s="3" customFormat="1" x14ac:dyDescent="0.2">
      <c r="E178" s="4"/>
      <c r="F178" s="4"/>
      <c r="G178" s="24"/>
      <c r="H178" s="24"/>
      <c r="I178" s="24"/>
      <c r="J178" s="4"/>
      <c r="K178" s="4"/>
      <c r="L178" s="4"/>
      <c r="M178" s="4"/>
    </row>
    <row r="179" spans="5:13" s="3" customFormat="1" x14ac:dyDescent="0.2">
      <c r="E179" s="4"/>
      <c r="F179" s="4"/>
      <c r="G179" s="24"/>
      <c r="H179" s="24"/>
      <c r="I179" s="24"/>
      <c r="J179" s="4"/>
      <c r="K179" s="4"/>
      <c r="L179" s="4"/>
      <c r="M179" s="4"/>
    </row>
    <row r="180" spans="5:13" s="3" customFormat="1" x14ac:dyDescent="0.2">
      <c r="E180" s="4"/>
      <c r="F180" s="4"/>
      <c r="G180" s="24"/>
      <c r="H180" s="24"/>
      <c r="I180" s="24"/>
      <c r="J180" s="4"/>
      <c r="K180" s="4"/>
      <c r="L180" s="4"/>
      <c r="M180" s="4"/>
    </row>
    <row r="181" spans="5:13" s="3" customFormat="1" x14ac:dyDescent="0.2">
      <c r="E181" s="4"/>
      <c r="F181" s="4"/>
      <c r="G181" s="24"/>
      <c r="H181" s="24"/>
      <c r="I181" s="24"/>
      <c r="J181" s="4"/>
      <c r="K181" s="4"/>
      <c r="L181" s="4"/>
      <c r="M181" s="4"/>
    </row>
    <row r="182" spans="5:13" s="3" customFormat="1" x14ac:dyDescent="0.2">
      <c r="E182" s="4"/>
      <c r="F182" s="4"/>
      <c r="G182" s="24"/>
      <c r="H182" s="24"/>
      <c r="I182" s="24"/>
      <c r="J182" s="4"/>
      <c r="K182" s="4"/>
      <c r="L182" s="4"/>
      <c r="M182" s="4"/>
    </row>
    <row r="183" spans="5:13" s="3" customFormat="1" x14ac:dyDescent="0.2">
      <c r="E183" s="4"/>
      <c r="F183" s="4"/>
      <c r="G183" s="24"/>
      <c r="H183" s="24"/>
      <c r="I183" s="24"/>
      <c r="J183" s="4"/>
      <c r="K183" s="4"/>
      <c r="L183" s="4"/>
      <c r="M183" s="4"/>
    </row>
    <row r="184" spans="5:13" s="3" customFormat="1" x14ac:dyDescent="0.2">
      <c r="E184" s="4"/>
      <c r="F184" s="4"/>
      <c r="G184" s="24"/>
      <c r="H184" s="24"/>
      <c r="I184" s="24"/>
      <c r="J184" s="4"/>
      <c r="K184" s="4"/>
      <c r="L184" s="4"/>
      <c r="M184" s="4"/>
    </row>
    <row r="185" spans="5:13" s="3" customFormat="1" x14ac:dyDescent="0.2">
      <c r="E185" s="4"/>
      <c r="F185" s="4"/>
      <c r="G185" s="24"/>
      <c r="H185" s="24"/>
      <c r="I185" s="24"/>
      <c r="J185" s="4"/>
      <c r="K185" s="4"/>
      <c r="L185" s="4"/>
      <c r="M185" s="4"/>
    </row>
    <row r="186" spans="5:13" s="3" customFormat="1" x14ac:dyDescent="0.2">
      <c r="E186" s="4"/>
      <c r="F186" s="4"/>
      <c r="G186" s="24"/>
      <c r="H186" s="24"/>
      <c r="I186" s="24"/>
      <c r="J186" s="4"/>
      <c r="K186" s="4"/>
      <c r="L186" s="4"/>
      <c r="M186" s="4"/>
    </row>
    <row r="187" spans="5:13" s="3" customFormat="1" x14ac:dyDescent="0.2">
      <c r="E187" s="4"/>
      <c r="F187" s="4"/>
      <c r="G187" s="24"/>
      <c r="H187" s="24"/>
      <c r="I187" s="24"/>
      <c r="J187" s="4"/>
      <c r="K187" s="4"/>
      <c r="L187" s="4"/>
      <c r="M187" s="4"/>
    </row>
    <row r="188" spans="5:13" s="3" customFormat="1" x14ac:dyDescent="0.2">
      <c r="E188" s="4"/>
      <c r="F188" s="4"/>
      <c r="G188" s="24"/>
      <c r="H188" s="24"/>
      <c r="I188" s="24"/>
      <c r="J188" s="4"/>
      <c r="K188" s="4"/>
      <c r="L188" s="4"/>
      <c r="M188" s="4"/>
    </row>
    <row r="189" spans="5:13" s="3" customFormat="1" x14ac:dyDescent="0.2">
      <c r="E189" s="4"/>
      <c r="F189" s="4"/>
      <c r="G189" s="24"/>
      <c r="H189" s="24"/>
      <c r="I189" s="24"/>
      <c r="J189" s="4"/>
      <c r="K189" s="4"/>
      <c r="L189" s="4"/>
      <c r="M189" s="4"/>
    </row>
    <row r="190" spans="5:13" s="3" customFormat="1" x14ac:dyDescent="0.2">
      <c r="E190" s="4"/>
      <c r="F190" s="4"/>
      <c r="G190" s="24"/>
      <c r="H190" s="24"/>
      <c r="I190" s="24"/>
      <c r="J190" s="4"/>
      <c r="K190" s="4"/>
      <c r="L190" s="4"/>
      <c r="M190" s="4"/>
    </row>
    <row r="191" spans="5:13" s="3" customFormat="1" x14ac:dyDescent="0.2">
      <c r="E191" s="4"/>
      <c r="F191" s="4"/>
      <c r="G191" s="24"/>
      <c r="H191" s="24"/>
      <c r="I191" s="24"/>
      <c r="J191" s="4"/>
      <c r="K191" s="4"/>
      <c r="L191" s="4"/>
      <c r="M191" s="4"/>
    </row>
    <row r="192" spans="5:13" s="3" customFormat="1" x14ac:dyDescent="0.2">
      <c r="E192" s="4"/>
      <c r="F192" s="4"/>
      <c r="G192" s="24"/>
      <c r="H192" s="24"/>
      <c r="I192" s="24"/>
      <c r="J192" s="4"/>
      <c r="K192" s="4"/>
      <c r="L192" s="4"/>
      <c r="M192" s="4"/>
    </row>
    <row r="193" spans="5:13" s="3" customFormat="1" x14ac:dyDescent="0.2">
      <c r="E193" s="4"/>
      <c r="F193" s="4"/>
      <c r="G193" s="24"/>
      <c r="H193" s="24"/>
      <c r="I193" s="24"/>
      <c r="J193" s="4"/>
      <c r="K193" s="4"/>
      <c r="L193" s="4"/>
      <c r="M193" s="4"/>
    </row>
    <row r="194" spans="5:13" s="3" customFormat="1" x14ac:dyDescent="0.2">
      <c r="E194" s="4"/>
      <c r="F194" s="4"/>
      <c r="G194" s="24"/>
      <c r="H194" s="24"/>
      <c r="I194" s="24"/>
      <c r="J194" s="4"/>
      <c r="K194" s="4"/>
      <c r="L194" s="4"/>
      <c r="M194" s="4"/>
    </row>
    <row r="195" spans="5:13" s="3" customFormat="1" x14ac:dyDescent="0.2">
      <c r="E195" s="4"/>
      <c r="F195" s="4"/>
      <c r="G195" s="24"/>
      <c r="H195" s="24"/>
      <c r="I195" s="24"/>
      <c r="J195" s="4"/>
      <c r="K195" s="4"/>
      <c r="L195" s="4"/>
      <c r="M195" s="4"/>
    </row>
    <row r="196" spans="5:13" s="3" customFormat="1" x14ac:dyDescent="0.2">
      <c r="E196" s="4"/>
      <c r="F196" s="4"/>
      <c r="G196" s="24"/>
      <c r="H196" s="24"/>
      <c r="I196" s="24"/>
      <c r="J196" s="4"/>
      <c r="K196" s="4"/>
      <c r="L196" s="4"/>
      <c r="M196" s="4"/>
    </row>
    <row r="197" spans="5:13" s="3" customFormat="1" x14ac:dyDescent="0.2">
      <c r="E197" s="4"/>
      <c r="F197" s="4"/>
      <c r="G197" s="24"/>
      <c r="H197" s="24"/>
      <c r="I197" s="24"/>
      <c r="J197" s="4"/>
      <c r="K197" s="4"/>
      <c r="L197" s="4"/>
      <c r="M197" s="4"/>
    </row>
    <row r="198" spans="5:13" s="3" customFormat="1" x14ac:dyDescent="0.2">
      <c r="E198" s="4"/>
      <c r="F198" s="4"/>
      <c r="G198" s="24"/>
      <c r="H198" s="24"/>
      <c r="I198" s="24"/>
      <c r="J198" s="4"/>
      <c r="K198" s="4"/>
      <c r="L198" s="4"/>
      <c r="M198" s="4"/>
    </row>
    <row r="199" spans="5:13" s="3" customFormat="1" x14ac:dyDescent="0.2">
      <c r="E199" s="4"/>
      <c r="F199" s="4"/>
      <c r="G199" s="24"/>
      <c r="H199" s="24"/>
      <c r="I199" s="24"/>
      <c r="J199" s="4"/>
      <c r="K199" s="4"/>
      <c r="L199" s="4"/>
      <c r="M199" s="4"/>
    </row>
    <row r="200" spans="5:13" s="3" customFormat="1" x14ac:dyDescent="0.2">
      <c r="E200" s="4"/>
      <c r="F200" s="4"/>
      <c r="G200" s="24"/>
      <c r="H200" s="24"/>
      <c r="I200" s="24"/>
      <c r="J200" s="4"/>
      <c r="K200" s="4"/>
      <c r="L200" s="4"/>
      <c r="M200" s="4"/>
    </row>
    <row r="201" spans="5:13" s="3" customFormat="1" x14ac:dyDescent="0.2">
      <c r="E201" s="4"/>
      <c r="F201" s="4"/>
      <c r="G201" s="24"/>
      <c r="H201" s="24"/>
      <c r="I201" s="24"/>
      <c r="J201" s="4"/>
      <c r="K201" s="4"/>
      <c r="L201" s="4"/>
      <c r="M201" s="4"/>
    </row>
    <row r="202" spans="5:13" s="3" customFormat="1" x14ac:dyDescent="0.2">
      <c r="E202" s="4"/>
      <c r="F202" s="4"/>
      <c r="G202" s="24"/>
      <c r="H202" s="24"/>
      <c r="I202" s="24"/>
      <c r="J202" s="4"/>
      <c r="K202" s="4"/>
      <c r="L202" s="4"/>
      <c r="M202" s="4"/>
    </row>
    <row r="203" spans="5:13" s="3" customFormat="1" x14ac:dyDescent="0.2">
      <c r="E203" s="4"/>
      <c r="F203" s="4"/>
      <c r="G203" s="24"/>
      <c r="H203" s="24"/>
      <c r="I203" s="24"/>
      <c r="J203" s="4"/>
      <c r="K203" s="4"/>
      <c r="L203" s="4"/>
      <c r="M203" s="4"/>
    </row>
    <row r="204" spans="5:13" s="3" customFormat="1" x14ac:dyDescent="0.2">
      <c r="E204" s="4"/>
      <c r="F204" s="4"/>
      <c r="G204" s="24"/>
      <c r="H204" s="24"/>
      <c r="I204" s="24"/>
      <c r="J204" s="4"/>
      <c r="K204" s="4"/>
      <c r="L204" s="4"/>
      <c r="M204" s="4"/>
    </row>
    <row r="205" spans="5:13" s="3" customFormat="1" x14ac:dyDescent="0.2">
      <c r="E205" s="4"/>
      <c r="F205" s="4"/>
      <c r="G205" s="24"/>
      <c r="H205" s="24"/>
      <c r="I205" s="24"/>
      <c r="J205" s="4"/>
      <c r="K205" s="4"/>
      <c r="L205" s="4"/>
      <c r="M205" s="4"/>
    </row>
    <row r="206" spans="5:13" s="3" customFormat="1" x14ac:dyDescent="0.2">
      <c r="E206" s="4"/>
      <c r="F206" s="4"/>
      <c r="G206" s="24"/>
      <c r="H206" s="24"/>
      <c r="I206" s="24"/>
      <c r="J206" s="4"/>
      <c r="K206" s="4"/>
      <c r="L206" s="4"/>
      <c r="M206" s="4"/>
    </row>
    <row r="207" spans="5:13" s="3" customFormat="1" x14ac:dyDescent="0.2">
      <c r="E207" s="4"/>
      <c r="F207" s="4"/>
      <c r="G207" s="24"/>
      <c r="H207" s="24"/>
      <c r="I207" s="24"/>
      <c r="J207" s="4"/>
      <c r="K207" s="4"/>
      <c r="L207" s="4"/>
      <c r="M207" s="4"/>
    </row>
    <row r="208" spans="5:13" s="3" customFormat="1" x14ac:dyDescent="0.2">
      <c r="E208" s="4"/>
      <c r="F208" s="4"/>
      <c r="G208" s="24"/>
      <c r="H208" s="24"/>
      <c r="I208" s="24"/>
      <c r="J208" s="4"/>
      <c r="K208" s="4"/>
      <c r="L208" s="4"/>
      <c r="M208" s="4"/>
    </row>
    <row r="209" spans="5:13" s="3" customFormat="1" x14ac:dyDescent="0.2">
      <c r="E209" s="4"/>
      <c r="F209" s="4"/>
      <c r="G209" s="24"/>
      <c r="H209" s="24"/>
      <c r="I209" s="24"/>
      <c r="J209" s="4"/>
      <c r="K209" s="4"/>
      <c r="L209" s="4"/>
      <c r="M209" s="4"/>
    </row>
    <row r="210" spans="5:13" s="3" customFormat="1" x14ac:dyDescent="0.2">
      <c r="E210" s="4"/>
      <c r="F210" s="4"/>
      <c r="G210" s="24"/>
      <c r="H210" s="24"/>
      <c r="I210" s="24"/>
      <c r="J210" s="4"/>
      <c r="K210" s="4"/>
      <c r="L210" s="4"/>
      <c r="M210" s="4"/>
    </row>
    <row r="211" spans="5:13" s="3" customFormat="1" x14ac:dyDescent="0.2">
      <c r="E211" s="4"/>
      <c r="F211" s="4"/>
      <c r="G211" s="24"/>
      <c r="H211" s="24"/>
      <c r="I211" s="24"/>
      <c r="J211" s="4"/>
      <c r="K211" s="4"/>
      <c r="L211" s="4"/>
      <c r="M211" s="4"/>
    </row>
    <row r="212" spans="5:13" s="3" customFormat="1" x14ac:dyDescent="0.2">
      <c r="E212" s="4"/>
      <c r="F212" s="4"/>
      <c r="G212" s="24"/>
      <c r="H212" s="24"/>
      <c r="I212" s="24"/>
      <c r="J212" s="4"/>
      <c r="K212" s="4"/>
      <c r="L212" s="4"/>
      <c r="M212" s="4"/>
    </row>
    <row r="213" spans="5:13" s="3" customFormat="1" x14ac:dyDescent="0.2">
      <c r="E213" s="4"/>
      <c r="F213" s="4"/>
      <c r="G213" s="24"/>
      <c r="H213" s="24"/>
      <c r="I213" s="24"/>
      <c r="J213" s="4"/>
      <c r="K213" s="4"/>
      <c r="L213" s="4"/>
      <c r="M213" s="4"/>
    </row>
    <row r="214" spans="5:13" s="3" customFormat="1" x14ac:dyDescent="0.2">
      <c r="E214" s="4"/>
      <c r="F214" s="4"/>
      <c r="G214" s="24"/>
      <c r="H214" s="24"/>
      <c r="I214" s="24"/>
      <c r="J214" s="4"/>
      <c r="K214" s="4"/>
      <c r="L214" s="4"/>
      <c r="M214" s="4"/>
    </row>
    <row r="215" spans="5:13" s="3" customFormat="1" x14ac:dyDescent="0.2">
      <c r="E215" s="4"/>
      <c r="F215" s="4"/>
      <c r="G215" s="24"/>
      <c r="H215" s="24"/>
      <c r="I215" s="24"/>
      <c r="J215" s="4"/>
      <c r="K215" s="4"/>
      <c r="L215" s="4"/>
      <c r="M215" s="4"/>
    </row>
    <row r="216" spans="5:13" s="3" customFormat="1" x14ac:dyDescent="0.2">
      <c r="E216" s="4"/>
      <c r="F216" s="4"/>
      <c r="G216" s="24"/>
      <c r="H216" s="24"/>
      <c r="I216" s="24"/>
      <c r="J216" s="4"/>
      <c r="K216" s="4"/>
      <c r="L216" s="4"/>
      <c r="M216" s="4"/>
    </row>
    <row r="217" spans="5:13" s="3" customFormat="1" x14ac:dyDescent="0.2">
      <c r="E217" s="4"/>
      <c r="F217" s="4"/>
      <c r="G217" s="24"/>
      <c r="H217" s="24"/>
      <c r="I217" s="24"/>
      <c r="J217" s="4"/>
      <c r="K217" s="4"/>
      <c r="L217" s="4"/>
      <c r="M217" s="4"/>
    </row>
    <row r="218" spans="5:13" s="3" customFormat="1" x14ac:dyDescent="0.2">
      <c r="E218" s="4"/>
      <c r="F218" s="4"/>
      <c r="G218" s="24"/>
      <c r="H218" s="24"/>
      <c r="I218" s="24"/>
      <c r="J218" s="4"/>
      <c r="K218" s="4"/>
      <c r="L218" s="4"/>
      <c r="M218" s="4"/>
    </row>
    <row r="219" spans="5:13" s="3" customFormat="1" x14ac:dyDescent="0.2">
      <c r="E219" s="4"/>
      <c r="F219" s="4"/>
      <c r="G219" s="24"/>
      <c r="H219" s="24"/>
      <c r="I219" s="24"/>
      <c r="J219" s="4"/>
      <c r="K219" s="4"/>
      <c r="L219" s="4"/>
      <c r="M219" s="4"/>
    </row>
    <row r="220" spans="5:13" s="3" customFormat="1" x14ac:dyDescent="0.2">
      <c r="E220" s="4"/>
      <c r="F220" s="4"/>
      <c r="G220" s="24"/>
      <c r="H220" s="24"/>
      <c r="I220" s="24"/>
      <c r="J220" s="4"/>
      <c r="K220" s="4"/>
      <c r="L220" s="4"/>
      <c r="M220" s="4"/>
    </row>
    <row r="221" spans="5:13" s="3" customFormat="1" x14ac:dyDescent="0.2">
      <c r="E221" s="4"/>
      <c r="F221" s="4"/>
      <c r="G221" s="24"/>
      <c r="H221" s="24"/>
      <c r="I221" s="24"/>
      <c r="J221" s="4"/>
      <c r="K221" s="4"/>
      <c r="L221" s="4"/>
      <c r="M221" s="4"/>
    </row>
    <row r="222" spans="5:13" s="3" customFormat="1" x14ac:dyDescent="0.2">
      <c r="E222" s="4"/>
      <c r="F222" s="4"/>
      <c r="G222" s="24"/>
      <c r="H222" s="24"/>
      <c r="I222" s="24"/>
      <c r="J222" s="4"/>
      <c r="K222" s="4"/>
      <c r="L222" s="4"/>
      <c r="M222" s="4"/>
    </row>
    <row r="223" spans="5:13" s="3" customFormat="1" x14ac:dyDescent="0.2">
      <c r="E223" s="4"/>
      <c r="F223" s="4"/>
      <c r="G223" s="24"/>
      <c r="H223" s="24"/>
      <c r="I223" s="24"/>
      <c r="J223" s="4"/>
      <c r="K223" s="4"/>
      <c r="L223" s="4"/>
      <c r="M223" s="4"/>
    </row>
    <row r="224" spans="5:13" s="3" customFormat="1" x14ac:dyDescent="0.2">
      <c r="E224" s="4"/>
      <c r="F224" s="4"/>
      <c r="G224" s="24"/>
      <c r="H224" s="24"/>
      <c r="I224" s="24"/>
      <c r="J224" s="4"/>
      <c r="K224" s="4"/>
      <c r="L224" s="4"/>
      <c r="M224" s="4"/>
    </row>
    <row r="225" spans="5:13" s="3" customFormat="1" x14ac:dyDescent="0.2">
      <c r="E225" s="4"/>
      <c r="F225" s="4"/>
      <c r="G225" s="24"/>
      <c r="H225" s="24"/>
      <c r="I225" s="24"/>
      <c r="J225" s="4"/>
      <c r="K225" s="4"/>
      <c r="L225" s="4"/>
      <c r="M225" s="4"/>
    </row>
    <row r="226" spans="5:13" s="3" customFormat="1" x14ac:dyDescent="0.2">
      <c r="E226" s="4"/>
      <c r="F226" s="4"/>
      <c r="G226" s="24"/>
      <c r="H226" s="24"/>
      <c r="I226" s="24"/>
      <c r="J226" s="4"/>
      <c r="K226" s="4"/>
      <c r="L226" s="4"/>
      <c r="M226" s="4"/>
    </row>
    <row r="227" spans="5:13" s="3" customFormat="1" x14ac:dyDescent="0.2">
      <c r="E227" s="4"/>
      <c r="F227" s="4"/>
      <c r="G227" s="24"/>
      <c r="H227" s="24"/>
      <c r="I227" s="24"/>
      <c r="J227" s="4"/>
      <c r="K227" s="4"/>
      <c r="L227" s="4"/>
      <c r="M227" s="4"/>
    </row>
    <row r="228" spans="5:13" s="3" customFormat="1" x14ac:dyDescent="0.2">
      <c r="E228" s="4"/>
      <c r="F228" s="4"/>
      <c r="G228" s="24"/>
      <c r="H228" s="24"/>
      <c r="I228" s="24"/>
      <c r="J228" s="4"/>
      <c r="K228" s="4"/>
      <c r="L228" s="4"/>
      <c r="M228" s="4"/>
    </row>
    <row r="229" spans="5:13" s="3" customFormat="1" x14ac:dyDescent="0.2">
      <c r="E229" s="4"/>
      <c r="F229" s="4"/>
      <c r="G229" s="24"/>
      <c r="H229" s="24"/>
      <c r="I229" s="24"/>
      <c r="J229" s="4"/>
      <c r="K229" s="4"/>
      <c r="L229" s="4"/>
      <c r="M229" s="4"/>
    </row>
    <row r="230" spans="5:13" s="3" customFormat="1" x14ac:dyDescent="0.2">
      <c r="E230" s="4"/>
      <c r="F230" s="4"/>
      <c r="G230" s="24"/>
      <c r="H230" s="24"/>
      <c r="I230" s="24"/>
      <c r="J230" s="4"/>
      <c r="K230" s="4"/>
      <c r="L230" s="4"/>
      <c r="M230" s="4"/>
    </row>
    <row r="231" spans="5:13" s="3" customFormat="1" x14ac:dyDescent="0.2">
      <c r="E231" s="4"/>
      <c r="F231" s="4"/>
      <c r="G231" s="24"/>
      <c r="H231" s="24"/>
      <c r="I231" s="24"/>
      <c r="J231" s="4"/>
      <c r="K231" s="4"/>
      <c r="L231" s="4"/>
      <c r="M231" s="4"/>
    </row>
    <row r="232" spans="5:13" s="3" customFormat="1" x14ac:dyDescent="0.2">
      <c r="E232" s="4"/>
      <c r="F232" s="4"/>
      <c r="G232" s="24"/>
      <c r="H232" s="24"/>
      <c r="I232" s="24"/>
      <c r="J232" s="4"/>
      <c r="K232" s="4"/>
      <c r="L232" s="4"/>
      <c r="M232" s="4"/>
    </row>
    <row r="233" spans="5:13" s="3" customFormat="1" x14ac:dyDescent="0.2">
      <c r="E233" s="4"/>
      <c r="F233" s="4"/>
      <c r="G233" s="24"/>
      <c r="H233" s="24"/>
      <c r="I233" s="24"/>
      <c r="J233" s="4"/>
      <c r="K233" s="4"/>
      <c r="L233" s="4"/>
      <c r="M233" s="4"/>
    </row>
    <row r="234" spans="5:13" s="3" customFormat="1" x14ac:dyDescent="0.2">
      <c r="E234" s="4"/>
      <c r="F234" s="4"/>
      <c r="G234" s="24"/>
      <c r="H234" s="24"/>
      <c r="I234" s="24"/>
      <c r="J234" s="4"/>
      <c r="K234" s="4"/>
      <c r="L234" s="4"/>
      <c r="M234" s="4"/>
    </row>
    <row r="235" spans="5:13" s="3" customFormat="1" x14ac:dyDescent="0.2">
      <c r="E235" s="4"/>
      <c r="F235" s="4"/>
      <c r="G235" s="24"/>
      <c r="H235" s="24"/>
      <c r="I235" s="24"/>
      <c r="J235" s="4"/>
      <c r="K235" s="4"/>
      <c r="L235" s="4"/>
      <c r="M235" s="4"/>
    </row>
    <row r="236" spans="5:13" s="3" customFormat="1" x14ac:dyDescent="0.2">
      <c r="E236" s="4"/>
      <c r="F236" s="4"/>
      <c r="G236" s="24"/>
      <c r="H236" s="24"/>
      <c r="I236" s="24"/>
      <c r="J236" s="4"/>
      <c r="K236" s="4"/>
      <c r="L236" s="4"/>
      <c r="M236" s="4"/>
    </row>
    <row r="237" spans="5:13" s="3" customFormat="1" x14ac:dyDescent="0.2">
      <c r="E237" s="4"/>
      <c r="F237" s="4"/>
      <c r="G237" s="24"/>
      <c r="H237" s="24"/>
      <c r="I237" s="24"/>
      <c r="J237" s="4"/>
      <c r="K237" s="4"/>
      <c r="L237" s="4"/>
      <c r="M237" s="4"/>
    </row>
    <row r="238" spans="5:13" s="3" customFormat="1" x14ac:dyDescent="0.2">
      <c r="E238" s="4"/>
      <c r="F238" s="4"/>
      <c r="G238" s="24"/>
      <c r="H238" s="24"/>
      <c r="I238" s="24"/>
      <c r="J238" s="4"/>
      <c r="K238" s="4"/>
      <c r="L238" s="4"/>
      <c r="M238" s="4"/>
    </row>
    <row r="239" spans="5:13" s="3" customFormat="1" x14ac:dyDescent="0.2">
      <c r="E239" s="4"/>
      <c r="F239" s="4"/>
      <c r="G239" s="24"/>
      <c r="H239" s="24"/>
      <c r="I239" s="24"/>
      <c r="J239" s="4"/>
      <c r="K239" s="4"/>
      <c r="L239" s="4"/>
      <c r="M239" s="4"/>
    </row>
    <row r="240" spans="5:13" s="3" customFormat="1" x14ac:dyDescent="0.2">
      <c r="E240" s="4"/>
      <c r="F240" s="4"/>
      <c r="G240" s="24"/>
      <c r="H240" s="24"/>
      <c r="I240" s="24"/>
      <c r="J240" s="4"/>
      <c r="K240" s="4"/>
      <c r="L240" s="4"/>
      <c r="M240" s="4"/>
    </row>
    <row r="241" spans="5:13" s="3" customFormat="1" x14ac:dyDescent="0.2">
      <c r="E241" s="4"/>
      <c r="F241" s="4"/>
      <c r="G241" s="24"/>
      <c r="H241" s="24"/>
      <c r="I241" s="24"/>
      <c r="J241" s="4"/>
      <c r="K241" s="4"/>
      <c r="L241" s="4"/>
      <c r="M241" s="4"/>
    </row>
    <row r="242" spans="5:13" s="3" customFormat="1" x14ac:dyDescent="0.2">
      <c r="E242" s="4"/>
      <c r="F242" s="4"/>
      <c r="G242" s="24"/>
      <c r="H242" s="24"/>
      <c r="I242" s="24"/>
      <c r="J242" s="4"/>
      <c r="K242" s="4"/>
      <c r="L242" s="4"/>
      <c r="M242" s="4"/>
    </row>
    <row r="243" spans="5:13" s="3" customFormat="1" x14ac:dyDescent="0.2">
      <c r="E243" s="4"/>
      <c r="F243" s="4"/>
      <c r="G243" s="24"/>
      <c r="H243" s="24"/>
      <c r="I243" s="24"/>
      <c r="J243" s="4"/>
      <c r="K243" s="4"/>
      <c r="L243" s="4"/>
      <c r="M243" s="4"/>
    </row>
    <row r="244" spans="5:13" s="3" customFormat="1" x14ac:dyDescent="0.2">
      <c r="E244" s="4"/>
      <c r="F244" s="4"/>
      <c r="G244" s="24"/>
      <c r="H244" s="24"/>
      <c r="I244" s="24"/>
      <c r="J244" s="4"/>
      <c r="K244" s="4"/>
      <c r="L244" s="4"/>
      <c r="M244" s="4"/>
    </row>
    <row r="245" spans="5:13" s="3" customFormat="1" x14ac:dyDescent="0.2">
      <c r="E245" s="4"/>
      <c r="F245" s="4"/>
      <c r="G245" s="24"/>
      <c r="H245" s="24"/>
      <c r="I245" s="24"/>
      <c r="J245" s="4"/>
      <c r="K245" s="4"/>
      <c r="L245" s="4"/>
      <c r="M245" s="4"/>
    </row>
    <row r="246" spans="5:13" s="3" customFormat="1" x14ac:dyDescent="0.2">
      <c r="E246" s="4"/>
      <c r="F246" s="4"/>
      <c r="G246" s="24"/>
      <c r="H246" s="24"/>
      <c r="I246" s="24"/>
      <c r="J246" s="4"/>
      <c r="K246" s="4"/>
      <c r="L246" s="4"/>
      <c r="M246" s="4"/>
    </row>
    <row r="247" spans="5:13" s="3" customFormat="1" x14ac:dyDescent="0.2">
      <c r="E247" s="4"/>
      <c r="F247" s="4"/>
      <c r="G247" s="24"/>
      <c r="H247" s="24"/>
      <c r="I247" s="24"/>
      <c r="J247" s="4"/>
      <c r="K247" s="4"/>
      <c r="L247" s="4"/>
      <c r="M247" s="4"/>
    </row>
    <row r="248" spans="5:13" s="3" customFormat="1" x14ac:dyDescent="0.2">
      <c r="E248" s="4"/>
      <c r="F248" s="4"/>
      <c r="G248" s="24"/>
      <c r="H248" s="24"/>
      <c r="I248" s="24"/>
      <c r="J248" s="4"/>
      <c r="K248" s="4"/>
      <c r="L248" s="4"/>
      <c r="M248" s="4"/>
    </row>
    <row r="249" spans="5:13" s="3" customFormat="1" x14ac:dyDescent="0.2">
      <c r="E249" s="4"/>
      <c r="F249" s="4"/>
      <c r="G249" s="24"/>
      <c r="H249" s="24"/>
      <c r="I249" s="24"/>
      <c r="J249" s="4"/>
      <c r="K249" s="4"/>
      <c r="L249" s="4"/>
      <c r="M249" s="4"/>
    </row>
    <row r="250" spans="5:13" s="3" customFormat="1" x14ac:dyDescent="0.2">
      <c r="E250" s="4"/>
      <c r="F250" s="4"/>
      <c r="G250" s="24"/>
      <c r="H250" s="24"/>
      <c r="I250" s="24"/>
      <c r="J250" s="4"/>
      <c r="K250" s="4"/>
      <c r="L250" s="4"/>
      <c r="M250" s="4"/>
    </row>
    <row r="251" spans="5:13" s="3" customFormat="1" x14ac:dyDescent="0.2">
      <c r="E251" s="4"/>
      <c r="F251" s="4"/>
      <c r="G251" s="24"/>
      <c r="H251" s="24"/>
      <c r="I251" s="24"/>
      <c r="J251" s="4"/>
      <c r="K251" s="4"/>
      <c r="L251" s="4"/>
      <c r="M251" s="4"/>
    </row>
    <row r="252" spans="5:13" s="3" customFormat="1" x14ac:dyDescent="0.2">
      <c r="E252" s="4"/>
      <c r="F252" s="4"/>
      <c r="G252" s="24"/>
      <c r="H252" s="24"/>
      <c r="I252" s="24"/>
      <c r="J252" s="4"/>
      <c r="K252" s="4"/>
      <c r="L252" s="4"/>
      <c r="M252" s="4"/>
    </row>
    <row r="253" spans="5:13" s="3" customFormat="1" x14ac:dyDescent="0.2">
      <c r="E253" s="4"/>
      <c r="F253" s="4"/>
      <c r="G253" s="24"/>
      <c r="H253" s="24"/>
      <c r="I253" s="24"/>
      <c r="J253" s="4"/>
      <c r="K253" s="4"/>
      <c r="L253" s="4"/>
      <c r="M253" s="4"/>
    </row>
    <row r="254" spans="5:13" s="3" customFormat="1" x14ac:dyDescent="0.2">
      <c r="E254" s="4"/>
      <c r="F254" s="4"/>
      <c r="G254" s="24"/>
      <c r="H254" s="24"/>
      <c r="I254" s="24"/>
      <c r="J254" s="4"/>
      <c r="K254" s="4"/>
      <c r="L254" s="4"/>
      <c r="M254" s="4"/>
    </row>
    <row r="255" spans="5:13" s="3" customFormat="1" x14ac:dyDescent="0.2">
      <c r="E255" s="4"/>
      <c r="F255" s="4"/>
      <c r="G255" s="24"/>
      <c r="H255" s="24"/>
      <c r="I255" s="24"/>
      <c r="J255" s="4"/>
      <c r="K255" s="4"/>
      <c r="L255" s="4"/>
      <c r="M255" s="4"/>
    </row>
    <row r="256" spans="5:13" s="3" customFormat="1" x14ac:dyDescent="0.2">
      <c r="E256" s="4"/>
      <c r="F256" s="4"/>
      <c r="G256" s="24"/>
      <c r="H256" s="24"/>
      <c r="I256" s="24"/>
      <c r="J256" s="4"/>
      <c r="K256" s="4"/>
      <c r="L256" s="4"/>
      <c r="M256" s="4"/>
    </row>
    <row r="257" spans="5:13" s="3" customFormat="1" x14ac:dyDescent="0.2">
      <c r="E257" s="4"/>
      <c r="F257" s="4"/>
      <c r="G257" s="24"/>
      <c r="H257" s="24"/>
      <c r="I257" s="24"/>
      <c r="J257" s="4"/>
      <c r="K257" s="4"/>
      <c r="L257" s="4"/>
      <c r="M257" s="4"/>
    </row>
    <row r="258" spans="5:13" s="3" customFormat="1" x14ac:dyDescent="0.2">
      <c r="E258" s="4"/>
      <c r="F258" s="4"/>
      <c r="G258" s="24"/>
      <c r="H258" s="24"/>
      <c r="I258" s="24"/>
      <c r="J258" s="4"/>
      <c r="K258" s="4"/>
      <c r="L258" s="4"/>
      <c r="M258" s="4"/>
    </row>
    <row r="259" spans="5:13" s="3" customFormat="1" x14ac:dyDescent="0.2">
      <c r="E259" s="4"/>
      <c r="F259" s="4"/>
      <c r="G259" s="24"/>
      <c r="H259" s="24"/>
      <c r="I259" s="24"/>
      <c r="J259" s="4"/>
      <c r="K259" s="4"/>
      <c r="L259" s="4"/>
      <c r="M259" s="4"/>
    </row>
    <row r="260" spans="5:13" s="3" customFormat="1" x14ac:dyDescent="0.2">
      <c r="E260" s="4"/>
      <c r="F260" s="4"/>
      <c r="G260" s="24"/>
      <c r="H260" s="24"/>
      <c r="I260" s="24"/>
      <c r="J260" s="4"/>
      <c r="K260" s="4"/>
      <c r="L260" s="4"/>
      <c r="M260" s="4"/>
    </row>
    <row r="261" spans="5:13" s="3" customFormat="1" x14ac:dyDescent="0.2">
      <c r="E261" s="4"/>
      <c r="F261" s="4"/>
      <c r="G261" s="24"/>
      <c r="H261" s="24"/>
      <c r="I261" s="24"/>
      <c r="J261" s="4"/>
      <c r="K261" s="4"/>
      <c r="L261" s="4"/>
      <c r="M261" s="4"/>
    </row>
    <row r="262" spans="5:13" s="3" customFormat="1" x14ac:dyDescent="0.2">
      <c r="E262" s="4"/>
      <c r="F262" s="4"/>
      <c r="G262" s="24"/>
      <c r="H262" s="24"/>
      <c r="I262" s="24"/>
      <c r="J262" s="4"/>
      <c r="K262" s="4"/>
      <c r="L262" s="4"/>
      <c r="M262" s="4"/>
    </row>
    <row r="263" spans="5:13" s="3" customFormat="1" x14ac:dyDescent="0.2">
      <c r="E263" s="4"/>
      <c r="F263" s="4"/>
      <c r="G263" s="24"/>
      <c r="H263" s="24"/>
      <c r="I263" s="24"/>
      <c r="J263" s="4"/>
      <c r="K263" s="4"/>
      <c r="L263" s="4"/>
      <c r="M263" s="4"/>
    </row>
    <row r="264" spans="5:13" s="3" customFormat="1" x14ac:dyDescent="0.2">
      <c r="E264" s="4"/>
      <c r="F264" s="4"/>
      <c r="G264" s="24"/>
      <c r="H264" s="24"/>
      <c r="I264" s="24"/>
      <c r="J264" s="4"/>
      <c r="K264" s="4"/>
      <c r="L264" s="4"/>
      <c r="M264" s="4"/>
    </row>
    <row r="265" spans="5:13" s="3" customFormat="1" x14ac:dyDescent="0.2">
      <c r="E265" s="4"/>
      <c r="F265" s="4"/>
      <c r="G265" s="24"/>
      <c r="H265" s="24"/>
      <c r="I265" s="24"/>
      <c r="J265" s="4"/>
      <c r="K265" s="4"/>
      <c r="L265" s="4"/>
      <c r="M265" s="4"/>
    </row>
    <row r="266" spans="5:13" s="3" customFormat="1" x14ac:dyDescent="0.2">
      <c r="E266" s="4"/>
      <c r="F266" s="4"/>
      <c r="G266" s="24"/>
      <c r="H266" s="24"/>
      <c r="I266" s="24"/>
      <c r="J266" s="4"/>
      <c r="K266" s="4"/>
      <c r="L266" s="4"/>
      <c r="M266" s="4"/>
    </row>
    <row r="267" spans="5:13" s="3" customFormat="1" x14ac:dyDescent="0.2">
      <c r="E267" s="4"/>
      <c r="F267" s="4"/>
      <c r="G267" s="24"/>
      <c r="H267" s="24"/>
      <c r="I267" s="24"/>
      <c r="J267" s="4"/>
      <c r="K267" s="4"/>
      <c r="L267" s="4"/>
      <c r="M267" s="4"/>
    </row>
    <row r="268" spans="5:13" s="3" customFormat="1" x14ac:dyDescent="0.2">
      <c r="E268" s="4"/>
      <c r="F268" s="4"/>
      <c r="G268" s="24"/>
      <c r="H268" s="24"/>
      <c r="I268" s="24"/>
      <c r="J268" s="4"/>
      <c r="K268" s="4"/>
      <c r="L268" s="4"/>
      <c r="M268" s="4"/>
    </row>
    <row r="269" spans="5:13" s="3" customFormat="1" x14ac:dyDescent="0.2">
      <c r="E269" s="4"/>
      <c r="F269" s="4"/>
      <c r="G269" s="24"/>
      <c r="H269" s="24"/>
      <c r="I269" s="24"/>
      <c r="J269" s="4"/>
      <c r="K269" s="4"/>
      <c r="L269" s="4"/>
      <c r="M269" s="4"/>
    </row>
    <row r="270" spans="5:13" s="3" customFormat="1" x14ac:dyDescent="0.2">
      <c r="E270" s="4"/>
      <c r="F270" s="4"/>
      <c r="G270" s="24"/>
      <c r="H270" s="24"/>
      <c r="I270" s="24"/>
      <c r="J270" s="4"/>
      <c r="K270" s="4"/>
      <c r="L270" s="4"/>
      <c r="M270" s="4"/>
    </row>
    <row r="271" spans="5:13" s="3" customFormat="1" x14ac:dyDescent="0.2">
      <c r="E271" s="4"/>
      <c r="F271" s="4"/>
      <c r="G271" s="24"/>
      <c r="H271" s="24"/>
      <c r="I271" s="24"/>
      <c r="J271" s="4"/>
      <c r="K271" s="4"/>
      <c r="L271" s="4"/>
      <c r="M271" s="4"/>
    </row>
    <row r="272" spans="5:13" s="3" customFormat="1" x14ac:dyDescent="0.2">
      <c r="E272" s="4"/>
      <c r="F272" s="4"/>
      <c r="G272" s="24"/>
      <c r="H272" s="24"/>
      <c r="I272" s="24"/>
      <c r="J272" s="4"/>
      <c r="K272" s="4"/>
      <c r="L272" s="4"/>
      <c r="M272" s="4"/>
    </row>
    <row r="273" spans="5:13" s="3" customFormat="1" x14ac:dyDescent="0.2">
      <c r="E273" s="4"/>
      <c r="F273" s="4"/>
      <c r="G273" s="24"/>
      <c r="H273" s="24"/>
      <c r="I273" s="24"/>
      <c r="J273" s="4"/>
      <c r="K273" s="4"/>
      <c r="L273" s="4"/>
      <c r="M273" s="4"/>
    </row>
    <row r="274" spans="5:13" s="3" customFormat="1" x14ac:dyDescent="0.2">
      <c r="E274" s="4"/>
      <c r="F274" s="4"/>
      <c r="G274" s="24"/>
      <c r="H274" s="24"/>
      <c r="I274" s="24"/>
      <c r="J274" s="4"/>
      <c r="K274" s="4"/>
      <c r="L274" s="4"/>
      <c r="M274" s="4"/>
    </row>
    <row r="275" spans="5:13" s="3" customFormat="1" x14ac:dyDescent="0.2">
      <c r="E275" s="4"/>
      <c r="F275" s="4"/>
      <c r="G275" s="24"/>
      <c r="H275" s="24"/>
      <c r="I275" s="24"/>
      <c r="J275" s="4"/>
      <c r="K275" s="4"/>
      <c r="L275" s="4"/>
      <c r="M275" s="4"/>
    </row>
    <row r="276" spans="5:13" s="3" customFormat="1" x14ac:dyDescent="0.2">
      <c r="E276" s="4"/>
      <c r="F276" s="4"/>
      <c r="G276" s="24"/>
      <c r="H276" s="24"/>
      <c r="I276" s="24"/>
      <c r="J276" s="4"/>
      <c r="K276" s="4"/>
      <c r="L276" s="4"/>
      <c r="M276" s="4"/>
    </row>
    <row r="277" spans="5:13" s="3" customFormat="1" x14ac:dyDescent="0.2">
      <c r="E277" s="4"/>
      <c r="F277" s="4"/>
      <c r="G277" s="24"/>
      <c r="H277" s="24"/>
      <c r="I277" s="24"/>
      <c r="J277" s="4"/>
      <c r="K277" s="4"/>
      <c r="L277" s="4"/>
      <c r="M277" s="4"/>
    </row>
    <row r="278" spans="5:13" s="3" customFormat="1" x14ac:dyDescent="0.2">
      <c r="E278" s="4"/>
      <c r="F278" s="4"/>
      <c r="G278" s="24"/>
      <c r="H278" s="24"/>
      <c r="I278" s="24"/>
      <c r="J278" s="4"/>
      <c r="K278" s="4"/>
      <c r="L278" s="4"/>
      <c r="M278" s="4"/>
    </row>
    <row r="279" spans="5:13" s="3" customFormat="1" x14ac:dyDescent="0.2">
      <c r="E279" s="4"/>
      <c r="F279" s="4"/>
      <c r="G279" s="24"/>
      <c r="H279" s="24"/>
      <c r="I279" s="24"/>
      <c r="J279" s="4"/>
      <c r="K279" s="4"/>
      <c r="L279" s="4"/>
      <c r="M279" s="4"/>
    </row>
    <row r="280" spans="5:13" s="3" customFormat="1" x14ac:dyDescent="0.2">
      <c r="E280" s="4"/>
      <c r="F280" s="4"/>
      <c r="G280" s="24"/>
      <c r="H280" s="24"/>
      <c r="I280" s="24"/>
      <c r="J280" s="4"/>
      <c r="K280" s="4"/>
      <c r="L280" s="4"/>
      <c r="M280" s="4"/>
    </row>
    <row r="281" spans="5:13" s="3" customFormat="1" x14ac:dyDescent="0.2">
      <c r="E281" s="4"/>
      <c r="F281" s="4"/>
      <c r="G281" s="24"/>
      <c r="H281" s="24"/>
      <c r="I281" s="24"/>
      <c r="J281" s="4"/>
      <c r="K281" s="4"/>
      <c r="L281" s="4"/>
      <c r="M281" s="4"/>
    </row>
    <row r="282" spans="5:13" s="3" customFormat="1" x14ac:dyDescent="0.2">
      <c r="E282" s="4"/>
      <c r="F282" s="4"/>
      <c r="G282" s="24"/>
      <c r="H282" s="24"/>
      <c r="I282" s="24"/>
      <c r="J282" s="4"/>
      <c r="K282" s="4"/>
      <c r="L282" s="4"/>
      <c r="M282" s="4"/>
    </row>
    <row r="283" spans="5:13" s="3" customFormat="1" x14ac:dyDescent="0.2">
      <c r="E283" s="4"/>
      <c r="F283" s="4"/>
      <c r="G283" s="24"/>
      <c r="H283" s="24"/>
      <c r="I283" s="24"/>
      <c r="J283" s="4"/>
      <c r="K283" s="4"/>
      <c r="L283" s="4"/>
      <c r="M283" s="4"/>
    </row>
    <row r="284" spans="5:13" s="3" customFormat="1" x14ac:dyDescent="0.2">
      <c r="E284" s="4"/>
      <c r="F284" s="4"/>
      <c r="G284" s="24"/>
      <c r="H284" s="24"/>
      <c r="I284" s="24"/>
      <c r="J284" s="4"/>
      <c r="K284" s="4"/>
      <c r="L284" s="4"/>
      <c r="M284" s="4"/>
    </row>
    <row r="285" spans="5:13" s="3" customFormat="1" x14ac:dyDescent="0.2">
      <c r="E285" s="4"/>
      <c r="F285" s="4"/>
      <c r="G285" s="24"/>
      <c r="H285" s="24"/>
      <c r="I285" s="24"/>
      <c r="J285" s="4"/>
      <c r="K285" s="4"/>
      <c r="L285" s="4"/>
      <c r="M285" s="4"/>
    </row>
    <row r="286" spans="5:13" s="3" customFormat="1" x14ac:dyDescent="0.2">
      <c r="E286" s="4"/>
      <c r="F286" s="4"/>
      <c r="G286" s="24"/>
      <c r="H286" s="24"/>
      <c r="I286" s="24"/>
      <c r="J286" s="4"/>
      <c r="K286" s="4"/>
      <c r="L286" s="4"/>
      <c r="M286" s="4"/>
    </row>
    <row r="287" spans="5:13" s="3" customFormat="1" x14ac:dyDescent="0.2">
      <c r="E287" s="4"/>
      <c r="F287" s="4"/>
      <c r="G287" s="24"/>
      <c r="H287" s="24"/>
      <c r="I287" s="24"/>
      <c r="J287" s="4"/>
      <c r="K287" s="4"/>
      <c r="L287" s="4"/>
      <c r="M287" s="4"/>
    </row>
    <row r="288" spans="5:13" s="3" customFormat="1" x14ac:dyDescent="0.2">
      <c r="E288" s="4"/>
      <c r="F288" s="4"/>
      <c r="G288" s="24"/>
      <c r="H288" s="24"/>
      <c r="I288" s="24"/>
      <c r="J288" s="4"/>
      <c r="K288" s="4"/>
      <c r="L288" s="4"/>
      <c r="M288" s="4"/>
    </row>
    <row r="289" spans="5:13" s="3" customFormat="1" x14ac:dyDescent="0.2">
      <c r="E289" s="4"/>
      <c r="F289" s="4"/>
      <c r="G289" s="24"/>
      <c r="H289" s="24"/>
      <c r="I289" s="24"/>
      <c r="J289" s="4"/>
      <c r="K289" s="4"/>
      <c r="L289" s="4"/>
      <c r="M289" s="4"/>
    </row>
    <row r="290" spans="5:13" s="3" customFormat="1" x14ac:dyDescent="0.2">
      <c r="E290" s="4"/>
      <c r="F290" s="4"/>
      <c r="G290" s="24"/>
      <c r="H290" s="24"/>
      <c r="I290" s="24"/>
      <c r="J290" s="4"/>
      <c r="K290" s="4"/>
      <c r="L290" s="4"/>
      <c r="M290" s="4"/>
    </row>
    <row r="291" spans="5:13" s="3" customFormat="1" x14ac:dyDescent="0.2">
      <c r="E291" s="4"/>
      <c r="F291" s="4"/>
      <c r="G291" s="24"/>
      <c r="H291" s="24"/>
      <c r="I291" s="24"/>
      <c r="J291" s="4"/>
      <c r="K291" s="4"/>
      <c r="L291" s="4"/>
      <c r="M291" s="4"/>
    </row>
    <row r="292" spans="5:13" s="3" customFormat="1" x14ac:dyDescent="0.2">
      <c r="E292" s="4"/>
      <c r="F292" s="4"/>
      <c r="G292" s="24"/>
      <c r="H292" s="24"/>
      <c r="I292" s="24"/>
      <c r="J292" s="4"/>
      <c r="K292" s="4"/>
      <c r="L292" s="4"/>
      <c r="M292" s="4"/>
    </row>
    <row r="293" spans="5:13" s="3" customFormat="1" x14ac:dyDescent="0.2">
      <c r="E293" s="4"/>
      <c r="F293" s="4"/>
      <c r="G293" s="24"/>
      <c r="H293" s="24"/>
      <c r="I293" s="24"/>
      <c r="J293" s="4"/>
      <c r="K293" s="4"/>
      <c r="L293" s="4"/>
      <c r="M293" s="4"/>
    </row>
    <row r="294" spans="5:13" s="3" customFormat="1" x14ac:dyDescent="0.2">
      <c r="E294" s="4"/>
      <c r="F294" s="4"/>
      <c r="G294" s="24"/>
      <c r="H294" s="24"/>
      <c r="I294" s="24"/>
      <c r="J294" s="4"/>
      <c r="K294" s="4"/>
      <c r="L294" s="4"/>
      <c r="M294" s="4"/>
    </row>
    <row r="295" spans="5:13" s="3" customFormat="1" x14ac:dyDescent="0.2">
      <c r="E295" s="4"/>
      <c r="F295" s="4"/>
      <c r="G295" s="24"/>
      <c r="H295" s="24"/>
      <c r="I295" s="24"/>
      <c r="J295" s="4"/>
      <c r="K295" s="4"/>
      <c r="L295" s="4"/>
      <c r="M295" s="4"/>
    </row>
    <row r="296" spans="5:13" s="3" customFormat="1" x14ac:dyDescent="0.2">
      <c r="E296" s="4"/>
      <c r="F296" s="4"/>
      <c r="G296" s="24"/>
      <c r="H296" s="24"/>
      <c r="I296" s="24"/>
      <c r="J296" s="4"/>
      <c r="K296" s="4"/>
      <c r="L296" s="4"/>
      <c r="M296" s="4"/>
    </row>
    <row r="297" spans="5:13" s="3" customFormat="1" x14ac:dyDescent="0.2">
      <c r="E297" s="4"/>
      <c r="F297" s="4"/>
      <c r="G297" s="24"/>
      <c r="H297" s="24"/>
      <c r="I297" s="24"/>
      <c r="J297" s="4"/>
      <c r="K297" s="4"/>
      <c r="L297" s="4"/>
      <c r="M297" s="4"/>
    </row>
    <row r="298" spans="5:13" s="3" customFormat="1" x14ac:dyDescent="0.2">
      <c r="E298" s="4"/>
      <c r="F298" s="4"/>
      <c r="G298" s="24"/>
      <c r="H298" s="24"/>
      <c r="I298" s="24"/>
      <c r="J298" s="4"/>
      <c r="K298" s="4"/>
      <c r="L298" s="4"/>
      <c r="M298" s="4"/>
    </row>
    <row r="299" spans="5:13" s="3" customFormat="1" x14ac:dyDescent="0.2">
      <c r="E299" s="4"/>
      <c r="F299" s="4"/>
      <c r="G299" s="24"/>
      <c r="H299" s="24"/>
      <c r="I299" s="24"/>
      <c r="J299" s="4"/>
      <c r="K299" s="4"/>
      <c r="L299" s="4"/>
      <c r="M299" s="4"/>
    </row>
    <row r="300" spans="5:13" s="3" customFormat="1" x14ac:dyDescent="0.2">
      <c r="E300" s="4"/>
      <c r="F300" s="4"/>
      <c r="G300" s="24"/>
      <c r="H300" s="24"/>
      <c r="I300" s="24"/>
      <c r="J300" s="4"/>
      <c r="K300" s="4"/>
      <c r="L300" s="4"/>
      <c r="M300" s="4"/>
    </row>
    <row r="301" spans="5:13" s="3" customFormat="1" x14ac:dyDescent="0.2">
      <c r="E301" s="4"/>
      <c r="F301" s="4"/>
      <c r="G301" s="24"/>
      <c r="H301" s="24"/>
      <c r="I301" s="24"/>
      <c r="J301" s="4"/>
      <c r="K301" s="4"/>
      <c r="L301" s="4"/>
      <c r="M301" s="4"/>
    </row>
    <row r="302" spans="5:13" s="3" customFormat="1" x14ac:dyDescent="0.2">
      <c r="E302" s="4"/>
      <c r="F302" s="4"/>
      <c r="G302" s="24"/>
      <c r="H302" s="24"/>
      <c r="I302" s="24"/>
      <c r="J302" s="4"/>
      <c r="K302" s="4"/>
      <c r="L302" s="4"/>
      <c r="M302" s="4"/>
    </row>
    <row r="303" spans="5:13" s="3" customFormat="1" x14ac:dyDescent="0.2">
      <c r="E303" s="4"/>
      <c r="F303" s="4"/>
      <c r="G303" s="24"/>
      <c r="H303" s="24"/>
      <c r="I303" s="24"/>
      <c r="J303" s="4"/>
      <c r="K303" s="4"/>
      <c r="L303" s="4"/>
      <c r="M303" s="4"/>
    </row>
    <row r="304" spans="5:13" s="3" customFormat="1" x14ac:dyDescent="0.2">
      <c r="E304" s="4"/>
      <c r="F304" s="4"/>
      <c r="G304" s="24"/>
      <c r="H304" s="24"/>
      <c r="I304" s="24"/>
      <c r="J304" s="4"/>
      <c r="K304" s="4"/>
      <c r="L304" s="4"/>
      <c r="M304" s="4"/>
    </row>
    <row r="305" spans="5:13" s="3" customFormat="1" x14ac:dyDescent="0.2">
      <c r="E305" s="4"/>
      <c r="F305" s="4"/>
      <c r="G305" s="24"/>
      <c r="H305" s="24"/>
      <c r="I305" s="24"/>
      <c r="J305" s="4"/>
      <c r="K305" s="4"/>
      <c r="L305" s="4"/>
      <c r="M305" s="4"/>
    </row>
    <row r="306" spans="5:13" s="3" customFormat="1" x14ac:dyDescent="0.2">
      <c r="E306" s="4"/>
      <c r="F306" s="4"/>
      <c r="G306" s="24"/>
      <c r="H306" s="24"/>
      <c r="I306" s="24"/>
      <c r="J306" s="4"/>
      <c r="K306" s="4"/>
      <c r="L306" s="4"/>
      <c r="M306" s="4"/>
    </row>
    <row r="307" spans="5:13" s="3" customFormat="1" x14ac:dyDescent="0.2">
      <c r="E307" s="4"/>
      <c r="F307" s="4"/>
      <c r="G307" s="24"/>
      <c r="H307" s="24"/>
      <c r="I307" s="24"/>
      <c r="J307" s="4"/>
      <c r="K307" s="4"/>
      <c r="L307" s="4"/>
      <c r="M307" s="4"/>
    </row>
    <row r="308" spans="5:13" s="3" customFormat="1" x14ac:dyDescent="0.2">
      <c r="E308" s="4"/>
      <c r="F308" s="4"/>
      <c r="G308" s="24"/>
      <c r="H308" s="24"/>
      <c r="I308" s="24"/>
      <c r="J308" s="4"/>
      <c r="K308" s="4"/>
      <c r="L308" s="4"/>
      <c r="M308" s="4"/>
    </row>
    <row r="309" spans="5:13" s="3" customFormat="1" x14ac:dyDescent="0.2">
      <c r="E309" s="4"/>
      <c r="F309" s="4"/>
      <c r="G309" s="24"/>
      <c r="H309" s="24"/>
      <c r="I309" s="24"/>
      <c r="J309" s="4"/>
      <c r="K309" s="4"/>
      <c r="L309" s="4"/>
      <c r="M309" s="4"/>
    </row>
    <row r="310" spans="5:13" s="3" customFormat="1" x14ac:dyDescent="0.2">
      <c r="E310" s="4"/>
      <c r="F310" s="4"/>
      <c r="G310" s="24"/>
      <c r="H310" s="24"/>
      <c r="I310" s="24"/>
      <c r="J310" s="4"/>
      <c r="K310" s="4"/>
      <c r="L310" s="4"/>
      <c r="M310" s="4"/>
    </row>
    <row r="311" spans="5:13" s="3" customFormat="1" x14ac:dyDescent="0.2">
      <c r="E311" s="4"/>
      <c r="F311" s="4"/>
      <c r="G311" s="24"/>
      <c r="H311" s="24"/>
      <c r="I311" s="24"/>
      <c r="J311" s="4"/>
      <c r="K311" s="4"/>
      <c r="L311" s="4"/>
      <c r="M311" s="4"/>
    </row>
    <row r="312" spans="5:13" s="3" customFormat="1" x14ac:dyDescent="0.2">
      <c r="E312" s="4"/>
      <c r="F312" s="4"/>
      <c r="G312" s="24"/>
      <c r="H312" s="24"/>
      <c r="I312" s="24"/>
      <c r="J312" s="4"/>
      <c r="K312" s="4"/>
      <c r="L312" s="4"/>
      <c r="M312" s="4"/>
    </row>
    <row r="313" spans="5:13" s="3" customFormat="1" x14ac:dyDescent="0.2">
      <c r="E313" s="4"/>
      <c r="F313" s="4"/>
      <c r="G313" s="24"/>
      <c r="H313" s="24"/>
      <c r="I313" s="24"/>
      <c r="J313" s="4"/>
      <c r="K313" s="4"/>
      <c r="L313" s="4"/>
      <c r="M313" s="4"/>
    </row>
    <row r="314" spans="5:13" s="3" customFormat="1" x14ac:dyDescent="0.2">
      <c r="E314" s="4"/>
      <c r="F314" s="4"/>
      <c r="G314" s="24"/>
      <c r="H314" s="24"/>
      <c r="I314" s="24"/>
      <c r="J314" s="4"/>
      <c r="K314" s="4"/>
      <c r="L314" s="4"/>
      <c r="M314" s="4"/>
    </row>
    <row r="315" spans="5:13" s="3" customFormat="1" x14ac:dyDescent="0.2">
      <c r="E315" s="4"/>
      <c r="F315" s="4"/>
      <c r="G315" s="24"/>
      <c r="H315" s="24"/>
      <c r="I315" s="24"/>
      <c r="J315" s="4"/>
      <c r="K315" s="4"/>
      <c r="L315" s="4"/>
      <c r="M315" s="4"/>
    </row>
    <row r="316" spans="5:13" s="3" customFormat="1" x14ac:dyDescent="0.2">
      <c r="E316" s="4"/>
      <c r="F316" s="4"/>
      <c r="G316" s="24"/>
      <c r="H316" s="24"/>
      <c r="I316" s="24"/>
      <c r="J316" s="4"/>
      <c r="K316" s="4"/>
      <c r="L316" s="4"/>
      <c r="M316" s="4"/>
    </row>
    <row r="317" spans="5:13" s="3" customFormat="1" x14ac:dyDescent="0.2">
      <c r="E317" s="4"/>
      <c r="F317" s="4"/>
      <c r="G317" s="24"/>
      <c r="H317" s="24"/>
      <c r="I317" s="24"/>
      <c r="J317" s="4"/>
      <c r="K317" s="4"/>
      <c r="L317" s="4"/>
      <c r="M317" s="4"/>
    </row>
    <row r="318" spans="5:13" s="3" customFormat="1" x14ac:dyDescent="0.2">
      <c r="E318" s="4"/>
      <c r="F318" s="4"/>
      <c r="G318" s="24"/>
      <c r="H318" s="24"/>
      <c r="I318" s="24"/>
      <c r="J318" s="4"/>
      <c r="K318" s="4"/>
      <c r="L318" s="4"/>
      <c r="M318" s="4"/>
    </row>
    <row r="319" spans="5:13" s="3" customFormat="1" x14ac:dyDescent="0.2">
      <c r="E319" s="4"/>
      <c r="F319" s="4"/>
      <c r="G319" s="24"/>
      <c r="H319" s="24"/>
      <c r="I319" s="24"/>
      <c r="J319" s="4"/>
      <c r="K319" s="4"/>
      <c r="L319" s="4"/>
      <c r="M319" s="4"/>
    </row>
    <row r="320" spans="5:13" s="3" customFormat="1" x14ac:dyDescent="0.2">
      <c r="E320" s="4"/>
      <c r="F320" s="4"/>
      <c r="G320" s="24"/>
      <c r="H320" s="24"/>
      <c r="I320" s="24"/>
      <c r="J320" s="4"/>
      <c r="K320" s="4"/>
      <c r="L320" s="4"/>
      <c r="M320" s="4"/>
    </row>
    <row r="321" spans="5:13" s="3" customFormat="1" x14ac:dyDescent="0.2">
      <c r="E321" s="4"/>
      <c r="F321" s="4"/>
      <c r="G321" s="24"/>
      <c r="H321" s="24"/>
      <c r="I321" s="24"/>
      <c r="J321" s="4"/>
      <c r="K321" s="4"/>
      <c r="L321" s="4"/>
      <c r="M321" s="4"/>
    </row>
    <row r="322" spans="5:13" s="3" customFormat="1" x14ac:dyDescent="0.2">
      <c r="E322" s="4"/>
      <c r="F322" s="4"/>
      <c r="G322" s="24"/>
      <c r="H322" s="24"/>
      <c r="I322" s="24"/>
      <c r="J322" s="4"/>
      <c r="K322" s="4"/>
      <c r="L322" s="4"/>
      <c r="M322" s="4"/>
    </row>
    <row r="323" spans="5:13" s="3" customFormat="1" x14ac:dyDescent="0.2">
      <c r="E323" s="4"/>
      <c r="F323" s="4"/>
      <c r="G323" s="24"/>
      <c r="H323" s="24"/>
      <c r="I323" s="24"/>
      <c r="J323" s="4"/>
      <c r="K323" s="4"/>
      <c r="L323" s="4"/>
      <c r="M323" s="4"/>
    </row>
    <row r="324" spans="5:13" s="3" customFormat="1" x14ac:dyDescent="0.2">
      <c r="E324" s="4"/>
      <c r="F324" s="4"/>
      <c r="G324" s="24"/>
      <c r="H324" s="24"/>
      <c r="I324" s="24"/>
      <c r="J324" s="4"/>
      <c r="K324" s="4"/>
      <c r="L324" s="4"/>
      <c r="M324" s="4"/>
    </row>
    <row r="325" spans="5:13" s="3" customFormat="1" x14ac:dyDescent="0.2">
      <c r="E325" s="4"/>
      <c r="F325" s="4"/>
      <c r="G325" s="24"/>
      <c r="H325" s="24"/>
      <c r="I325" s="24"/>
      <c r="J325" s="4"/>
      <c r="K325" s="4"/>
      <c r="L325" s="4"/>
      <c r="M325" s="4"/>
    </row>
    <row r="326" spans="5:13" s="3" customFormat="1" x14ac:dyDescent="0.2">
      <c r="E326" s="4"/>
      <c r="F326" s="4"/>
      <c r="G326" s="24"/>
      <c r="H326" s="24"/>
      <c r="I326" s="24"/>
      <c r="J326" s="4"/>
      <c r="K326" s="4"/>
      <c r="L326" s="4"/>
      <c r="M326" s="4"/>
    </row>
    <row r="327" spans="5:13" s="3" customFormat="1" x14ac:dyDescent="0.2">
      <c r="E327" s="4"/>
      <c r="F327" s="4"/>
      <c r="G327" s="24"/>
      <c r="H327" s="24"/>
      <c r="I327" s="24"/>
      <c r="J327" s="4"/>
      <c r="K327" s="4"/>
      <c r="L327" s="4"/>
      <c r="M327" s="4"/>
    </row>
    <row r="328" spans="5:13" s="3" customFormat="1" x14ac:dyDescent="0.2">
      <c r="E328" s="4"/>
      <c r="F328" s="4"/>
      <c r="G328" s="24"/>
      <c r="H328" s="24"/>
      <c r="I328" s="24"/>
      <c r="J328" s="4"/>
      <c r="K328" s="4"/>
      <c r="L328" s="4"/>
      <c r="M328" s="4"/>
    </row>
    <row r="329" spans="5:13" s="3" customFormat="1" x14ac:dyDescent="0.2">
      <c r="E329" s="4"/>
      <c r="F329" s="4"/>
      <c r="G329" s="24"/>
      <c r="H329" s="24"/>
      <c r="I329" s="24"/>
      <c r="J329" s="4"/>
      <c r="K329" s="4"/>
      <c r="L329" s="4"/>
      <c r="M329" s="4"/>
    </row>
    <row r="330" spans="5:13" s="3" customFormat="1" x14ac:dyDescent="0.2">
      <c r="E330" s="4"/>
      <c r="F330" s="4"/>
      <c r="G330" s="24"/>
      <c r="H330" s="24"/>
      <c r="I330" s="24"/>
      <c r="J330" s="4"/>
      <c r="K330" s="4"/>
      <c r="L330" s="4"/>
      <c r="M330" s="4"/>
    </row>
    <row r="331" spans="5:13" s="3" customFormat="1" x14ac:dyDescent="0.2">
      <c r="E331" s="4"/>
      <c r="F331" s="4"/>
      <c r="G331" s="24"/>
      <c r="H331" s="24"/>
      <c r="I331" s="24"/>
      <c r="J331" s="4"/>
      <c r="K331" s="4"/>
      <c r="L331" s="4"/>
      <c r="M331" s="4"/>
    </row>
    <row r="332" spans="5:13" s="3" customFormat="1" x14ac:dyDescent="0.2">
      <c r="E332" s="4"/>
      <c r="F332" s="4"/>
      <c r="G332" s="24"/>
      <c r="H332" s="24"/>
      <c r="I332" s="24"/>
      <c r="J332" s="4"/>
      <c r="K332" s="4"/>
      <c r="L332" s="4"/>
      <c r="M332" s="4"/>
    </row>
    <row r="333" spans="5:13" s="3" customFormat="1" x14ac:dyDescent="0.2">
      <c r="E333" s="4"/>
      <c r="F333" s="4"/>
      <c r="G333" s="24"/>
      <c r="H333" s="24"/>
      <c r="I333" s="24"/>
      <c r="J333" s="4"/>
      <c r="K333" s="4"/>
      <c r="L333" s="4"/>
      <c r="M333" s="4"/>
    </row>
    <row r="334" spans="5:13" s="3" customFormat="1" x14ac:dyDescent="0.2">
      <c r="E334" s="4"/>
      <c r="F334" s="4"/>
      <c r="G334" s="24"/>
      <c r="H334" s="24"/>
      <c r="I334" s="24"/>
      <c r="J334" s="4"/>
      <c r="K334" s="4"/>
      <c r="L334" s="4"/>
      <c r="M334" s="4"/>
    </row>
    <row r="335" spans="5:13" s="3" customFormat="1" x14ac:dyDescent="0.2">
      <c r="E335" s="4"/>
      <c r="F335" s="4"/>
      <c r="G335" s="24"/>
      <c r="H335" s="24"/>
      <c r="I335" s="24"/>
      <c r="J335" s="4"/>
      <c r="K335" s="4"/>
      <c r="L335" s="4"/>
      <c r="M335" s="4"/>
    </row>
    <row r="336" spans="5:13" s="3" customFormat="1" x14ac:dyDescent="0.2">
      <c r="E336" s="4"/>
      <c r="F336" s="4"/>
      <c r="G336" s="24"/>
      <c r="H336" s="24"/>
      <c r="I336" s="24"/>
      <c r="J336" s="4"/>
      <c r="K336" s="4"/>
      <c r="L336" s="4"/>
      <c r="M336" s="4"/>
    </row>
    <row r="337" spans="5:13" s="3" customFormat="1" x14ac:dyDescent="0.2">
      <c r="E337" s="4"/>
      <c r="F337" s="4"/>
      <c r="G337" s="24"/>
      <c r="H337" s="24"/>
      <c r="I337" s="24"/>
      <c r="J337" s="4"/>
      <c r="K337" s="4"/>
      <c r="L337" s="4"/>
      <c r="M337" s="4"/>
    </row>
    <row r="338" spans="5:13" s="3" customFormat="1" x14ac:dyDescent="0.2">
      <c r="E338" s="4"/>
      <c r="F338" s="4"/>
      <c r="G338" s="24"/>
      <c r="H338" s="24"/>
      <c r="I338" s="24"/>
      <c r="J338" s="4"/>
      <c r="K338" s="4"/>
      <c r="L338" s="4"/>
      <c r="M338" s="4"/>
    </row>
    <row r="339" spans="5:13" s="3" customFormat="1" x14ac:dyDescent="0.2">
      <c r="E339" s="4"/>
      <c r="F339" s="4"/>
      <c r="G339" s="24"/>
      <c r="H339" s="24"/>
      <c r="I339" s="24"/>
      <c r="J339" s="4"/>
      <c r="K339" s="4"/>
      <c r="L339" s="4"/>
      <c r="M339" s="4"/>
    </row>
    <row r="340" spans="5:13" s="3" customFormat="1" x14ac:dyDescent="0.2">
      <c r="E340" s="4"/>
      <c r="F340" s="4"/>
      <c r="G340" s="24"/>
      <c r="H340" s="24"/>
      <c r="I340" s="24"/>
      <c r="J340" s="4"/>
      <c r="K340" s="4"/>
      <c r="L340" s="4"/>
      <c r="M340" s="4"/>
    </row>
    <row r="341" spans="5:13" s="3" customFormat="1" x14ac:dyDescent="0.2">
      <c r="E341" s="4"/>
      <c r="F341" s="4"/>
      <c r="G341" s="24"/>
      <c r="H341" s="24"/>
      <c r="I341" s="24"/>
      <c r="J341" s="4"/>
      <c r="K341" s="4"/>
      <c r="L341" s="4"/>
      <c r="M341" s="4"/>
    </row>
    <row r="342" spans="5:13" s="3" customFormat="1" x14ac:dyDescent="0.2">
      <c r="E342" s="4"/>
      <c r="F342" s="4"/>
      <c r="G342" s="24"/>
      <c r="H342" s="24"/>
      <c r="I342" s="24"/>
      <c r="J342" s="4"/>
      <c r="K342" s="4"/>
      <c r="L342" s="4"/>
      <c r="M342" s="4"/>
    </row>
    <row r="343" spans="5:13" s="3" customFormat="1" x14ac:dyDescent="0.2">
      <c r="E343" s="4"/>
      <c r="F343" s="4"/>
      <c r="G343" s="24"/>
      <c r="H343" s="24"/>
      <c r="I343" s="24"/>
      <c r="J343" s="4"/>
      <c r="K343" s="4"/>
      <c r="L343" s="4"/>
      <c r="M343" s="4"/>
    </row>
    <row r="344" spans="5:13" s="3" customFormat="1" x14ac:dyDescent="0.2">
      <c r="E344" s="4"/>
      <c r="F344" s="4"/>
      <c r="G344" s="24"/>
      <c r="H344" s="24"/>
      <c r="I344" s="24"/>
      <c r="J344" s="4"/>
      <c r="K344" s="4"/>
      <c r="L344" s="4"/>
      <c r="M344" s="4"/>
    </row>
    <row r="345" spans="5:13" s="3" customFormat="1" x14ac:dyDescent="0.2">
      <c r="E345" s="4"/>
      <c r="F345" s="4"/>
      <c r="G345" s="24"/>
      <c r="H345" s="24"/>
      <c r="I345" s="24"/>
      <c r="J345" s="4"/>
      <c r="K345" s="4"/>
      <c r="L345" s="4"/>
      <c r="M345" s="4"/>
    </row>
    <row r="346" spans="5:13" s="3" customFormat="1" x14ac:dyDescent="0.2">
      <c r="E346" s="4"/>
      <c r="F346" s="4"/>
      <c r="G346" s="24"/>
      <c r="H346" s="24"/>
      <c r="I346" s="24"/>
      <c r="J346" s="4"/>
      <c r="K346" s="4"/>
      <c r="L346" s="4"/>
      <c r="M346" s="4"/>
    </row>
    <row r="347" spans="5:13" s="3" customFormat="1" x14ac:dyDescent="0.2">
      <c r="E347" s="4"/>
      <c r="F347" s="4"/>
      <c r="G347" s="24"/>
      <c r="H347" s="24"/>
      <c r="I347" s="24"/>
      <c r="J347" s="4"/>
      <c r="K347" s="4"/>
      <c r="L347" s="4"/>
      <c r="M347" s="4"/>
    </row>
    <row r="348" spans="5:13" s="3" customFormat="1" x14ac:dyDescent="0.2">
      <c r="E348" s="4"/>
      <c r="F348" s="4"/>
      <c r="G348" s="24"/>
      <c r="H348" s="24"/>
      <c r="I348" s="24"/>
      <c r="J348" s="4"/>
      <c r="K348" s="4"/>
      <c r="L348" s="4"/>
      <c r="M348" s="4"/>
    </row>
    <row r="349" spans="5:13" s="3" customFormat="1" x14ac:dyDescent="0.2">
      <c r="E349" s="4"/>
      <c r="F349" s="4"/>
      <c r="G349" s="24"/>
      <c r="H349" s="24"/>
      <c r="I349" s="24"/>
      <c r="J349" s="4"/>
      <c r="K349" s="4"/>
      <c r="L349" s="4"/>
      <c r="M349" s="4"/>
    </row>
    <row r="350" spans="5:13" s="3" customFormat="1" x14ac:dyDescent="0.2">
      <c r="E350" s="4"/>
      <c r="F350" s="4"/>
      <c r="G350" s="24"/>
      <c r="H350" s="24"/>
      <c r="I350" s="24"/>
      <c r="J350" s="4"/>
      <c r="K350" s="4"/>
      <c r="L350" s="4"/>
      <c r="M350" s="4"/>
    </row>
    <row r="351" spans="5:13" s="3" customFormat="1" x14ac:dyDescent="0.2">
      <c r="E351" s="4"/>
      <c r="F351" s="4"/>
      <c r="G351" s="24"/>
      <c r="H351" s="24"/>
      <c r="I351" s="24"/>
      <c r="J351" s="4"/>
      <c r="K351" s="4"/>
      <c r="L351" s="4"/>
      <c r="M351" s="4"/>
    </row>
    <row r="352" spans="5:13" s="3" customFormat="1" x14ac:dyDescent="0.2">
      <c r="E352" s="4"/>
      <c r="F352" s="4"/>
      <c r="G352" s="24"/>
      <c r="H352" s="24"/>
      <c r="I352" s="24"/>
      <c r="J352" s="4"/>
      <c r="K352" s="4"/>
      <c r="L352" s="4"/>
      <c r="M352" s="4"/>
    </row>
    <row r="353" spans="5:13" s="3" customFormat="1" x14ac:dyDescent="0.2">
      <c r="E353" s="4"/>
      <c r="F353" s="4"/>
      <c r="G353" s="24"/>
      <c r="H353" s="24"/>
      <c r="I353" s="24"/>
      <c r="J353" s="4"/>
      <c r="K353" s="4"/>
      <c r="L353" s="4"/>
      <c r="M353" s="4"/>
    </row>
    <row r="354" spans="5:13" s="3" customFormat="1" x14ac:dyDescent="0.2">
      <c r="E354" s="4"/>
      <c r="F354" s="4"/>
      <c r="G354" s="24"/>
      <c r="H354" s="24"/>
      <c r="I354" s="24"/>
      <c r="J354" s="4"/>
      <c r="K354" s="4"/>
      <c r="L354" s="4"/>
      <c r="M354" s="4"/>
    </row>
    <row r="355" spans="5:13" s="3" customFormat="1" x14ac:dyDescent="0.2">
      <c r="E355" s="4"/>
      <c r="F355" s="4"/>
      <c r="G355" s="24"/>
      <c r="H355" s="24"/>
      <c r="I355" s="24"/>
      <c r="J355" s="4"/>
      <c r="K355" s="4"/>
      <c r="L355" s="4"/>
      <c r="M355" s="4"/>
    </row>
    <row r="356" spans="5:13" s="3" customFormat="1" x14ac:dyDescent="0.2">
      <c r="E356" s="4"/>
      <c r="F356" s="4"/>
      <c r="G356" s="24"/>
      <c r="H356" s="24"/>
      <c r="I356" s="24"/>
      <c r="J356" s="4"/>
      <c r="K356" s="4"/>
      <c r="L356" s="4"/>
      <c r="M356" s="4"/>
    </row>
    <row r="357" spans="5:13" s="3" customFormat="1" x14ac:dyDescent="0.2">
      <c r="E357" s="4"/>
      <c r="F357" s="4"/>
      <c r="G357" s="24"/>
      <c r="H357" s="24"/>
      <c r="I357" s="24"/>
      <c r="J357" s="4"/>
      <c r="K357" s="4"/>
      <c r="L357" s="4"/>
      <c r="M357" s="4"/>
    </row>
    <row r="358" spans="5:13" s="3" customFormat="1" x14ac:dyDescent="0.2">
      <c r="E358" s="4"/>
      <c r="F358" s="4"/>
      <c r="G358" s="24"/>
      <c r="H358" s="24"/>
      <c r="I358" s="24"/>
      <c r="J358" s="4"/>
      <c r="K358" s="4"/>
      <c r="L358" s="4"/>
      <c r="M358" s="4"/>
    </row>
    <row r="359" spans="5:13" s="3" customFormat="1" x14ac:dyDescent="0.2">
      <c r="E359" s="4"/>
      <c r="F359" s="4"/>
      <c r="G359" s="24"/>
      <c r="H359" s="24"/>
      <c r="I359" s="24"/>
      <c r="J359" s="4"/>
      <c r="K359" s="4"/>
      <c r="L359" s="4"/>
      <c r="M359" s="4"/>
    </row>
    <row r="360" spans="5:13" s="3" customFormat="1" x14ac:dyDescent="0.2">
      <c r="E360" s="4"/>
      <c r="F360" s="4"/>
      <c r="G360" s="24"/>
      <c r="H360" s="24"/>
      <c r="I360" s="24"/>
      <c r="J360" s="4"/>
      <c r="K360" s="4"/>
      <c r="L360" s="4"/>
      <c r="M360" s="4"/>
    </row>
    <row r="361" spans="5:13" s="3" customFormat="1" x14ac:dyDescent="0.2">
      <c r="E361" s="4"/>
      <c r="F361" s="4"/>
      <c r="G361" s="24"/>
      <c r="H361" s="24"/>
      <c r="I361" s="24"/>
      <c r="J361" s="4"/>
      <c r="K361" s="4"/>
      <c r="L361" s="4"/>
      <c r="M361" s="4"/>
    </row>
    <row r="362" spans="5:13" s="3" customFormat="1" x14ac:dyDescent="0.2">
      <c r="E362" s="4"/>
      <c r="F362" s="4"/>
      <c r="G362" s="24"/>
      <c r="H362" s="24"/>
      <c r="I362" s="24"/>
      <c r="J362" s="4"/>
      <c r="K362" s="4"/>
      <c r="L362" s="4"/>
      <c r="M362" s="4"/>
    </row>
    <row r="363" spans="5:13" s="3" customFormat="1" x14ac:dyDescent="0.2">
      <c r="E363" s="4"/>
      <c r="F363" s="4"/>
      <c r="G363" s="24"/>
      <c r="H363" s="24"/>
      <c r="I363" s="24"/>
      <c r="J363" s="4"/>
      <c r="K363" s="4"/>
      <c r="L363" s="4"/>
      <c r="M363" s="4"/>
    </row>
    <row r="364" spans="5:13" s="3" customFormat="1" x14ac:dyDescent="0.2">
      <c r="E364" s="4"/>
      <c r="F364" s="4"/>
      <c r="G364" s="24"/>
      <c r="H364" s="24"/>
      <c r="I364" s="24"/>
      <c r="J364" s="4"/>
      <c r="K364" s="4"/>
      <c r="L364" s="4"/>
      <c r="M364" s="4"/>
    </row>
    <row r="365" spans="5:13" s="3" customFormat="1" x14ac:dyDescent="0.2">
      <c r="E365" s="4"/>
      <c r="F365" s="4"/>
      <c r="G365" s="24"/>
      <c r="H365" s="24"/>
      <c r="I365" s="24"/>
      <c r="J365" s="4"/>
      <c r="K365" s="4"/>
      <c r="L365" s="4"/>
      <c r="M365" s="4"/>
    </row>
    <row r="366" spans="5:13" s="3" customFormat="1" x14ac:dyDescent="0.2">
      <c r="E366" s="4"/>
      <c r="F366" s="4"/>
      <c r="G366" s="24"/>
      <c r="H366" s="24"/>
      <c r="I366" s="24"/>
      <c r="J366" s="4"/>
      <c r="K366" s="4"/>
      <c r="L366" s="4"/>
      <c r="M366" s="4"/>
    </row>
    <row r="367" spans="5:13" s="3" customFormat="1" x14ac:dyDescent="0.2">
      <c r="E367" s="4"/>
      <c r="F367" s="4"/>
      <c r="G367" s="24"/>
      <c r="H367" s="24"/>
      <c r="I367" s="24"/>
      <c r="J367" s="4"/>
      <c r="K367" s="4"/>
      <c r="L367" s="4"/>
      <c r="M367" s="4"/>
    </row>
    <row r="368" spans="5:13" s="3" customFormat="1" x14ac:dyDescent="0.2">
      <c r="E368" s="4"/>
      <c r="F368" s="4"/>
      <c r="G368" s="24"/>
      <c r="H368" s="24"/>
      <c r="I368" s="24"/>
      <c r="J368" s="4"/>
      <c r="K368" s="4"/>
      <c r="L368" s="4"/>
      <c r="M368" s="4"/>
    </row>
    <row r="369" spans="5:13" s="3" customFormat="1" x14ac:dyDescent="0.2">
      <c r="E369" s="4"/>
      <c r="F369" s="4"/>
      <c r="G369" s="24"/>
      <c r="H369" s="24"/>
      <c r="I369" s="24"/>
      <c r="J369" s="4"/>
      <c r="K369" s="4"/>
      <c r="L369" s="4"/>
      <c r="M369" s="4"/>
    </row>
    <row r="370" spans="5:13" s="3" customFormat="1" x14ac:dyDescent="0.2">
      <c r="E370" s="4"/>
      <c r="F370" s="4"/>
      <c r="G370" s="24"/>
      <c r="H370" s="24"/>
      <c r="I370" s="24"/>
      <c r="J370" s="4"/>
      <c r="K370" s="4"/>
      <c r="L370" s="4"/>
      <c r="M370" s="4"/>
    </row>
    <row r="371" spans="5:13" s="3" customFormat="1" x14ac:dyDescent="0.2">
      <c r="E371" s="4"/>
      <c r="F371" s="4"/>
      <c r="G371" s="24"/>
      <c r="H371" s="24"/>
      <c r="I371" s="24"/>
      <c r="J371" s="4"/>
      <c r="K371" s="4"/>
      <c r="L371" s="4"/>
      <c r="M371" s="4"/>
    </row>
    <row r="372" spans="5:13" s="3" customFormat="1" x14ac:dyDescent="0.2">
      <c r="E372" s="4"/>
      <c r="F372" s="4"/>
      <c r="G372" s="24"/>
      <c r="H372" s="24"/>
      <c r="I372" s="24"/>
      <c r="J372" s="4"/>
      <c r="K372" s="4"/>
      <c r="L372" s="4"/>
      <c r="M372" s="4"/>
    </row>
    <row r="373" spans="5:13" s="3" customFormat="1" x14ac:dyDescent="0.2">
      <c r="E373" s="4"/>
      <c r="F373" s="4"/>
      <c r="G373" s="24"/>
      <c r="H373" s="24"/>
      <c r="I373" s="24"/>
      <c r="J373" s="4"/>
      <c r="K373" s="4"/>
      <c r="L373" s="4"/>
      <c r="M373" s="4"/>
    </row>
    <row r="374" spans="5:13" s="3" customFormat="1" x14ac:dyDescent="0.2">
      <c r="E374" s="4"/>
      <c r="F374" s="4"/>
      <c r="G374" s="24"/>
      <c r="H374" s="24"/>
      <c r="I374" s="24"/>
      <c r="J374" s="4"/>
      <c r="K374" s="4"/>
      <c r="L374" s="4"/>
      <c r="M374" s="4"/>
    </row>
    <row r="375" spans="5:13" s="3" customFormat="1" x14ac:dyDescent="0.2">
      <c r="E375" s="4"/>
      <c r="F375" s="4"/>
      <c r="G375" s="24"/>
      <c r="H375" s="24"/>
      <c r="I375" s="24"/>
      <c r="J375" s="4"/>
      <c r="K375" s="4"/>
      <c r="L375" s="4"/>
      <c r="M375" s="4"/>
    </row>
    <row r="376" spans="5:13" s="3" customFormat="1" x14ac:dyDescent="0.2">
      <c r="E376" s="4"/>
      <c r="F376" s="4"/>
      <c r="G376" s="24"/>
      <c r="H376" s="24"/>
      <c r="I376" s="24"/>
      <c r="J376" s="4"/>
      <c r="K376" s="4"/>
      <c r="L376" s="4"/>
      <c r="M376" s="4"/>
    </row>
    <row r="377" spans="5:13" s="3" customFormat="1" x14ac:dyDescent="0.2">
      <c r="E377" s="4"/>
      <c r="F377" s="4"/>
      <c r="G377" s="24"/>
      <c r="H377" s="24"/>
      <c r="I377" s="24"/>
      <c r="J377" s="4"/>
      <c r="K377" s="4"/>
      <c r="L377" s="4"/>
      <c r="M377" s="4"/>
    </row>
    <row r="378" spans="5:13" s="3" customFormat="1" x14ac:dyDescent="0.2">
      <c r="E378" s="4"/>
      <c r="F378" s="4"/>
      <c r="G378" s="24"/>
      <c r="H378" s="24"/>
      <c r="I378" s="24"/>
      <c r="J378" s="4"/>
      <c r="K378" s="4"/>
      <c r="L378" s="4"/>
      <c r="M378" s="4"/>
    </row>
  </sheetData>
  <mergeCells count="2">
    <mergeCell ref="B3:L3"/>
    <mergeCell ref="F12:H12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B1:M345"/>
  <sheetViews>
    <sheetView showGridLines="0" workbookViewId="0"/>
  </sheetViews>
  <sheetFormatPr defaultRowHeight="12.75" x14ac:dyDescent="0.2"/>
  <cols>
    <col min="1" max="1" width="3.42578125" customWidth="1"/>
    <col min="2" max="2" width="1.7109375" customWidth="1"/>
    <col min="3" max="3" width="2.140625" customWidth="1"/>
    <col min="4" max="4" width="5.140625" customWidth="1"/>
    <col min="5" max="5" width="7" style="2" customWidth="1"/>
    <col min="6" max="6" width="10.42578125" style="2" customWidth="1"/>
    <col min="7" max="7" width="8.42578125" style="21" customWidth="1"/>
    <col min="8" max="8" width="12.28515625" style="101" customWidth="1"/>
    <col min="9" max="9" width="1.42578125" style="21" customWidth="1"/>
    <col min="10" max="10" width="17.5703125" style="104" customWidth="1"/>
    <col min="11" max="11" width="14.85546875" style="104" customWidth="1"/>
    <col min="12" max="12" width="2" style="2" customWidth="1"/>
    <col min="13" max="13" width="1.85546875" customWidth="1"/>
  </cols>
  <sheetData>
    <row r="1" spans="2:13" ht="13.5" thickBot="1" x14ac:dyDescent="0.25"/>
    <row r="2" spans="2:13" ht="9.75" customHeight="1" thickTop="1" x14ac:dyDescent="0.2">
      <c r="B2" s="116"/>
      <c r="C2" s="117"/>
      <c r="D2" s="117"/>
      <c r="E2" s="118"/>
      <c r="F2" s="118"/>
      <c r="G2" s="119"/>
      <c r="H2" s="120"/>
      <c r="I2" s="119"/>
      <c r="J2" s="121"/>
      <c r="K2" s="121"/>
      <c r="L2" s="118"/>
      <c r="M2" s="122"/>
    </row>
    <row r="3" spans="2:13" ht="9.75" customHeight="1" x14ac:dyDescent="0.2">
      <c r="B3" s="123"/>
      <c r="C3" s="224"/>
      <c r="D3" s="225"/>
      <c r="E3" s="226"/>
      <c r="F3" s="226"/>
      <c r="G3" s="227"/>
      <c r="H3" s="221"/>
      <c r="I3" s="227"/>
      <c r="J3" s="222"/>
      <c r="K3" s="222"/>
      <c r="L3" s="198"/>
      <c r="M3" s="124"/>
    </row>
    <row r="4" spans="2:13" s="3" customFormat="1" ht="18.75" customHeight="1" x14ac:dyDescent="0.25">
      <c r="B4" s="125"/>
      <c r="C4" s="199"/>
      <c r="D4" s="200" t="str">
        <f>+VLOOKUP(Architect!B16,Architect!B3:C15,2)</f>
        <v>G/A Architects &amp; Designers</v>
      </c>
      <c r="E4" s="228"/>
      <c r="F4" s="228"/>
      <c r="G4" s="228"/>
      <c r="H4" s="229"/>
      <c r="I4" s="228"/>
      <c r="J4" s="230"/>
      <c r="K4" s="230"/>
      <c r="L4" s="231"/>
      <c r="M4" s="126"/>
    </row>
    <row r="5" spans="2:13" s="3" customFormat="1" ht="20.25" x14ac:dyDescent="0.3">
      <c r="B5" s="125"/>
      <c r="C5" s="199"/>
      <c r="D5" s="232" t="s">
        <v>55</v>
      </c>
      <c r="E5" s="228"/>
      <c r="F5" s="228"/>
      <c r="G5" s="228"/>
      <c r="H5" s="229"/>
      <c r="I5" s="233" t="s">
        <v>57</v>
      </c>
      <c r="J5" s="230"/>
      <c r="K5" s="230"/>
      <c r="L5" s="231"/>
      <c r="M5" s="126"/>
    </row>
    <row r="6" spans="2:13" s="3" customFormat="1" ht="12.75" customHeight="1" x14ac:dyDescent="0.25">
      <c r="B6" s="125"/>
      <c r="C6" s="234"/>
      <c r="D6" s="235" t="s">
        <v>56</v>
      </c>
      <c r="E6" s="236"/>
      <c r="F6" s="236"/>
      <c r="G6" s="236"/>
      <c r="H6" s="237"/>
      <c r="I6" s="236"/>
      <c r="J6" s="238"/>
      <c r="K6" s="238"/>
      <c r="L6" s="239"/>
      <c r="M6" s="126"/>
    </row>
    <row r="7" spans="2:13" s="3" customFormat="1" ht="12.75" customHeight="1" x14ac:dyDescent="0.2">
      <c r="B7" s="125"/>
      <c r="C7" s="95"/>
      <c r="D7" s="6"/>
      <c r="E7" s="6"/>
      <c r="F7" s="6"/>
      <c r="G7" s="6"/>
      <c r="H7" s="6"/>
      <c r="I7" s="6"/>
      <c r="J7" s="6"/>
      <c r="K7" s="103"/>
      <c r="L7" s="95"/>
      <c r="M7" s="126"/>
    </row>
    <row r="8" spans="2:13" s="3" customFormat="1" ht="12.75" customHeight="1" x14ac:dyDescent="0.2">
      <c r="B8" s="125"/>
      <c r="C8" s="95"/>
      <c r="D8" s="14" t="s">
        <v>58</v>
      </c>
      <c r="E8" s="9" t="str">
        <f>+'Cover Page'!D9</f>
        <v>Project Innovations Incorporation</v>
      </c>
      <c r="F8" s="97"/>
      <c r="G8" s="97"/>
      <c r="H8" s="100" t="s">
        <v>64</v>
      </c>
      <c r="I8" s="97"/>
      <c r="J8" s="102" t="str">
        <f>+'Cover Page'!D11</f>
        <v>Highland Development Corporation</v>
      </c>
      <c r="K8" s="103"/>
      <c r="L8" s="95"/>
      <c r="M8" s="126"/>
    </row>
    <row r="9" spans="2:13" s="3" customFormat="1" ht="12.75" customHeight="1" x14ac:dyDescent="0.2">
      <c r="B9" s="125"/>
      <c r="C9" s="95"/>
      <c r="D9" s="96"/>
      <c r="E9" s="9" t="s">
        <v>59</v>
      </c>
      <c r="F9" s="97"/>
      <c r="G9" s="97"/>
      <c r="H9" s="100" t="s">
        <v>61</v>
      </c>
      <c r="I9" s="97"/>
      <c r="J9" s="102" t="str">
        <f>+'Cover Page'!D13</f>
        <v>2012-69</v>
      </c>
      <c r="K9" s="103"/>
      <c r="L9" s="95"/>
      <c r="M9" s="126"/>
    </row>
    <row r="10" spans="2:13" s="3" customFormat="1" ht="12.75" customHeight="1" x14ac:dyDescent="0.2">
      <c r="B10" s="125"/>
      <c r="C10" s="95"/>
      <c r="D10" s="96"/>
      <c r="E10" s="9" t="s">
        <v>60</v>
      </c>
      <c r="F10" s="97"/>
      <c r="G10" s="97"/>
      <c r="H10" s="100" t="s">
        <v>62</v>
      </c>
      <c r="I10" s="97"/>
      <c r="J10" s="108">
        <f>+'Prog Bill 2'!D10</f>
        <v>36310</v>
      </c>
      <c r="K10" s="103"/>
      <c r="L10" s="95"/>
      <c r="M10" s="126"/>
    </row>
    <row r="11" spans="2:13" s="3" customFormat="1" ht="12.75" customHeight="1" x14ac:dyDescent="0.2">
      <c r="B11" s="125"/>
      <c r="C11" s="95"/>
      <c r="D11" s="96"/>
      <c r="E11" s="97"/>
      <c r="F11" s="97"/>
      <c r="G11" s="97"/>
      <c r="H11" s="100" t="s">
        <v>63</v>
      </c>
      <c r="I11" s="97"/>
      <c r="J11" s="53">
        <v>2</v>
      </c>
      <c r="K11" s="103"/>
      <c r="L11" s="95"/>
      <c r="M11" s="126"/>
    </row>
    <row r="12" spans="2:13" s="3" customFormat="1" ht="12.75" customHeight="1" x14ac:dyDescent="0.2">
      <c r="B12" s="125"/>
      <c r="C12" s="109"/>
      <c r="D12" s="110"/>
      <c r="E12" s="111"/>
      <c r="F12" s="111"/>
      <c r="G12" s="111"/>
      <c r="H12" s="112"/>
      <c r="I12" s="111"/>
      <c r="J12" s="113"/>
      <c r="K12" s="114"/>
      <c r="L12" s="109"/>
      <c r="M12" s="126"/>
    </row>
    <row r="13" spans="2:13" s="3" customFormat="1" ht="12.75" customHeight="1" x14ac:dyDescent="0.2">
      <c r="B13" s="125"/>
      <c r="C13" s="263"/>
      <c r="D13" s="242"/>
      <c r="E13" s="242"/>
      <c r="F13" s="242"/>
      <c r="G13" s="243"/>
      <c r="H13" s="242"/>
      <c r="I13" s="244"/>
      <c r="J13" s="244"/>
      <c r="K13" s="264"/>
      <c r="L13" s="265"/>
      <c r="M13" s="126"/>
    </row>
    <row r="14" spans="2:13" s="3" customFormat="1" ht="12.75" customHeight="1" x14ac:dyDescent="0.2">
      <c r="B14" s="125"/>
      <c r="C14" s="246"/>
      <c r="D14" s="247" t="s">
        <v>107</v>
      </c>
      <c r="E14" s="248"/>
      <c r="F14" s="248"/>
      <c r="G14" s="249"/>
      <c r="H14" s="250"/>
      <c r="I14" s="249"/>
      <c r="J14" s="251"/>
      <c r="K14" s="251"/>
      <c r="L14" s="252"/>
      <c r="M14" s="126"/>
    </row>
    <row r="15" spans="2:13" s="3" customFormat="1" ht="12.75" customHeight="1" x14ac:dyDescent="0.2">
      <c r="B15" s="125"/>
      <c r="C15" s="246"/>
      <c r="D15" s="408" t="str">
        <f>+'Cover Page'!D11</f>
        <v>Highland Development Corporation</v>
      </c>
      <c r="E15" s="408"/>
      <c r="F15" s="408"/>
      <c r="G15" s="408"/>
      <c r="H15" s="408"/>
      <c r="I15" s="408"/>
      <c r="J15" s="408"/>
      <c r="K15" s="408"/>
      <c r="L15" s="252"/>
      <c r="M15" s="126"/>
    </row>
    <row r="16" spans="2:13" s="3" customFormat="1" ht="12.75" customHeight="1" x14ac:dyDescent="0.2">
      <c r="B16" s="125"/>
      <c r="C16" s="246"/>
      <c r="D16" s="409" t="s">
        <v>108</v>
      </c>
      <c r="E16" s="409"/>
      <c r="F16" s="409"/>
      <c r="G16" s="409"/>
      <c r="H16" s="409"/>
      <c r="I16" s="409"/>
      <c r="J16" s="409"/>
      <c r="K16" s="409"/>
      <c r="L16" s="252"/>
      <c r="M16" s="126"/>
    </row>
    <row r="17" spans="2:13" s="3" customFormat="1" ht="12.75" customHeight="1" x14ac:dyDescent="0.2">
      <c r="B17" s="125"/>
      <c r="C17" s="246"/>
      <c r="D17" s="407" t="str">
        <f>+'Cover Page'!D9</f>
        <v>Project Innovations Incorporation</v>
      </c>
      <c r="E17" s="407"/>
      <c r="F17" s="407"/>
      <c r="G17" s="407"/>
      <c r="H17" s="407"/>
      <c r="I17" s="407"/>
      <c r="J17" s="407"/>
      <c r="K17" s="407"/>
      <c r="L17" s="252"/>
      <c r="M17" s="126"/>
    </row>
    <row r="18" spans="2:13" s="3" customFormat="1" ht="12.75" customHeight="1" x14ac:dyDescent="0.2">
      <c r="B18" s="125"/>
      <c r="C18" s="246"/>
      <c r="D18" s="266"/>
      <c r="E18" s="248"/>
      <c r="F18" s="253"/>
      <c r="G18" s="249"/>
      <c r="H18" s="254" t="s">
        <v>109</v>
      </c>
      <c r="I18" s="249"/>
      <c r="J18" s="255">
        <f>+K37</f>
        <v>409972.77899999998</v>
      </c>
      <c r="K18" s="253" t="s">
        <v>110</v>
      </c>
      <c r="L18" s="252"/>
      <c r="M18" s="126"/>
    </row>
    <row r="19" spans="2:13" s="3" customFormat="1" ht="12.75" customHeight="1" x14ac:dyDescent="0.2">
      <c r="B19" s="125"/>
      <c r="C19" s="256"/>
      <c r="D19" s="257"/>
      <c r="E19" s="257"/>
      <c r="F19" s="258"/>
      <c r="G19" s="259"/>
      <c r="H19" s="260"/>
      <c r="I19" s="259"/>
      <c r="J19" s="261"/>
      <c r="K19" s="258"/>
      <c r="L19" s="262"/>
      <c r="M19" s="126"/>
    </row>
    <row r="20" spans="2:13" s="3" customFormat="1" x14ac:dyDescent="0.2">
      <c r="B20" s="125"/>
      <c r="C20" s="61"/>
      <c r="D20" s="6"/>
      <c r="E20" s="7"/>
      <c r="F20" s="128"/>
      <c r="G20" s="128"/>
      <c r="H20" s="127"/>
      <c r="I20" s="128"/>
      <c r="J20" s="45"/>
      <c r="K20" s="45"/>
      <c r="L20" s="105"/>
      <c r="M20" s="126"/>
    </row>
    <row r="21" spans="2:13" s="3" customFormat="1" x14ac:dyDescent="0.2">
      <c r="B21" s="125"/>
      <c r="C21" s="61"/>
      <c r="D21" s="6"/>
      <c r="E21" s="129" t="s">
        <v>65</v>
      </c>
      <c r="F21" s="128"/>
      <c r="G21" s="128"/>
      <c r="H21" s="127"/>
      <c r="I21" s="128"/>
      <c r="J21" s="45"/>
      <c r="K21" s="45"/>
      <c r="L21" s="105"/>
      <c r="M21" s="126"/>
    </row>
    <row r="22" spans="2:13" s="3" customFormat="1" x14ac:dyDescent="0.2">
      <c r="B22" s="125"/>
      <c r="C22" s="61"/>
      <c r="D22" s="6"/>
      <c r="E22" s="7"/>
      <c r="F22" s="128"/>
      <c r="G22" s="128"/>
      <c r="H22" s="127"/>
      <c r="I22" s="128"/>
      <c r="J22" s="45"/>
      <c r="K22" s="45"/>
      <c r="L22" s="105"/>
      <c r="M22" s="126"/>
    </row>
    <row r="23" spans="2:13" s="3" customFormat="1" x14ac:dyDescent="0.2">
      <c r="B23" s="125"/>
      <c r="C23" s="61"/>
      <c r="D23" s="6"/>
      <c r="E23" s="7" t="s">
        <v>66</v>
      </c>
      <c r="F23" s="128"/>
      <c r="G23" s="128"/>
      <c r="H23" s="7">
        <f>+'Summary of Estimate'!E24</f>
        <v>1754249.08</v>
      </c>
      <c r="I23" s="128"/>
      <c r="J23" s="45"/>
      <c r="K23" s="45"/>
      <c r="L23" s="105"/>
      <c r="M23" s="126"/>
    </row>
    <row r="24" spans="2:13" s="3" customFormat="1" ht="13.5" thickBot="1" x14ac:dyDescent="0.25">
      <c r="B24" s="125"/>
      <c r="C24" s="61"/>
      <c r="D24" s="6"/>
      <c r="E24" s="7" t="s">
        <v>67</v>
      </c>
      <c r="F24" s="128"/>
      <c r="G24" s="128"/>
      <c r="H24" s="12">
        <f>+'Prog Bill 2'!E31</f>
        <v>54873</v>
      </c>
      <c r="I24" s="128"/>
      <c r="J24" s="45"/>
      <c r="K24" s="45"/>
      <c r="L24" s="105"/>
      <c r="M24" s="126"/>
    </row>
    <row r="25" spans="2:13" s="3" customFormat="1" x14ac:dyDescent="0.2">
      <c r="B25" s="125"/>
      <c r="C25" s="61"/>
      <c r="D25" s="6"/>
      <c r="E25" s="7" t="s">
        <v>68</v>
      </c>
      <c r="F25" s="128"/>
      <c r="G25" s="128"/>
      <c r="H25" s="7">
        <f>SUM(H23:H24)</f>
        <v>1809122.08</v>
      </c>
      <c r="I25" s="128"/>
      <c r="J25" s="45"/>
      <c r="K25" s="45"/>
      <c r="L25" s="105"/>
      <c r="M25" s="126"/>
    </row>
    <row r="26" spans="2:13" s="3" customFormat="1" x14ac:dyDescent="0.2">
      <c r="B26" s="125"/>
      <c r="C26" s="61"/>
      <c r="D26" s="6"/>
      <c r="E26" s="7"/>
      <c r="F26" s="128"/>
      <c r="G26" s="128"/>
      <c r="H26" s="127"/>
      <c r="I26" s="128"/>
      <c r="J26" s="45"/>
      <c r="K26" s="45"/>
      <c r="L26" s="105"/>
      <c r="M26" s="126"/>
    </row>
    <row r="27" spans="2:13" s="3" customFormat="1" x14ac:dyDescent="0.2">
      <c r="B27" s="125"/>
      <c r="C27" s="61"/>
      <c r="D27" s="6"/>
      <c r="E27" s="7"/>
      <c r="F27" s="128"/>
      <c r="G27" s="128"/>
      <c r="H27" s="100" t="s">
        <v>69</v>
      </c>
      <c r="I27" s="128"/>
      <c r="J27" s="6"/>
      <c r="K27" s="45">
        <f>+H25</f>
        <v>1809122.08</v>
      </c>
      <c r="L27" s="105"/>
      <c r="M27" s="126"/>
    </row>
    <row r="28" spans="2:13" s="3" customFormat="1" ht="13.5" thickBot="1" x14ac:dyDescent="0.25">
      <c r="B28" s="125"/>
      <c r="C28" s="61"/>
      <c r="D28" s="6"/>
      <c r="E28" s="7"/>
      <c r="F28" s="128"/>
      <c r="G28" s="128"/>
      <c r="H28" s="100" t="s">
        <v>70</v>
      </c>
      <c r="I28" s="128"/>
      <c r="J28" s="6"/>
      <c r="K28" s="47">
        <v>0</v>
      </c>
      <c r="L28" s="105"/>
      <c r="M28" s="126"/>
    </row>
    <row r="29" spans="2:13" s="3" customFormat="1" x14ac:dyDescent="0.2">
      <c r="B29" s="125"/>
      <c r="C29" s="61"/>
      <c r="D29" s="6"/>
      <c r="E29" s="7"/>
      <c r="F29" s="128"/>
      <c r="G29" s="128"/>
      <c r="H29" s="100" t="s">
        <v>71</v>
      </c>
      <c r="I29" s="128"/>
      <c r="J29" s="6"/>
      <c r="K29" s="45">
        <f>+K27-K28</f>
        <v>1809122.08</v>
      </c>
      <c r="L29" s="105"/>
      <c r="M29" s="126"/>
    </row>
    <row r="30" spans="2:13" s="3" customFormat="1" x14ac:dyDescent="0.2">
      <c r="B30" s="125"/>
      <c r="C30" s="61"/>
      <c r="D30" s="6"/>
      <c r="E30" s="7"/>
      <c r="F30" s="128"/>
      <c r="G30" s="128"/>
      <c r="H30" s="45"/>
      <c r="I30" s="45"/>
      <c r="J30" s="45"/>
      <c r="K30" s="45"/>
      <c r="L30" s="105"/>
      <c r="M30" s="126"/>
    </row>
    <row r="31" spans="2:13" s="3" customFormat="1" x14ac:dyDescent="0.2">
      <c r="B31" s="125"/>
      <c r="C31" s="61"/>
      <c r="D31" s="6"/>
      <c r="E31" s="7" t="s">
        <v>72</v>
      </c>
      <c r="F31" s="128"/>
      <c r="G31" s="128"/>
      <c r="H31" s="45">
        <f>+'Prog Bill 2'!I33</f>
        <v>582363.73</v>
      </c>
      <c r="I31" s="45"/>
      <c r="J31" s="45"/>
      <c r="K31" s="45"/>
      <c r="L31" s="105"/>
      <c r="M31" s="126"/>
    </row>
    <row r="32" spans="2:13" s="3" customFormat="1" ht="13.5" thickBot="1" x14ac:dyDescent="0.25">
      <c r="B32" s="125"/>
      <c r="C32" s="61"/>
      <c r="D32" s="6"/>
      <c r="E32" s="7" t="s">
        <v>73</v>
      </c>
      <c r="F32" s="128"/>
      <c r="G32" s="128"/>
      <c r="H32" s="47">
        <f>+'Prog Bill 2'!I35</f>
        <v>58236.373</v>
      </c>
      <c r="I32" s="45"/>
      <c r="J32" s="45"/>
      <c r="K32" s="45"/>
      <c r="L32" s="105"/>
      <c r="M32" s="126"/>
    </row>
    <row r="33" spans="2:13" s="3" customFormat="1" x14ac:dyDescent="0.2">
      <c r="B33" s="125"/>
      <c r="C33" s="61"/>
      <c r="D33" s="6"/>
      <c r="E33" s="7"/>
      <c r="F33" s="128"/>
      <c r="G33" s="128"/>
      <c r="H33" s="45">
        <f>+H31-H32</f>
        <v>524127.35699999996</v>
      </c>
      <c r="I33" s="45"/>
      <c r="J33" s="45"/>
      <c r="K33" s="45"/>
      <c r="L33" s="105"/>
      <c r="M33" s="126"/>
    </row>
    <row r="34" spans="2:13" s="3" customFormat="1" ht="13.5" thickBot="1" x14ac:dyDescent="0.25">
      <c r="B34" s="125"/>
      <c r="C34" s="61"/>
      <c r="D34" s="6"/>
      <c r="E34" s="7" t="s">
        <v>74</v>
      </c>
      <c r="F34" s="128"/>
      <c r="G34" s="128"/>
      <c r="H34" s="47">
        <v>0</v>
      </c>
      <c r="I34" s="45"/>
      <c r="J34" s="45"/>
      <c r="K34" s="45"/>
      <c r="L34" s="105"/>
      <c r="M34" s="126"/>
    </row>
    <row r="35" spans="2:13" s="3" customFormat="1" x14ac:dyDescent="0.2">
      <c r="B35" s="125"/>
      <c r="C35" s="61"/>
      <c r="D35" s="6"/>
      <c r="E35" s="7"/>
      <c r="F35" s="128"/>
      <c r="G35" s="128"/>
      <c r="H35" s="45">
        <f>SUM(H33:H34)</f>
        <v>524127.35699999996</v>
      </c>
      <c r="I35" s="45"/>
      <c r="J35" s="45"/>
      <c r="K35" s="45"/>
      <c r="L35" s="105"/>
      <c r="M35" s="126"/>
    </row>
    <row r="36" spans="2:13" s="3" customFormat="1" ht="13.5" thickBot="1" x14ac:dyDescent="0.25">
      <c r="B36" s="125"/>
      <c r="C36" s="61"/>
      <c r="D36" s="6"/>
      <c r="E36" s="7" t="s">
        <v>75</v>
      </c>
      <c r="F36" s="128"/>
      <c r="G36" s="128"/>
      <c r="H36" s="47">
        <f>+'Prog Bill 1'!I37</f>
        <v>114154.57799999999</v>
      </c>
      <c r="I36" s="45"/>
      <c r="J36" s="45"/>
      <c r="K36" s="47"/>
      <c r="L36" s="105"/>
      <c r="M36" s="126"/>
    </row>
    <row r="37" spans="2:13" s="3" customFormat="1" x14ac:dyDescent="0.2">
      <c r="B37" s="125"/>
      <c r="C37" s="61"/>
      <c r="D37" s="6"/>
      <c r="E37" s="7" t="s">
        <v>76</v>
      </c>
      <c r="F37" s="128"/>
      <c r="G37" s="128"/>
      <c r="H37" s="45">
        <f>+H35-H36</f>
        <v>409972.77899999998</v>
      </c>
      <c r="I37" s="45"/>
      <c r="J37" s="45"/>
      <c r="K37" s="115">
        <f>+H37</f>
        <v>409972.77899999998</v>
      </c>
      <c r="L37" s="105"/>
      <c r="M37" s="126"/>
    </row>
    <row r="38" spans="2:13" s="3" customFormat="1" x14ac:dyDescent="0.2">
      <c r="B38" s="125"/>
      <c r="C38" s="61"/>
      <c r="D38" s="6"/>
      <c r="E38" s="7"/>
      <c r="F38" s="128"/>
      <c r="G38" s="128"/>
      <c r="H38" s="45"/>
      <c r="I38" s="45"/>
      <c r="J38" s="45"/>
      <c r="K38" s="45"/>
      <c r="L38" s="105"/>
      <c r="M38" s="126"/>
    </row>
    <row r="39" spans="2:13" s="3" customFormat="1" x14ac:dyDescent="0.2">
      <c r="B39" s="125"/>
      <c r="C39" s="61"/>
      <c r="E39" s="220" t="s">
        <v>111</v>
      </c>
      <c r="F39" s="128" t="str">
        <f>+'Cover Page'!D16</f>
        <v>Karen Jackson</v>
      </c>
      <c r="G39" s="6"/>
      <c r="H39" s="45"/>
      <c r="I39" s="45"/>
      <c r="J39" s="6"/>
      <c r="K39" s="45"/>
      <c r="L39" s="105"/>
      <c r="M39" s="126"/>
    </row>
    <row r="40" spans="2:13" s="3" customFormat="1" x14ac:dyDescent="0.2">
      <c r="B40" s="125"/>
      <c r="C40" s="61"/>
      <c r="E40" s="15" t="s">
        <v>112</v>
      </c>
      <c r="F40" s="7" t="s">
        <v>113</v>
      </c>
      <c r="G40" s="128"/>
      <c r="H40" s="45"/>
      <c r="I40" s="45"/>
      <c r="J40" s="45"/>
      <c r="K40" s="45"/>
      <c r="L40" s="105"/>
      <c r="M40" s="126"/>
    </row>
    <row r="41" spans="2:13" s="3" customFormat="1" x14ac:dyDescent="0.2">
      <c r="B41" s="125"/>
      <c r="C41" s="67"/>
      <c r="D41" s="68"/>
      <c r="E41" s="70"/>
      <c r="F41" s="106"/>
      <c r="G41" s="106"/>
      <c r="H41" s="79"/>
      <c r="I41" s="79"/>
      <c r="J41" s="79"/>
      <c r="K41" s="79"/>
      <c r="L41" s="107"/>
      <c r="M41" s="126"/>
    </row>
    <row r="42" spans="2:13" s="3" customFormat="1" ht="7.5" customHeight="1" thickBot="1" x14ac:dyDescent="0.25">
      <c r="B42" s="130"/>
      <c r="C42" s="131"/>
      <c r="D42" s="131"/>
      <c r="E42" s="132"/>
      <c r="F42" s="133"/>
      <c r="G42" s="133"/>
      <c r="H42" s="134"/>
      <c r="I42" s="134"/>
      <c r="J42" s="134"/>
      <c r="K42" s="134"/>
      <c r="L42" s="133"/>
      <c r="M42" s="135"/>
    </row>
    <row r="43" spans="2:13" s="3" customFormat="1" ht="13.5" thickTop="1" x14ac:dyDescent="0.2">
      <c r="E43" s="4"/>
      <c r="F43" s="99"/>
      <c r="G43" s="99"/>
      <c r="H43" s="49"/>
      <c r="I43" s="49"/>
      <c r="J43" s="49"/>
      <c r="K43" s="49"/>
      <c r="L43" s="99"/>
    </row>
    <row r="44" spans="2:13" s="3" customFormat="1" ht="26.25" customHeight="1" x14ac:dyDescent="0.2">
      <c r="E44" s="4"/>
      <c r="F44" s="99"/>
      <c r="G44" s="99"/>
      <c r="H44" s="49"/>
      <c r="I44" s="49"/>
      <c r="J44" s="49"/>
      <c r="K44" s="49"/>
      <c r="L44" s="99"/>
    </row>
    <row r="45" spans="2:13" s="3" customFormat="1" x14ac:dyDescent="0.2">
      <c r="E45" s="4"/>
      <c r="F45" s="99"/>
      <c r="G45" s="99"/>
      <c r="H45" s="49"/>
      <c r="I45" s="49"/>
      <c r="J45" s="49"/>
      <c r="K45" s="49"/>
      <c r="L45" s="99"/>
    </row>
    <row r="46" spans="2:13" s="3" customFormat="1" x14ac:dyDescent="0.2">
      <c r="E46" s="4"/>
      <c r="F46" s="99"/>
      <c r="G46" s="99"/>
      <c r="H46" s="49"/>
      <c r="I46" s="49"/>
      <c r="J46" s="49"/>
      <c r="K46" s="49"/>
      <c r="L46" s="99"/>
    </row>
    <row r="47" spans="2:13" s="3" customFormat="1" x14ac:dyDescent="0.2">
      <c r="E47" s="4"/>
      <c r="F47" s="99"/>
      <c r="G47" s="99"/>
      <c r="H47" s="49"/>
      <c r="I47" s="49"/>
      <c r="J47" s="49"/>
      <c r="K47" s="49"/>
      <c r="L47" s="99"/>
    </row>
    <row r="48" spans="2:13" s="3" customFormat="1" x14ac:dyDescent="0.2">
      <c r="E48" s="4"/>
      <c r="F48" s="4"/>
      <c r="G48" s="24"/>
      <c r="H48" s="49"/>
      <c r="I48" s="49"/>
      <c r="J48" s="49"/>
      <c r="K48" s="49"/>
      <c r="L48" s="4"/>
    </row>
    <row r="49" spans="5:12" s="3" customFormat="1" x14ac:dyDescent="0.2">
      <c r="E49" s="4"/>
      <c r="F49" s="4"/>
      <c r="G49" s="24"/>
      <c r="H49" s="49"/>
      <c r="I49" s="49"/>
      <c r="J49" s="49"/>
      <c r="K49" s="49"/>
      <c r="L49" s="4"/>
    </row>
    <row r="50" spans="5:12" s="3" customFormat="1" x14ac:dyDescent="0.2">
      <c r="E50" s="4"/>
      <c r="F50" s="4"/>
      <c r="G50" s="24"/>
      <c r="H50" s="49"/>
      <c r="I50" s="49"/>
      <c r="J50" s="49"/>
      <c r="K50" s="49"/>
      <c r="L50" s="4"/>
    </row>
    <row r="51" spans="5:12" s="3" customFormat="1" x14ac:dyDescent="0.2">
      <c r="E51" s="4"/>
      <c r="F51" s="4"/>
      <c r="G51" s="24"/>
      <c r="H51" s="49"/>
      <c r="I51" s="49"/>
      <c r="J51" s="49"/>
      <c r="K51" s="49"/>
      <c r="L51" s="4"/>
    </row>
    <row r="52" spans="5:12" s="3" customFormat="1" x14ac:dyDescent="0.2">
      <c r="E52" s="4"/>
      <c r="F52" s="4"/>
      <c r="G52" s="24"/>
      <c r="H52" s="49"/>
      <c r="I52" s="49"/>
      <c r="J52" s="49"/>
      <c r="K52" s="49"/>
      <c r="L52" s="4"/>
    </row>
    <row r="53" spans="5:12" s="3" customFormat="1" x14ac:dyDescent="0.2">
      <c r="E53" s="4"/>
      <c r="F53" s="4"/>
      <c r="G53" s="24"/>
      <c r="H53" s="49"/>
      <c r="I53" s="49"/>
      <c r="J53" s="49"/>
      <c r="K53" s="49"/>
      <c r="L53" s="4"/>
    </row>
    <row r="54" spans="5:12" s="3" customFormat="1" x14ac:dyDescent="0.2">
      <c r="E54" s="4"/>
      <c r="F54" s="4"/>
      <c r="G54" s="24"/>
      <c r="H54" s="98"/>
      <c r="I54" s="24"/>
      <c r="J54" s="49"/>
      <c r="K54" s="49"/>
      <c r="L54" s="4"/>
    </row>
    <row r="55" spans="5:12" s="3" customFormat="1" x14ac:dyDescent="0.2">
      <c r="E55" s="4"/>
      <c r="F55" s="4"/>
      <c r="G55" s="24"/>
      <c r="H55" s="98"/>
      <c r="I55" s="24"/>
      <c r="J55" s="49"/>
      <c r="K55" s="49"/>
      <c r="L55" s="4"/>
    </row>
    <row r="56" spans="5:12" s="3" customFormat="1" x14ac:dyDescent="0.2">
      <c r="E56" s="4"/>
      <c r="F56" s="4"/>
      <c r="G56" s="24"/>
      <c r="H56" s="98"/>
      <c r="I56" s="24"/>
      <c r="J56" s="49"/>
      <c r="K56" s="49"/>
      <c r="L56" s="4"/>
    </row>
    <row r="57" spans="5:12" s="3" customFormat="1" x14ac:dyDescent="0.2">
      <c r="E57" s="4"/>
      <c r="F57" s="4"/>
      <c r="G57" s="24"/>
      <c r="H57" s="98"/>
      <c r="I57" s="24"/>
      <c r="J57" s="49"/>
      <c r="K57" s="49"/>
      <c r="L57" s="4"/>
    </row>
    <row r="58" spans="5:12" s="3" customFormat="1" x14ac:dyDescent="0.2">
      <c r="E58" s="4"/>
      <c r="F58" s="4"/>
      <c r="G58" s="24"/>
      <c r="H58" s="98"/>
      <c r="I58" s="24"/>
      <c r="J58" s="49"/>
      <c r="K58" s="49"/>
      <c r="L58" s="4"/>
    </row>
    <row r="59" spans="5:12" s="3" customFormat="1" x14ac:dyDescent="0.2">
      <c r="E59" s="4"/>
      <c r="F59" s="4"/>
      <c r="G59" s="24"/>
      <c r="H59" s="98"/>
      <c r="I59" s="24"/>
      <c r="J59" s="49"/>
      <c r="K59" s="49"/>
      <c r="L59" s="4"/>
    </row>
    <row r="60" spans="5:12" s="3" customFormat="1" x14ac:dyDescent="0.2">
      <c r="E60" s="4"/>
      <c r="F60" s="4"/>
      <c r="G60" s="24"/>
      <c r="H60" s="98"/>
      <c r="I60" s="24"/>
      <c r="J60" s="49"/>
      <c r="K60" s="49"/>
      <c r="L60" s="4"/>
    </row>
    <row r="61" spans="5:12" s="3" customFormat="1" x14ac:dyDescent="0.2">
      <c r="E61" s="4"/>
      <c r="F61" s="4"/>
      <c r="G61" s="24"/>
      <c r="H61" s="98"/>
      <c r="I61" s="24"/>
      <c r="J61" s="49"/>
      <c r="K61" s="49"/>
      <c r="L61" s="4"/>
    </row>
    <row r="62" spans="5:12" s="3" customFormat="1" x14ac:dyDescent="0.2">
      <c r="E62" s="4"/>
      <c r="F62" s="4"/>
      <c r="G62" s="24"/>
      <c r="H62" s="98"/>
      <c r="I62" s="24"/>
      <c r="J62" s="49"/>
      <c r="K62" s="49"/>
      <c r="L62" s="4"/>
    </row>
    <row r="63" spans="5:12" s="3" customFormat="1" x14ac:dyDescent="0.2">
      <c r="E63" s="4"/>
      <c r="F63" s="4"/>
      <c r="G63" s="24"/>
      <c r="H63" s="98"/>
      <c r="I63" s="24"/>
      <c r="J63" s="49"/>
      <c r="K63" s="49"/>
      <c r="L63" s="4"/>
    </row>
    <row r="64" spans="5:12" s="3" customFormat="1" x14ac:dyDescent="0.2">
      <c r="E64" s="4"/>
      <c r="F64" s="4"/>
      <c r="G64" s="24"/>
      <c r="H64" s="98"/>
      <c r="I64" s="24"/>
      <c r="J64" s="49"/>
      <c r="K64" s="49"/>
      <c r="L64" s="4"/>
    </row>
    <row r="65" spans="5:12" s="3" customFormat="1" x14ac:dyDescent="0.2">
      <c r="E65" s="4"/>
      <c r="F65" s="4"/>
      <c r="G65" s="24"/>
      <c r="H65" s="98"/>
      <c r="I65" s="24"/>
      <c r="J65" s="49"/>
      <c r="K65" s="49"/>
      <c r="L65" s="4"/>
    </row>
    <row r="66" spans="5:12" s="3" customFormat="1" x14ac:dyDescent="0.2">
      <c r="E66" s="4"/>
      <c r="F66" s="4"/>
      <c r="G66" s="24"/>
      <c r="H66" s="98"/>
      <c r="I66" s="24"/>
      <c r="J66" s="49"/>
      <c r="K66" s="49"/>
      <c r="L66" s="4"/>
    </row>
    <row r="67" spans="5:12" s="3" customFormat="1" x14ac:dyDescent="0.2">
      <c r="E67" s="4"/>
      <c r="F67" s="4"/>
      <c r="G67" s="24"/>
      <c r="H67" s="98"/>
      <c r="I67" s="24"/>
      <c r="J67" s="49"/>
      <c r="K67" s="49"/>
      <c r="L67" s="4"/>
    </row>
    <row r="68" spans="5:12" s="3" customFormat="1" x14ac:dyDescent="0.2">
      <c r="E68" s="4"/>
      <c r="F68" s="4"/>
      <c r="G68" s="24"/>
      <c r="H68" s="98"/>
      <c r="I68" s="24"/>
      <c r="J68" s="49"/>
      <c r="K68" s="49"/>
      <c r="L68" s="4"/>
    </row>
    <row r="69" spans="5:12" s="3" customFormat="1" x14ac:dyDescent="0.2">
      <c r="E69" s="4"/>
      <c r="F69" s="4"/>
      <c r="G69" s="24"/>
      <c r="H69" s="98"/>
      <c r="I69" s="24"/>
      <c r="J69" s="49"/>
      <c r="K69" s="49"/>
      <c r="L69" s="4"/>
    </row>
    <row r="70" spans="5:12" s="3" customFormat="1" x14ac:dyDescent="0.2">
      <c r="E70" s="4"/>
      <c r="F70" s="4"/>
      <c r="G70" s="24"/>
      <c r="H70" s="98"/>
      <c r="I70" s="24"/>
      <c r="J70" s="49"/>
      <c r="K70" s="49"/>
      <c r="L70" s="4"/>
    </row>
    <row r="71" spans="5:12" s="3" customFormat="1" x14ac:dyDescent="0.2">
      <c r="E71" s="4"/>
      <c r="F71" s="4"/>
      <c r="G71" s="24"/>
      <c r="H71" s="98"/>
      <c r="I71" s="24"/>
      <c r="J71" s="49"/>
      <c r="K71" s="49"/>
      <c r="L71" s="4"/>
    </row>
    <row r="72" spans="5:12" s="3" customFormat="1" x14ac:dyDescent="0.2">
      <c r="E72" s="4"/>
      <c r="F72" s="4"/>
      <c r="G72" s="24"/>
      <c r="H72" s="98"/>
      <c r="I72" s="24"/>
      <c r="J72" s="49"/>
      <c r="K72" s="49"/>
      <c r="L72" s="4"/>
    </row>
    <row r="73" spans="5:12" s="3" customFormat="1" x14ac:dyDescent="0.2">
      <c r="E73" s="4"/>
      <c r="F73" s="4"/>
      <c r="G73" s="24"/>
      <c r="H73" s="98"/>
      <c r="I73" s="24"/>
      <c r="J73" s="49"/>
      <c r="K73" s="49"/>
      <c r="L73" s="4"/>
    </row>
    <row r="74" spans="5:12" s="3" customFormat="1" x14ac:dyDescent="0.2">
      <c r="E74" s="4"/>
      <c r="F74" s="4"/>
      <c r="G74" s="24"/>
      <c r="H74" s="98"/>
      <c r="I74" s="24"/>
      <c r="J74" s="49"/>
      <c r="K74" s="49"/>
      <c r="L74" s="4"/>
    </row>
    <row r="75" spans="5:12" s="3" customFormat="1" x14ac:dyDescent="0.2">
      <c r="E75" s="4"/>
      <c r="F75" s="4"/>
      <c r="G75" s="24"/>
      <c r="H75" s="98"/>
      <c r="I75" s="24"/>
      <c r="J75" s="49"/>
      <c r="K75" s="49"/>
      <c r="L75" s="4"/>
    </row>
    <row r="76" spans="5:12" s="3" customFormat="1" x14ac:dyDescent="0.2">
      <c r="E76" s="4"/>
      <c r="F76" s="4"/>
      <c r="G76" s="24"/>
      <c r="H76" s="98"/>
      <c r="I76" s="24"/>
      <c r="J76" s="49"/>
      <c r="K76" s="49"/>
      <c r="L76" s="4"/>
    </row>
    <row r="77" spans="5:12" s="3" customFormat="1" x14ac:dyDescent="0.2">
      <c r="E77" s="4"/>
      <c r="F77" s="4"/>
      <c r="G77" s="24"/>
      <c r="H77" s="98"/>
      <c r="I77" s="24"/>
      <c r="J77" s="49"/>
      <c r="K77" s="49"/>
      <c r="L77" s="4"/>
    </row>
    <row r="78" spans="5:12" s="3" customFormat="1" x14ac:dyDescent="0.2">
      <c r="E78" s="4"/>
      <c r="F78" s="4"/>
      <c r="G78" s="24"/>
      <c r="H78" s="98"/>
      <c r="I78" s="24"/>
      <c r="J78" s="49"/>
      <c r="K78" s="49"/>
      <c r="L78" s="4"/>
    </row>
    <row r="79" spans="5:12" s="3" customFormat="1" x14ac:dyDescent="0.2">
      <c r="E79" s="4"/>
      <c r="F79" s="4"/>
      <c r="G79" s="24"/>
      <c r="H79" s="98"/>
      <c r="I79" s="24"/>
      <c r="J79" s="49"/>
      <c r="K79" s="49"/>
      <c r="L79" s="4"/>
    </row>
    <row r="80" spans="5:12" s="3" customFormat="1" x14ac:dyDescent="0.2">
      <c r="E80" s="4"/>
      <c r="F80" s="4"/>
      <c r="G80" s="24"/>
      <c r="H80" s="98"/>
      <c r="I80" s="24"/>
      <c r="J80" s="49"/>
      <c r="K80" s="49"/>
      <c r="L80" s="4"/>
    </row>
    <row r="81" spans="5:12" s="3" customFormat="1" x14ac:dyDescent="0.2">
      <c r="E81" s="4"/>
      <c r="F81" s="4"/>
      <c r="G81" s="24"/>
      <c r="H81" s="98"/>
      <c r="I81" s="24"/>
      <c r="J81" s="49"/>
      <c r="K81" s="49"/>
      <c r="L81" s="4"/>
    </row>
    <row r="82" spans="5:12" s="3" customFormat="1" x14ac:dyDescent="0.2">
      <c r="E82" s="4"/>
      <c r="F82" s="4"/>
      <c r="G82" s="24"/>
      <c r="H82" s="98"/>
      <c r="I82" s="24"/>
      <c r="J82" s="49"/>
      <c r="K82" s="49"/>
      <c r="L82" s="4"/>
    </row>
    <row r="83" spans="5:12" s="3" customFormat="1" x14ac:dyDescent="0.2">
      <c r="E83" s="4"/>
      <c r="F83" s="4"/>
      <c r="G83" s="24"/>
      <c r="H83" s="98"/>
      <c r="I83" s="24"/>
      <c r="J83" s="49"/>
      <c r="K83" s="49"/>
      <c r="L83" s="4"/>
    </row>
    <row r="84" spans="5:12" s="3" customFormat="1" x14ac:dyDescent="0.2">
      <c r="E84" s="4"/>
      <c r="F84" s="4"/>
      <c r="G84" s="24"/>
      <c r="H84" s="98"/>
      <c r="I84" s="24"/>
      <c r="J84" s="49"/>
      <c r="K84" s="49"/>
      <c r="L84" s="4"/>
    </row>
    <row r="85" spans="5:12" s="3" customFormat="1" x14ac:dyDescent="0.2">
      <c r="E85" s="4"/>
      <c r="F85" s="4"/>
      <c r="G85" s="24"/>
      <c r="H85" s="98"/>
      <c r="I85" s="24"/>
      <c r="J85" s="49"/>
      <c r="K85" s="49"/>
      <c r="L85" s="4"/>
    </row>
    <row r="86" spans="5:12" s="3" customFormat="1" x14ac:dyDescent="0.2">
      <c r="E86" s="4"/>
      <c r="F86" s="4"/>
      <c r="G86" s="24"/>
      <c r="H86" s="98"/>
      <c r="I86" s="24"/>
      <c r="J86" s="49"/>
      <c r="K86" s="49"/>
      <c r="L86" s="4"/>
    </row>
    <row r="87" spans="5:12" s="3" customFormat="1" x14ac:dyDescent="0.2">
      <c r="E87" s="4"/>
      <c r="F87" s="4"/>
      <c r="G87" s="24"/>
      <c r="H87" s="98"/>
      <c r="I87" s="24"/>
      <c r="J87" s="49"/>
      <c r="K87" s="49"/>
      <c r="L87" s="4"/>
    </row>
    <row r="88" spans="5:12" s="3" customFormat="1" x14ac:dyDescent="0.2">
      <c r="E88" s="4"/>
      <c r="F88" s="4"/>
      <c r="G88" s="24"/>
      <c r="H88" s="98"/>
      <c r="I88" s="24"/>
      <c r="J88" s="49"/>
      <c r="K88" s="49"/>
      <c r="L88" s="4"/>
    </row>
    <row r="89" spans="5:12" s="3" customFormat="1" x14ac:dyDescent="0.2">
      <c r="E89" s="4"/>
      <c r="F89" s="4"/>
      <c r="G89" s="24"/>
      <c r="H89" s="98"/>
      <c r="I89" s="24"/>
      <c r="J89" s="49"/>
      <c r="K89" s="49"/>
      <c r="L89" s="4"/>
    </row>
    <row r="90" spans="5:12" s="3" customFormat="1" x14ac:dyDescent="0.2">
      <c r="E90" s="4"/>
      <c r="F90" s="4"/>
      <c r="G90" s="24"/>
      <c r="H90" s="98"/>
      <c r="I90" s="24"/>
      <c r="J90" s="49"/>
      <c r="K90" s="49"/>
      <c r="L90" s="4"/>
    </row>
    <row r="91" spans="5:12" s="3" customFormat="1" x14ac:dyDescent="0.2">
      <c r="E91" s="4"/>
      <c r="F91" s="4"/>
      <c r="G91" s="24"/>
      <c r="H91" s="98"/>
      <c r="I91" s="24"/>
      <c r="J91" s="49"/>
      <c r="K91" s="49"/>
      <c r="L91" s="4"/>
    </row>
    <row r="92" spans="5:12" s="3" customFormat="1" x14ac:dyDescent="0.2">
      <c r="E92" s="4"/>
      <c r="F92" s="4"/>
      <c r="G92" s="24"/>
      <c r="H92" s="98"/>
      <c r="I92" s="24"/>
      <c r="J92" s="49"/>
      <c r="K92" s="49"/>
      <c r="L92" s="4"/>
    </row>
    <row r="93" spans="5:12" s="3" customFormat="1" x14ac:dyDescent="0.2">
      <c r="E93" s="4"/>
      <c r="F93" s="4"/>
      <c r="G93" s="24"/>
      <c r="H93" s="98"/>
      <c r="I93" s="24"/>
      <c r="J93" s="49"/>
      <c r="K93" s="49"/>
      <c r="L93" s="4"/>
    </row>
    <row r="94" spans="5:12" s="3" customFormat="1" x14ac:dyDescent="0.2">
      <c r="E94" s="4"/>
      <c r="F94" s="4"/>
      <c r="G94" s="24"/>
      <c r="H94" s="98"/>
      <c r="I94" s="24"/>
      <c r="J94" s="49"/>
      <c r="K94" s="49"/>
      <c r="L94" s="4"/>
    </row>
    <row r="95" spans="5:12" s="3" customFormat="1" x14ac:dyDescent="0.2">
      <c r="E95" s="4"/>
      <c r="F95" s="4"/>
      <c r="G95" s="24"/>
      <c r="H95" s="98"/>
      <c r="I95" s="24"/>
      <c r="J95" s="49"/>
      <c r="K95" s="49"/>
      <c r="L95" s="4"/>
    </row>
    <row r="96" spans="5:12" s="3" customFormat="1" x14ac:dyDescent="0.2">
      <c r="E96" s="4"/>
      <c r="F96" s="4"/>
      <c r="G96" s="24"/>
      <c r="H96" s="98"/>
      <c r="I96" s="24"/>
      <c r="J96" s="49"/>
      <c r="K96" s="49"/>
      <c r="L96" s="4"/>
    </row>
    <row r="97" spans="5:12" s="3" customFormat="1" x14ac:dyDescent="0.2">
      <c r="E97" s="4"/>
      <c r="F97" s="4"/>
      <c r="G97" s="24"/>
      <c r="H97" s="98"/>
      <c r="I97" s="24"/>
      <c r="J97" s="49"/>
      <c r="K97" s="49"/>
      <c r="L97" s="4"/>
    </row>
    <row r="98" spans="5:12" s="3" customFormat="1" x14ac:dyDescent="0.2">
      <c r="E98" s="4"/>
      <c r="F98" s="4"/>
      <c r="G98" s="24"/>
      <c r="H98" s="98"/>
      <c r="I98" s="24"/>
      <c r="J98" s="49"/>
      <c r="K98" s="49"/>
      <c r="L98" s="4"/>
    </row>
    <row r="99" spans="5:12" s="3" customFormat="1" x14ac:dyDescent="0.2">
      <c r="E99" s="4"/>
      <c r="F99" s="4"/>
      <c r="G99" s="24"/>
      <c r="H99" s="98"/>
      <c r="I99" s="24"/>
      <c r="J99" s="49"/>
      <c r="K99" s="49"/>
      <c r="L99" s="4"/>
    </row>
    <row r="100" spans="5:12" s="3" customFormat="1" x14ac:dyDescent="0.2">
      <c r="E100" s="4"/>
      <c r="F100" s="4"/>
      <c r="G100" s="24"/>
      <c r="H100" s="98"/>
      <c r="I100" s="24"/>
      <c r="J100" s="49"/>
      <c r="K100" s="49"/>
      <c r="L100" s="4"/>
    </row>
    <row r="101" spans="5:12" s="3" customFormat="1" x14ac:dyDescent="0.2">
      <c r="E101" s="4"/>
      <c r="F101" s="4"/>
      <c r="G101" s="24"/>
      <c r="H101" s="98"/>
      <c r="I101" s="24"/>
      <c r="J101" s="49"/>
      <c r="K101" s="49"/>
      <c r="L101" s="4"/>
    </row>
    <row r="102" spans="5:12" s="3" customFormat="1" x14ac:dyDescent="0.2">
      <c r="E102" s="4"/>
      <c r="F102" s="4"/>
      <c r="G102" s="24"/>
      <c r="H102" s="98"/>
      <c r="I102" s="24"/>
      <c r="J102" s="49"/>
      <c r="K102" s="49"/>
      <c r="L102" s="4"/>
    </row>
    <row r="103" spans="5:12" s="3" customFormat="1" x14ac:dyDescent="0.2">
      <c r="E103" s="4"/>
      <c r="F103" s="4"/>
      <c r="G103" s="24"/>
      <c r="H103" s="98"/>
      <c r="I103" s="24"/>
      <c r="J103" s="49"/>
      <c r="K103" s="49"/>
      <c r="L103" s="4"/>
    </row>
    <row r="104" spans="5:12" s="3" customFormat="1" x14ac:dyDescent="0.2">
      <c r="E104" s="4"/>
      <c r="F104" s="4"/>
      <c r="G104" s="24"/>
      <c r="H104" s="98"/>
      <c r="I104" s="24"/>
      <c r="J104" s="49"/>
      <c r="K104" s="49"/>
      <c r="L104" s="4"/>
    </row>
    <row r="105" spans="5:12" s="3" customFormat="1" x14ac:dyDescent="0.2">
      <c r="E105" s="4"/>
      <c r="F105" s="4"/>
      <c r="G105" s="24"/>
      <c r="H105" s="98"/>
      <c r="I105" s="24"/>
      <c r="J105" s="49"/>
      <c r="K105" s="49"/>
      <c r="L105" s="4"/>
    </row>
    <row r="106" spans="5:12" s="3" customFormat="1" x14ac:dyDescent="0.2">
      <c r="E106" s="4"/>
      <c r="F106" s="4"/>
      <c r="G106" s="24"/>
      <c r="H106" s="98"/>
      <c r="I106" s="24"/>
      <c r="J106" s="49"/>
      <c r="K106" s="49"/>
      <c r="L106" s="4"/>
    </row>
    <row r="107" spans="5:12" s="3" customFormat="1" x14ac:dyDescent="0.2">
      <c r="E107" s="4"/>
      <c r="F107" s="4"/>
      <c r="G107" s="24"/>
      <c r="H107" s="98"/>
      <c r="I107" s="24"/>
      <c r="J107" s="49"/>
      <c r="K107" s="49"/>
      <c r="L107" s="4"/>
    </row>
    <row r="108" spans="5:12" s="3" customFormat="1" x14ac:dyDescent="0.2">
      <c r="E108" s="4"/>
      <c r="F108" s="4"/>
      <c r="G108" s="24"/>
      <c r="H108" s="98"/>
      <c r="I108" s="24"/>
      <c r="J108" s="49"/>
      <c r="K108" s="49"/>
      <c r="L108" s="4"/>
    </row>
    <row r="109" spans="5:12" s="3" customFormat="1" x14ac:dyDescent="0.2">
      <c r="E109" s="4"/>
      <c r="F109" s="4"/>
      <c r="G109" s="24"/>
      <c r="H109" s="98"/>
      <c r="I109" s="24"/>
      <c r="J109" s="49"/>
      <c r="K109" s="49"/>
      <c r="L109" s="4"/>
    </row>
    <row r="110" spans="5:12" s="3" customFormat="1" x14ac:dyDescent="0.2">
      <c r="E110" s="4"/>
      <c r="F110" s="4"/>
      <c r="G110" s="24"/>
      <c r="H110" s="98"/>
      <c r="I110" s="24"/>
      <c r="J110" s="49"/>
      <c r="K110" s="49"/>
      <c r="L110" s="4"/>
    </row>
    <row r="111" spans="5:12" s="3" customFormat="1" x14ac:dyDescent="0.2">
      <c r="E111" s="4"/>
      <c r="F111" s="4"/>
      <c r="G111" s="24"/>
      <c r="H111" s="98"/>
      <c r="I111" s="24"/>
      <c r="J111" s="49"/>
      <c r="K111" s="49"/>
      <c r="L111" s="4"/>
    </row>
    <row r="112" spans="5:12" s="3" customFormat="1" x14ac:dyDescent="0.2">
      <c r="E112" s="4"/>
      <c r="F112" s="4"/>
      <c r="G112" s="24"/>
      <c r="H112" s="98"/>
      <c r="I112" s="24"/>
      <c r="J112" s="49"/>
      <c r="K112" s="49"/>
      <c r="L112" s="4"/>
    </row>
    <row r="113" spans="5:12" s="3" customFormat="1" x14ac:dyDescent="0.2">
      <c r="E113" s="4"/>
      <c r="F113" s="4"/>
      <c r="G113" s="24"/>
      <c r="H113" s="98"/>
      <c r="I113" s="24"/>
      <c r="J113" s="49"/>
      <c r="K113" s="49"/>
      <c r="L113" s="4"/>
    </row>
    <row r="114" spans="5:12" s="3" customFormat="1" x14ac:dyDescent="0.2">
      <c r="E114" s="4"/>
      <c r="F114" s="4"/>
      <c r="G114" s="24"/>
      <c r="H114" s="98"/>
      <c r="I114" s="24"/>
      <c r="J114" s="49"/>
      <c r="K114" s="49"/>
      <c r="L114" s="4"/>
    </row>
    <row r="115" spans="5:12" s="3" customFormat="1" x14ac:dyDescent="0.2">
      <c r="E115" s="4"/>
      <c r="F115" s="4"/>
      <c r="G115" s="24"/>
      <c r="H115" s="98"/>
      <c r="I115" s="24"/>
      <c r="J115" s="49"/>
      <c r="K115" s="49"/>
      <c r="L115" s="4"/>
    </row>
    <row r="116" spans="5:12" s="3" customFormat="1" x14ac:dyDescent="0.2">
      <c r="E116" s="4"/>
      <c r="F116" s="4"/>
      <c r="G116" s="24"/>
      <c r="H116" s="98"/>
      <c r="I116" s="24"/>
      <c r="J116" s="49"/>
      <c r="K116" s="49"/>
      <c r="L116" s="4"/>
    </row>
    <row r="117" spans="5:12" s="3" customFormat="1" x14ac:dyDescent="0.2">
      <c r="E117" s="4"/>
      <c r="F117" s="4"/>
      <c r="G117" s="24"/>
      <c r="H117" s="98"/>
      <c r="I117" s="24"/>
      <c r="J117" s="49"/>
      <c r="K117" s="49"/>
      <c r="L117" s="4"/>
    </row>
    <row r="118" spans="5:12" s="3" customFormat="1" x14ac:dyDescent="0.2">
      <c r="E118" s="4"/>
      <c r="F118" s="4"/>
      <c r="G118" s="24"/>
      <c r="H118" s="98"/>
      <c r="I118" s="24"/>
      <c r="J118" s="49"/>
      <c r="K118" s="49"/>
      <c r="L118" s="4"/>
    </row>
    <row r="119" spans="5:12" s="3" customFormat="1" x14ac:dyDescent="0.2">
      <c r="E119" s="4"/>
      <c r="F119" s="4"/>
      <c r="G119" s="24"/>
      <c r="H119" s="98"/>
      <c r="I119" s="24"/>
      <c r="J119" s="49"/>
      <c r="K119" s="49"/>
      <c r="L119" s="4"/>
    </row>
    <row r="120" spans="5:12" s="3" customFormat="1" x14ac:dyDescent="0.2">
      <c r="E120" s="4"/>
      <c r="F120" s="4"/>
      <c r="G120" s="24"/>
      <c r="H120" s="98"/>
      <c r="I120" s="24"/>
      <c r="J120" s="49"/>
      <c r="K120" s="49"/>
      <c r="L120" s="4"/>
    </row>
    <row r="121" spans="5:12" s="3" customFormat="1" x14ac:dyDescent="0.2">
      <c r="E121" s="4"/>
      <c r="F121" s="4"/>
      <c r="G121" s="24"/>
      <c r="H121" s="98"/>
      <c r="I121" s="24"/>
      <c r="J121" s="49"/>
      <c r="K121" s="49"/>
      <c r="L121" s="4"/>
    </row>
    <row r="122" spans="5:12" s="3" customFormat="1" x14ac:dyDescent="0.2">
      <c r="E122" s="4"/>
      <c r="F122" s="4"/>
      <c r="G122" s="24"/>
      <c r="H122" s="98"/>
      <c r="I122" s="24"/>
      <c r="J122" s="49"/>
      <c r="K122" s="49"/>
      <c r="L122" s="4"/>
    </row>
    <row r="123" spans="5:12" s="3" customFormat="1" x14ac:dyDescent="0.2">
      <c r="E123" s="4"/>
      <c r="F123" s="4"/>
      <c r="G123" s="24"/>
      <c r="H123" s="98"/>
      <c r="I123" s="24"/>
      <c r="J123" s="49"/>
      <c r="K123" s="49"/>
      <c r="L123" s="4"/>
    </row>
    <row r="124" spans="5:12" s="3" customFormat="1" x14ac:dyDescent="0.2">
      <c r="E124" s="4"/>
      <c r="F124" s="4"/>
      <c r="G124" s="24"/>
      <c r="H124" s="98"/>
      <c r="I124" s="24"/>
      <c r="J124" s="49"/>
      <c r="K124" s="49"/>
      <c r="L124" s="4"/>
    </row>
    <row r="125" spans="5:12" s="3" customFormat="1" x14ac:dyDescent="0.2">
      <c r="E125" s="4"/>
      <c r="F125" s="4"/>
      <c r="G125" s="24"/>
      <c r="H125" s="98"/>
      <c r="I125" s="24"/>
      <c r="J125" s="49"/>
      <c r="K125" s="49"/>
      <c r="L125" s="4"/>
    </row>
    <row r="126" spans="5:12" s="3" customFormat="1" x14ac:dyDescent="0.2">
      <c r="E126" s="4"/>
      <c r="F126" s="4"/>
      <c r="G126" s="24"/>
      <c r="H126" s="98"/>
      <c r="I126" s="24"/>
      <c r="J126" s="49"/>
      <c r="K126" s="49"/>
      <c r="L126" s="4"/>
    </row>
    <row r="127" spans="5:12" s="3" customFormat="1" x14ac:dyDescent="0.2">
      <c r="E127" s="4"/>
      <c r="F127" s="4"/>
      <c r="G127" s="24"/>
      <c r="H127" s="98"/>
      <c r="I127" s="24"/>
      <c r="J127" s="49"/>
      <c r="K127" s="49"/>
      <c r="L127" s="4"/>
    </row>
    <row r="128" spans="5:12" s="3" customFormat="1" x14ac:dyDescent="0.2">
      <c r="E128" s="4"/>
      <c r="F128" s="4"/>
      <c r="G128" s="24"/>
      <c r="H128" s="98"/>
      <c r="I128" s="24"/>
      <c r="J128" s="49"/>
      <c r="K128" s="49"/>
      <c r="L128" s="4"/>
    </row>
    <row r="129" spans="5:12" s="3" customFormat="1" x14ac:dyDescent="0.2">
      <c r="E129" s="4"/>
      <c r="F129" s="4"/>
      <c r="G129" s="24"/>
      <c r="H129" s="98"/>
      <c r="I129" s="24"/>
      <c r="J129" s="49"/>
      <c r="K129" s="49"/>
      <c r="L129" s="4"/>
    </row>
    <row r="130" spans="5:12" s="3" customFormat="1" x14ac:dyDescent="0.2">
      <c r="E130" s="4"/>
      <c r="F130" s="4"/>
      <c r="G130" s="24"/>
      <c r="H130" s="98"/>
      <c r="I130" s="24"/>
      <c r="J130" s="49"/>
      <c r="K130" s="49"/>
      <c r="L130" s="4"/>
    </row>
    <row r="131" spans="5:12" s="3" customFormat="1" x14ac:dyDescent="0.2">
      <c r="E131" s="4"/>
      <c r="F131" s="4"/>
      <c r="G131" s="24"/>
      <c r="H131" s="98"/>
      <c r="I131" s="24"/>
      <c r="J131" s="49"/>
      <c r="K131" s="49"/>
      <c r="L131" s="4"/>
    </row>
    <row r="132" spans="5:12" s="3" customFormat="1" x14ac:dyDescent="0.2">
      <c r="E132" s="4"/>
      <c r="F132" s="4"/>
      <c r="G132" s="24"/>
      <c r="H132" s="98"/>
      <c r="I132" s="24"/>
      <c r="J132" s="49"/>
      <c r="K132" s="49"/>
      <c r="L132" s="4"/>
    </row>
    <row r="133" spans="5:12" s="3" customFormat="1" x14ac:dyDescent="0.2">
      <c r="E133" s="4"/>
      <c r="F133" s="4"/>
      <c r="G133" s="24"/>
      <c r="H133" s="98"/>
      <c r="I133" s="24"/>
      <c r="J133" s="49"/>
      <c r="K133" s="49"/>
      <c r="L133" s="4"/>
    </row>
    <row r="134" spans="5:12" s="3" customFormat="1" x14ac:dyDescent="0.2">
      <c r="E134" s="4"/>
      <c r="F134" s="4"/>
      <c r="G134" s="24"/>
      <c r="H134" s="98"/>
      <c r="I134" s="24"/>
      <c r="J134" s="49"/>
      <c r="K134" s="49"/>
      <c r="L134" s="4"/>
    </row>
    <row r="135" spans="5:12" s="3" customFormat="1" x14ac:dyDescent="0.2">
      <c r="E135" s="4"/>
      <c r="F135" s="4"/>
      <c r="G135" s="24"/>
      <c r="H135" s="98"/>
      <c r="I135" s="24"/>
      <c r="J135" s="49"/>
      <c r="K135" s="49"/>
      <c r="L135" s="4"/>
    </row>
    <row r="136" spans="5:12" s="3" customFormat="1" x14ac:dyDescent="0.2">
      <c r="E136" s="4"/>
      <c r="F136" s="4"/>
      <c r="G136" s="24"/>
      <c r="H136" s="98"/>
      <c r="I136" s="24"/>
      <c r="J136" s="49"/>
      <c r="K136" s="49"/>
      <c r="L136" s="4"/>
    </row>
    <row r="137" spans="5:12" s="3" customFormat="1" x14ac:dyDescent="0.2">
      <c r="E137" s="4"/>
      <c r="F137" s="4"/>
      <c r="G137" s="24"/>
      <c r="H137" s="98"/>
      <c r="I137" s="24"/>
      <c r="J137" s="49"/>
      <c r="K137" s="49"/>
      <c r="L137" s="4"/>
    </row>
    <row r="138" spans="5:12" s="3" customFormat="1" x14ac:dyDescent="0.2">
      <c r="E138" s="4"/>
      <c r="F138" s="4"/>
      <c r="G138" s="24"/>
      <c r="H138" s="98"/>
      <c r="I138" s="24"/>
      <c r="J138" s="49"/>
      <c r="K138" s="49"/>
      <c r="L138" s="4"/>
    </row>
    <row r="139" spans="5:12" s="3" customFormat="1" x14ac:dyDescent="0.2">
      <c r="E139" s="4"/>
      <c r="F139" s="4"/>
      <c r="G139" s="24"/>
      <c r="H139" s="98"/>
      <c r="I139" s="24"/>
      <c r="J139" s="49"/>
      <c r="K139" s="49"/>
      <c r="L139" s="4"/>
    </row>
    <row r="140" spans="5:12" s="3" customFormat="1" x14ac:dyDescent="0.2">
      <c r="E140" s="4"/>
      <c r="F140" s="4"/>
      <c r="G140" s="24"/>
      <c r="H140" s="98"/>
      <c r="I140" s="24"/>
      <c r="J140" s="49"/>
      <c r="K140" s="49"/>
      <c r="L140" s="4"/>
    </row>
    <row r="141" spans="5:12" s="3" customFormat="1" x14ac:dyDescent="0.2">
      <c r="E141" s="4"/>
      <c r="F141" s="4"/>
      <c r="G141" s="24"/>
      <c r="H141" s="98"/>
      <c r="I141" s="24"/>
      <c r="J141" s="49"/>
      <c r="K141" s="49"/>
      <c r="L141" s="4"/>
    </row>
    <row r="142" spans="5:12" s="3" customFormat="1" x14ac:dyDescent="0.2">
      <c r="E142" s="4"/>
      <c r="F142" s="4"/>
      <c r="G142" s="24"/>
      <c r="H142" s="98"/>
      <c r="I142" s="24"/>
      <c r="J142" s="49"/>
      <c r="K142" s="49"/>
      <c r="L142" s="4"/>
    </row>
    <row r="143" spans="5:12" s="3" customFormat="1" x14ac:dyDescent="0.2">
      <c r="E143" s="4"/>
      <c r="F143" s="4"/>
      <c r="G143" s="24"/>
      <c r="H143" s="98"/>
      <c r="I143" s="24"/>
      <c r="J143" s="49"/>
      <c r="K143" s="49"/>
      <c r="L143" s="4"/>
    </row>
    <row r="144" spans="5:12" s="3" customFormat="1" x14ac:dyDescent="0.2">
      <c r="E144" s="4"/>
      <c r="F144" s="4"/>
      <c r="G144" s="24"/>
      <c r="H144" s="98"/>
      <c r="I144" s="24"/>
      <c r="J144" s="49"/>
      <c r="K144" s="49"/>
      <c r="L144" s="4"/>
    </row>
    <row r="145" spans="5:12" s="3" customFormat="1" x14ac:dyDescent="0.2">
      <c r="E145" s="4"/>
      <c r="F145" s="4"/>
      <c r="G145" s="24"/>
      <c r="H145" s="98"/>
      <c r="I145" s="24"/>
      <c r="J145" s="49"/>
      <c r="K145" s="49"/>
      <c r="L145" s="4"/>
    </row>
    <row r="146" spans="5:12" s="3" customFormat="1" x14ac:dyDescent="0.2">
      <c r="E146" s="4"/>
      <c r="F146" s="4"/>
      <c r="G146" s="24"/>
      <c r="H146" s="98"/>
      <c r="I146" s="24"/>
      <c r="J146" s="49"/>
      <c r="K146" s="49"/>
      <c r="L146" s="4"/>
    </row>
    <row r="147" spans="5:12" s="3" customFormat="1" x14ac:dyDescent="0.2">
      <c r="E147" s="4"/>
      <c r="F147" s="4"/>
      <c r="G147" s="24"/>
      <c r="H147" s="98"/>
      <c r="I147" s="24"/>
      <c r="J147" s="49"/>
      <c r="K147" s="49"/>
      <c r="L147" s="4"/>
    </row>
    <row r="148" spans="5:12" s="3" customFormat="1" x14ac:dyDescent="0.2">
      <c r="E148" s="4"/>
      <c r="F148" s="4"/>
      <c r="G148" s="24"/>
      <c r="H148" s="98"/>
      <c r="I148" s="24"/>
      <c r="J148" s="49"/>
      <c r="K148" s="49"/>
      <c r="L148" s="4"/>
    </row>
    <row r="149" spans="5:12" s="3" customFormat="1" x14ac:dyDescent="0.2">
      <c r="E149" s="4"/>
      <c r="F149" s="4"/>
      <c r="G149" s="24"/>
      <c r="H149" s="98"/>
      <c r="I149" s="24"/>
      <c r="J149" s="49"/>
      <c r="K149" s="49"/>
      <c r="L149" s="4"/>
    </row>
    <row r="150" spans="5:12" s="3" customFormat="1" x14ac:dyDescent="0.2">
      <c r="E150" s="4"/>
      <c r="F150" s="4"/>
      <c r="G150" s="24"/>
      <c r="H150" s="98"/>
      <c r="I150" s="24"/>
      <c r="J150" s="49"/>
      <c r="K150" s="49"/>
      <c r="L150" s="4"/>
    </row>
    <row r="151" spans="5:12" s="3" customFormat="1" x14ac:dyDescent="0.2">
      <c r="E151" s="4"/>
      <c r="F151" s="4"/>
      <c r="G151" s="24"/>
      <c r="H151" s="98"/>
      <c r="I151" s="24"/>
      <c r="J151" s="49"/>
      <c r="K151" s="49"/>
      <c r="L151" s="4"/>
    </row>
    <row r="152" spans="5:12" s="3" customFormat="1" x14ac:dyDescent="0.2">
      <c r="E152" s="4"/>
      <c r="F152" s="4"/>
      <c r="G152" s="24"/>
      <c r="H152" s="98"/>
      <c r="I152" s="24"/>
      <c r="J152" s="49"/>
      <c r="K152" s="49"/>
      <c r="L152" s="4"/>
    </row>
    <row r="153" spans="5:12" s="3" customFormat="1" x14ac:dyDescent="0.2">
      <c r="E153" s="4"/>
      <c r="F153" s="4"/>
      <c r="G153" s="24"/>
      <c r="H153" s="98"/>
      <c r="I153" s="24"/>
      <c r="J153" s="49"/>
      <c r="K153" s="49"/>
      <c r="L153" s="4"/>
    </row>
    <row r="154" spans="5:12" s="3" customFormat="1" x14ac:dyDescent="0.2">
      <c r="E154" s="4"/>
      <c r="F154" s="4"/>
      <c r="G154" s="24"/>
      <c r="H154" s="98"/>
      <c r="I154" s="24"/>
      <c r="J154" s="49"/>
      <c r="K154" s="49"/>
      <c r="L154" s="4"/>
    </row>
    <row r="155" spans="5:12" s="3" customFormat="1" x14ac:dyDescent="0.2">
      <c r="E155" s="4"/>
      <c r="F155" s="4"/>
      <c r="G155" s="24"/>
      <c r="H155" s="98"/>
      <c r="I155" s="24"/>
      <c r="J155" s="49"/>
      <c r="K155" s="49"/>
      <c r="L155" s="4"/>
    </row>
    <row r="156" spans="5:12" s="3" customFormat="1" x14ac:dyDescent="0.2">
      <c r="E156" s="4"/>
      <c r="F156" s="4"/>
      <c r="G156" s="24"/>
      <c r="H156" s="98"/>
      <c r="I156" s="24"/>
      <c r="J156" s="49"/>
      <c r="K156" s="49"/>
      <c r="L156" s="4"/>
    </row>
    <row r="157" spans="5:12" s="3" customFormat="1" x14ac:dyDescent="0.2">
      <c r="E157" s="4"/>
      <c r="F157" s="4"/>
      <c r="G157" s="24"/>
      <c r="H157" s="98"/>
      <c r="I157" s="24"/>
      <c r="J157" s="49"/>
      <c r="K157" s="49"/>
      <c r="L157" s="4"/>
    </row>
    <row r="158" spans="5:12" s="3" customFormat="1" x14ac:dyDescent="0.2">
      <c r="E158" s="4"/>
      <c r="F158" s="4"/>
      <c r="G158" s="24"/>
      <c r="H158" s="98"/>
      <c r="I158" s="24"/>
      <c r="J158" s="49"/>
      <c r="K158" s="49"/>
      <c r="L158" s="4"/>
    </row>
    <row r="159" spans="5:12" s="3" customFormat="1" x14ac:dyDescent="0.2">
      <c r="E159" s="4"/>
      <c r="F159" s="4"/>
      <c r="G159" s="24"/>
      <c r="H159" s="98"/>
      <c r="I159" s="24"/>
      <c r="J159" s="49"/>
      <c r="K159" s="49"/>
      <c r="L159" s="4"/>
    </row>
    <row r="160" spans="5:12" s="3" customFormat="1" x14ac:dyDescent="0.2">
      <c r="E160" s="4"/>
      <c r="F160" s="4"/>
      <c r="G160" s="24"/>
      <c r="H160" s="98"/>
      <c r="I160" s="24"/>
      <c r="J160" s="49"/>
      <c r="K160" s="49"/>
      <c r="L160" s="4"/>
    </row>
    <row r="161" spans="5:12" s="3" customFormat="1" x14ac:dyDescent="0.2">
      <c r="E161" s="4"/>
      <c r="F161" s="4"/>
      <c r="G161" s="24"/>
      <c r="H161" s="98"/>
      <c r="I161" s="24"/>
      <c r="J161" s="49"/>
      <c r="K161" s="49"/>
      <c r="L161" s="4"/>
    </row>
    <row r="162" spans="5:12" s="3" customFormat="1" x14ac:dyDescent="0.2">
      <c r="E162" s="4"/>
      <c r="F162" s="4"/>
      <c r="G162" s="24"/>
      <c r="H162" s="98"/>
      <c r="I162" s="24"/>
      <c r="J162" s="49"/>
      <c r="K162" s="49"/>
      <c r="L162" s="4"/>
    </row>
    <row r="163" spans="5:12" s="3" customFormat="1" x14ac:dyDescent="0.2">
      <c r="E163" s="4"/>
      <c r="F163" s="4"/>
      <c r="G163" s="24"/>
      <c r="H163" s="98"/>
      <c r="I163" s="24"/>
      <c r="J163" s="49"/>
      <c r="K163" s="49"/>
      <c r="L163" s="4"/>
    </row>
    <row r="164" spans="5:12" s="3" customFormat="1" x14ac:dyDescent="0.2">
      <c r="E164" s="4"/>
      <c r="F164" s="4"/>
      <c r="G164" s="24"/>
      <c r="H164" s="98"/>
      <c r="I164" s="24"/>
      <c r="J164" s="49"/>
      <c r="K164" s="49"/>
      <c r="L164" s="4"/>
    </row>
    <row r="165" spans="5:12" s="3" customFormat="1" x14ac:dyDescent="0.2">
      <c r="E165" s="4"/>
      <c r="F165" s="4"/>
      <c r="G165" s="24"/>
      <c r="H165" s="98"/>
      <c r="I165" s="24"/>
      <c r="J165" s="49"/>
      <c r="K165" s="49"/>
      <c r="L165" s="4"/>
    </row>
    <row r="166" spans="5:12" s="3" customFormat="1" x14ac:dyDescent="0.2">
      <c r="E166" s="4"/>
      <c r="F166" s="4"/>
      <c r="G166" s="24"/>
      <c r="H166" s="98"/>
      <c r="I166" s="24"/>
      <c r="J166" s="49"/>
      <c r="K166" s="49"/>
      <c r="L166" s="4"/>
    </row>
    <row r="167" spans="5:12" s="3" customFormat="1" x14ac:dyDescent="0.2">
      <c r="E167" s="4"/>
      <c r="F167" s="4"/>
      <c r="G167" s="24"/>
      <c r="H167" s="98"/>
      <c r="I167" s="24"/>
      <c r="J167" s="49"/>
      <c r="K167" s="49"/>
      <c r="L167" s="4"/>
    </row>
    <row r="168" spans="5:12" s="3" customFormat="1" x14ac:dyDescent="0.2">
      <c r="E168" s="4"/>
      <c r="F168" s="4"/>
      <c r="G168" s="24"/>
      <c r="H168" s="98"/>
      <c r="I168" s="24"/>
      <c r="J168" s="49"/>
      <c r="K168" s="49"/>
      <c r="L168" s="4"/>
    </row>
    <row r="169" spans="5:12" s="3" customFormat="1" x14ac:dyDescent="0.2">
      <c r="E169" s="4"/>
      <c r="F169" s="4"/>
      <c r="G169" s="24"/>
      <c r="H169" s="98"/>
      <c r="I169" s="24"/>
      <c r="J169" s="49"/>
      <c r="K169" s="49"/>
      <c r="L169" s="4"/>
    </row>
    <row r="170" spans="5:12" s="3" customFormat="1" x14ac:dyDescent="0.2">
      <c r="E170" s="4"/>
      <c r="F170" s="4"/>
      <c r="G170" s="24"/>
      <c r="H170" s="98"/>
      <c r="I170" s="24"/>
      <c r="J170" s="49"/>
      <c r="K170" s="49"/>
      <c r="L170" s="4"/>
    </row>
    <row r="171" spans="5:12" s="3" customFormat="1" x14ac:dyDescent="0.2">
      <c r="E171" s="4"/>
      <c r="F171" s="4"/>
      <c r="G171" s="24"/>
      <c r="H171" s="98"/>
      <c r="I171" s="24"/>
      <c r="J171" s="49"/>
      <c r="K171" s="49"/>
      <c r="L171" s="4"/>
    </row>
    <row r="172" spans="5:12" s="3" customFormat="1" x14ac:dyDescent="0.2">
      <c r="E172" s="4"/>
      <c r="F172" s="4"/>
      <c r="G172" s="24"/>
      <c r="H172" s="98"/>
      <c r="I172" s="24"/>
      <c r="J172" s="49"/>
      <c r="K172" s="49"/>
      <c r="L172" s="4"/>
    </row>
    <row r="173" spans="5:12" s="3" customFormat="1" x14ac:dyDescent="0.2">
      <c r="E173" s="4"/>
      <c r="F173" s="4"/>
      <c r="G173" s="24"/>
      <c r="H173" s="98"/>
      <c r="I173" s="24"/>
      <c r="J173" s="49"/>
      <c r="K173" s="49"/>
      <c r="L173" s="4"/>
    </row>
    <row r="174" spans="5:12" s="3" customFormat="1" x14ac:dyDescent="0.2">
      <c r="E174" s="4"/>
      <c r="F174" s="4"/>
      <c r="G174" s="24"/>
      <c r="H174" s="98"/>
      <c r="I174" s="24"/>
      <c r="J174" s="49"/>
      <c r="K174" s="49"/>
      <c r="L174" s="4"/>
    </row>
    <row r="175" spans="5:12" s="3" customFormat="1" x14ac:dyDescent="0.2">
      <c r="E175" s="4"/>
      <c r="F175" s="4"/>
      <c r="G175" s="24"/>
      <c r="H175" s="98"/>
      <c r="I175" s="24"/>
      <c r="J175" s="49"/>
      <c r="K175" s="49"/>
      <c r="L175" s="4"/>
    </row>
    <row r="176" spans="5:12" s="3" customFormat="1" x14ac:dyDescent="0.2">
      <c r="E176" s="4"/>
      <c r="F176" s="4"/>
      <c r="G176" s="24"/>
      <c r="H176" s="98"/>
      <c r="I176" s="24"/>
      <c r="J176" s="49"/>
      <c r="K176" s="49"/>
      <c r="L176" s="4"/>
    </row>
    <row r="177" spans="5:12" s="3" customFormat="1" x14ac:dyDescent="0.2">
      <c r="E177" s="4"/>
      <c r="F177" s="4"/>
      <c r="G177" s="24"/>
      <c r="H177" s="98"/>
      <c r="I177" s="24"/>
      <c r="J177" s="49"/>
      <c r="K177" s="49"/>
      <c r="L177" s="4"/>
    </row>
    <row r="178" spans="5:12" s="3" customFormat="1" x14ac:dyDescent="0.2">
      <c r="E178" s="4"/>
      <c r="F178" s="4"/>
      <c r="G178" s="24"/>
      <c r="H178" s="98"/>
      <c r="I178" s="24"/>
      <c r="J178" s="49"/>
      <c r="K178" s="49"/>
      <c r="L178" s="4"/>
    </row>
    <row r="179" spans="5:12" s="3" customFormat="1" x14ac:dyDescent="0.2">
      <c r="E179" s="4"/>
      <c r="F179" s="4"/>
      <c r="G179" s="24"/>
      <c r="H179" s="98"/>
      <c r="I179" s="24"/>
      <c r="J179" s="49"/>
      <c r="K179" s="49"/>
      <c r="L179" s="4"/>
    </row>
    <row r="180" spans="5:12" s="3" customFormat="1" x14ac:dyDescent="0.2">
      <c r="E180" s="4"/>
      <c r="F180" s="4"/>
      <c r="G180" s="24"/>
      <c r="H180" s="98"/>
      <c r="I180" s="24"/>
      <c r="J180" s="49"/>
      <c r="K180" s="49"/>
      <c r="L180" s="4"/>
    </row>
    <row r="181" spans="5:12" s="3" customFormat="1" x14ac:dyDescent="0.2">
      <c r="E181" s="4"/>
      <c r="F181" s="4"/>
      <c r="G181" s="24"/>
      <c r="H181" s="98"/>
      <c r="I181" s="24"/>
      <c r="J181" s="49"/>
      <c r="K181" s="49"/>
      <c r="L181" s="4"/>
    </row>
    <row r="182" spans="5:12" s="3" customFormat="1" x14ac:dyDescent="0.2">
      <c r="E182" s="4"/>
      <c r="F182" s="4"/>
      <c r="G182" s="24"/>
      <c r="H182" s="98"/>
      <c r="I182" s="24"/>
      <c r="J182" s="49"/>
      <c r="K182" s="49"/>
      <c r="L182" s="4"/>
    </row>
    <row r="183" spans="5:12" s="3" customFormat="1" x14ac:dyDescent="0.2">
      <c r="E183" s="4"/>
      <c r="F183" s="4"/>
      <c r="G183" s="24"/>
      <c r="H183" s="98"/>
      <c r="I183" s="24"/>
      <c r="J183" s="49"/>
      <c r="K183" s="49"/>
      <c r="L183" s="4"/>
    </row>
    <row r="184" spans="5:12" s="3" customFormat="1" x14ac:dyDescent="0.2">
      <c r="E184" s="4"/>
      <c r="F184" s="4"/>
      <c r="G184" s="24"/>
      <c r="H184" s="98"/>
      <c r="I184" s="24"/>
      <c r="J184" s="49"/>
      <c r="K184" s="49"/>
      <c r="L184" s="4"/>
    </row>
    <row r="185" spans="5:12" s="3" customFormat="1" x14ac:dyDescent="0.2">
      <c r="E185" s="4"/>
      <c r="F185" s="4"/>
      <c r="G185" s="24"/>
      <c r="H185" s="98"/>
      <c r="I185" s="24"/>
      <c r="J185" s="49"/>
      <c r="K185" s="49"/>
      <c r="L185" s="4"/>
    </row>
    <row r="186" spans="5:12" s="3" customFormat="1" x14ac:dyDescent="0.2">
      <c r="E186" s="4"/>
      <c r="F186" s="4"/>
      <c r="G186" s="24"/>
      <c r="H186" s="98"/>
      <c r="I186" s="24"/>
      <c r="J186" s="49"/>
      <c r="K186" s="49"/>
      <c r="L186" s="4"/>
    </row>
    <row r="187" spans="5:12" s="3" customFormat="1" x14ac:dyDescent="0.2">
      <c r="E187" s="4"/>
      <c r="F187" s="4"/>
      <c r="G187" s="24"/>
      <c r="H187" s="98"/>
      <c r="I187" s="24"/>
      <c r="J187" s="49"/>
      <c r="K187" s="49"/>
      <c r="L187" s="4"/>
    </row>
    <row r="188" spans="5:12" s="3" customFormat="1" x14ac:dyDescent="0.2">
      <c r="E188" s="4"/>
      <c r="F188" s="4"/>
      <c r="G188" s="24"/>
      <c r="H188" s="98"/>
      <c r="I188" s="24"/>
      <c r="J188" s="49"/>
      <c r="K188" s="49"/>
      <c r="L188" s="4"/>
    </row>
    <row r="189" spans="5:12" s="3" customFormat="1" x14ac:dyDescent="0.2">
      <c r="E189" s="4"/>
      <c r="F189" s="4"/>
      <c r="G189" s="24"/>
      <c r="H189" s="98"/>
      <c r="I189" s="24"/>
      <c r="J189" s="49"/>
      <c r="K189" s="49"/>
      <c r="L189" s="4"/>
    </row>
    <row r="190" spans="5:12" s="3" customFormat="1" x14ac:dyDescent="0.2">
      <c r="E190" s="4"/>
      <c r="F190" s="4"/>
      <c r="G190" s="24"/>
      <c r="H190" s="98"/>
      <c r="I190" s="24"/>
      <c r="J190" s="49"/>
      <c r="K190" s="49"/>
      <c r="L190" s="4"/>
    </row>
    <row r="191" spans="5:12" s="3" customFormat="1" x14ac:dyDescent="0.2">
      <c r="E191" s="4"/>
      <c r="F191" s="4"/>
      <c r="G191" s="24"/>
      <c r="H191" s="98"/>
      <c r="I191" s="24"/>
      <c r="J191" s="49"/>
      <c r="K191" s="49"/>
      <c r="L191" s="4"/>
    </row>
    <row r="192" spans="5:12" s="3" customFormat="1" x14ac:dyDescent="0.2">
      <c r="E192" s="4"/>
      <c r="F192" s="4"/>
      <c r="G192" s="24"/>
      <c r="H192" s="98"/>
      <c r="I192" s="24"/>
      <c r="J192" s="49"/>
      <c r="K192" s="49"/>
      <c r="L192" s="4"/>
    </row>
    <row r="193" spans="5:12" s="3" customFormat="1" x14ac:dyDescent="0.2">
      <c r="E193" s="4"/>
      <c r="F193" s="4"/>
      <c r="G193" s="24"/>
      <c r="H193" s="98"/>
      <c r="I193" s="24"/>
      <c r="J193" s="49"/>
      <c r="K193" s="49"/>
      <c r="L193" s="4"/>
    </row>
    <row r="194" spans="5:12" s="3" customFormat="1" x14ac:dyDescent="0.2">
      <c r="E194" s="4"/>
      <c r="F194" s="4"/>
      <c r="G194" s="24"/>
      <c r="H194" s="98"/>
      <c r="I194" s="24"/>
      <c r="J194" s="49"/>
      <c r="K194" s="49"/>
      <c r="L194" s="4"/>
    </row>
    <row r="195" spans="5:12" s="3" customFormat="1" x14ac:dyDescent="0.2">
      <c r="E195" s="4"/>
      <c r="F195" s="4"/>
      <c r="G195" s="24"/>
      <c r="H195" s="98"/>
      <c r="I195" s="24"/>
      <c r="J195" s="49"/>
      <c r="K195" s="49"/>
      <c r="L195" s="4"/>
    </row>
    <row r="196" spans="5:12" s="3" customFormat="1" x14ac:dyDescent="0.2">
      <c r="E196" s="4"/>
      <c r="F196" s="4"/>
      <c r="G196" s="24"/>
      <c r="H196" s="98"/>
      <c r="I196" s="24"/>
      <c r="J196" s="49"/>
      <c r="K196" s="49"/>
      <c r="L196" s="4"/>
    </row>
    <row r="197" spans="5:12" s="3" customFormat="1" x14ac:dyDescent="0.2">
      <c r="E197" s="4"/>
      <c r="F197" s="4"/>
      <c r="G197" s="24"/>
      <c r="H197" s="98"/>
      <c r="I197" s="24"/>
      <c r="J197" s="49"/>
      <c r="K197" s="49"/>
      <c r="L197" s="4"/>
    </row>
    <row r="198" spans="5:12" s="3" customFormat="1" x14ac:dyDescent="0.2">
      <c r="E198" s="4"/>
      <c r="F198" s="4"/>
      <c r="G198" s="24"/>
      <c r="H198" s="98"/>
      <c r="I198" s="24"/>
      <c r="J198" s="49"/>
      <c r="K198" s="49"/>
      <c r="L198" s="4"/>
    </row>
    <row r="199" spans="5:12" s="3" customFormat="1" x14ac:dyDescent="0.2">
      <c r="E199" s="4"/>
      <c r="F199" s="4"/>
      <c r="G199" s="24"/>
      <c r="H199" s="98"/>
      <c r="I199" s="24"/>
      <c r="J199" s="49"/>
      <c r="K199" s="49"/>
      <c r="L199" s="4"/>
    </row>
    <row r="200" spans="5:12" s="3" customFormat="1" x14ac:dyDescent="0.2">
      <c r="E200" s="4"/>
      <c r="F200" s="4"/>
      <c r="G200" s="24"/>
      <c r="H200" s="98"/>
      <c r="I200" s="24"/>
      <c r="J200" s="49"/>
      <c r="K200" s="49"/>
      <c r="L200" s="4"/>
    </row>
    <row r="201" spans="5:12" s="3" customFormat="1" x14ac:dyDescent="0.2">
      <c r="E201" s="4"/>
      <c r="F201" s="4"/>
      <c r="G201" s="24"/>
      <c r="H201" s="98"/>
      <c r="I201" s="24"/>
      <c r="J201" s="49"/>
      <c r="K201" s="49"/>
      <c r="L201" s="4"/>
    </row>
    <row r="202" spans="5:12" s="3" customFormat="1" x14ac:dyDescent="0.2">
      <c r="E202" s="4"/>
      <c r="F202" s="4"/>
      <c r="G202" s="24"/>
      <c r="H202" s="98"/>
      <c r="I202" s="24"/>
      <c r="J202" s="49"/>
      <c r="K202" s="49"/>
      <c r="L202" s="4"/>
    </row>
    <row r="203" spans="5:12" s="3" customFormat="1" x14ac:dyDescent="0.2">
      <c r="E203" s="4"/>
      <c r="F203" s="4"/>
      <c r="G203" s="24"/>
      <c r="H203" s="98"/>
      <c r="I203" s="24"/>
      <c r="J203" s="49"/>
      <c r="K203" s="49"/>
      <c r="L203" s="4"/>
    </row>
    <row r="204" spans="5:12" s="3" customFormat="1" x14ac:dyDescent="0.2">
      <c r="E204" s="4"/>
      <c r="F204" s="4"/>
      <c r="G204" s="24"/>
      <c r="H204" s="98"/>
      <c r="I204" s="24"/>
      <c r="J204" s="49"/>
      <c r="K204" s="49"/>
      <c r="L204" s="4"/>
    </row>
    <row r="205" spans="5:12" s="3" customFormat="1" x14ac:dyDescent="0.2">
      <c r="E205" s="4"/>
      <c r="F205" s="4"/>
      <c r="G205" s="24"/>
      <c r="H205" s="98"/>
      <c r="I205" s="24"/>
      <c r="J205" s="49"/>
      <c r="K205" s="49"/>
      <c r="L205" s="4"/>
    </row>
    <row r="206" spans="5:12" s="3" customFormat="1" x14ac:dyDescent="0.2">
      <c r="E206" s="4"/>
      <c r="F206" s="4"/>
      <c r="G206" s="24"/>
      <c r="H206" s="98"/>
      <c r="I206" s="24"/>
      <c r="J206" s="49"/>
      <c r="K206" s="49"/>
      <c r="L206" s="4"/>
    </row>
    <row r="207" spans="5:12" s="3" customFormat="1" x14ac:dyDescent="0.2">
      <c r="E207" s="4"/>
      <c r="F207" s="4"/>
      <c r="G207" s="24"/>
      <c r="H207" s="98"/>
      <c r="I207" s="24"/>
      <c r="J207" s="49"/>
      <c r="K207" s="49"/>
      <c r="L207" s="4"/>
    </row>
    <row r="208" spans="5:12" s="3" customFormat="1" x14ac:dyDescent="0.2">
      <c r="E208" s="4"/>
      <c r="F208" s="4"/>
      <c r="G208" s="24"/>
      <c r="H208" s="98"/>
      <c r="I208" s="24"/>
      <c r="J208" s="49"/>
      <c r="K208" s="49"/>
      <c r="L208" s="4"/>
    </row>
    <row r="209" spans="5:12" s="3" customFormat="1" x14ac:dyDescent="0.2">
      <c r="E209" s="4"/>
      <c r="F209" s="4"/>
      <c r="G209" s="24"/>
      <c r="H209" s="98"/>
      <c r="I209" s="24"/>
      <c r="J209" s="49"/>
      <c r="K209" s="49"/>
      <c r="L209" s="4"/>
    </row>
    <row r="210" spans="5:12" s="3" customFormat="1" x14ac:dyDescent="0.2">
      <c r="E210" s="4"/>
      <c r="F210" s="4"/>
      <c r="G210" s="24"/>
      <c r="H210" s="98"/>
      <c r="I210" s="24"/>
      <c r="J210" s="49"/>
      <c r="K210" s="49"/>
      <c r="L210" s="4"/>
    </row>
    <row r="211" spans="5:12" s="3" customFormat="1" x14ac:dyDescent="0.2">
      <c r="E211" s="4"/>
      <c r="F211" s="4"/>
      <c r="G211" s="24"/>
      <c r="H211" s="98"/>
      <c r="I211" s="24"/>
      <c r="J211" s="49"/>
      <c r="K211" s="49"/>
      <c r="L211" s="4"/>
    </row>
    <row r="212" spans="5:12" s="3" customFormat="1" x14ac:dyDescent="0.2">
      <c r="E212" s="4"/>
      <c r="F212" s="4"/>
      <c r="G212" s="24"/>
      <c r="H212" s="98"/>
      <c r="I212" s="24"/>
      <c r="J212" s="49"/>
      <c r="K212" s="49"/>
      <c r="L212" s="4"/>
    </row>
    <row r="213" spans="5:12" s="3" customFormat="1" x14ac:dyDescent="0.2">
      <c r="E213" s="4"/>
      <c r="F213" s="4"/>
      <c r="G213" s="24"/>
      <c r="H213" s="98"/>
      <c r="I213" s="24"/>
      <c r="J213" s="49"/>
      <c r="K213" s="49"/>
      <c r="L213" s="4"/>
    </row>
    <row r="214" spans="5:12" s="3" customFormat="1" x14ac:dyDescent="0.2">
      <c r="E214" s="4"/>
      <c r="F214" s="4"/>
      <c r="G214" s="24"/>
      <c r="H214" s="98"/>
      <c r="I214" s="24"/>
      <c r="J214" s="49"/>
      <c r="K214" s="49"/>
      <c r="L214" s="4"/>
    </row>
    <row r="215" spans="5:12" s="3" customFormat="1" x14ac:dyDescent="0.2">
      <c r="E215" s="4"/>
      <c r="F215" s="4"/>
      <c r="G215" s="24"/>
      <c r="H215" s="98"/>
      <c r="I215" s="24"/>
      <c r="J215" s="49"/>
      <c r="K215" s="49"/>
      <c r="L215" s="4"/>
    </row>
    <row r="216" spans="5:12" s="3" customFormat="1" x14ac:dyDescent="0.2">
      <c r="E216" s="4"/>
      <c r="F216" s="4"/>
      <c r="G216" s="24"/>
      <c r="H216" s="98"/>
      <c r="I216" s="24"/>
      <c r="J216" s="49"/>
      <c r="K216" s="49"/>
      <c r="L216" s="4"/>
    </row>
    <row r="217" spans="5:12" s="3" customFormat="1" x14ac:dyDescent="0.2">
      <c r="E217" s="4"/>
      <c r="F217" s="4"/>
      <c r="G217" s="24"/>
      <c r="H217" s="98"/>
      <c r="I217" s="24"/>
      <c r="J217" s="49"/>
      <c r="K217" s="49"/>
      <c r="L217" s="4"/>
    </row>
    <row r="218" spans="5:12" s="3" customFormat="1" x14ac:dyDescent="0.2">
      <c r="E218" s="4"/>
      <c r="F218" s="4"/>
      <c r="G218" s="24"/>
      <c r="H218" s="98"/>
      <c r="I218" s="24"/>
      <c r="J218" s="49"/>
      <c r="K218" s="49"/>
      <c r="L218" s="4"/>
    </row>
    <row r="219" spans="5:12" s="3" customFormat="1" x14ac:dyDescent="0.2">
      <c r="E219" s="4"/>
      <c r="F219" s="4"/>
      <c r="G219" s="24"/>
      <c r="H219" s="98"/>
      <c r="I219" s="24"/>
      <c r="J219" s="49"/>
      <c r="K219" s="49"/>
      <c r="L219" s="4"/>
    </row>
    <row r="220" spans="5:12" s="3" customFormat="1" x14ac:dyDescent="0.2">
      <c r="E220" s="4"/>
      <c r="F220" s="4"/>
      <c r="G220" s="24"/>
      <c r="H220" s="98"/>
      <c r="I220" s="24"/>
      <c r="J220" s="49"/>
      <c r="K220" s="49"/>
      <c r="L220" s="4"/>
    </row>
    <row r="221" spans="5:12" s="3" customFormat="1" x14ac:dyDescent="0.2">
      <c r="E221" s="4"/>
      <c r="F221" s="4"/>
      <c r="G221" s="24"/>
      <c r="H221" s="98"/>
      <c r="I221" s="24"/>
      <c r="J221" s="49"/>
      <c r="K221" s="49"/>
      <c r="L221" s="4"/>
    </row>
    <row r="222" spans="5:12" s="3" customFormat="1" x14ac:dyDescent="0.2">
      <c r="E222" s="4"/>
      <c r="F222" s="4"/>
      <c r="G222" s="24"/>
      <c r="H222" s="98"/>
      <c r="I222" s="24"/>
      <c r="J222" s="49"/>
      <c r="K222" s="49"/>
      <c r="L222" s="4"/>
    </row>
    <row r="223" spans="5:12" s="3" customFormat="1" x14ac:dyDescent="0.2">
      <c r="E223" s="4"/>
      <c r="F223" s="4"/>
      <c r="G223" s="24"/>
      <c r="H223" s="98"/>
      <c r="I223" s="24"/>
      <c r="J223" s="49"/>
      <c r="K223" s="49"/>
      <c r="L223" s="4"/>
    </row>
    <row r="224" spans="5:12" s="3" customFormat="1" x14ac:dyDescent="0.2">
      <c r="E224" s="4"/>
      <c r="F224" s="4"/>
      <c r="G224" s="24"/>
      <c r="H224" s="98"/>
      <c r="I224" s="24"/>
      <c r="J224" s="49"/>
      <c r="K224" s="49"/>
      <c r="L224" s="4"/>
    </row>
    <row r="225" spans="5:12" s="3" customFormat="1" x14ac:dyDescent="0.2">
      <c r="E225" s="4"/>
      <c r="F225" s="4"/>
      <c r="G225" s="24"/>
      <c r="H225" s="98"/>
      <c r="I225" s="24"/>
      <c r="J225" s="49"/>
      <c r="K225" s="49"/>
      <c r="L225" s="4"/>
    </row>
    <row r="226" spans="5:12" s="3" customFormat="1" x14ac:dyDescent="0.2">
      <c r="E226" s="4"/>
      <c r="F226" s="4"/>
      <c r="G226" s="24"/>
      <c r="H226" s="98"/>
      <c r="I226" s="24"/>
      <c r="J226" s="49"/>
      <c r="K226" s="49"/>
      <c r="L226" s="4"/>
    </row>
    <row r="227" spans="5:12" s="3" customFormat="1" x14ac:dyDescent="0.2">
      <c r="E227" s="4"/>
      <c r="F227" s="4"/>
      <c r="G227" s="24"/>
      <c r="H227" s="98"/>
      <c r="I227" s="24"/>
      <c r="J227" s="49"/>
      <c r="K227" s="49"/>
      <c r="L227" s="4"/>
    </row>
    <row r="228" spans="5:12" s="3" customFormat="1" x14ac:dyDescent="0.2">
      <c r="E228" s="4"/>
      <c r="F228" s="4"/>
      <c r="G228" s="24"/>
      <c r="H228" s="98"/>
      <c r="I228" s="24"/>
      <c r="J228" s="49"/>
      <c r="K228" s="49"/>
      <c r="L228" s="4"/>
    </row>
    <row r="229" spans="5:12" s="3" customFormat="1" x14ac:dyDescent="0.2">
      <c r="E229" s="4"/>
      <c r="F229" s="4"/>
      <c r="G229" s="24"/>
      <c r="H229" s="98"/>
      <c r="I229" s="24"/>
      <c r="J229" s="49"/>
      <c r="K229" s="49"/>
      <c r="L229" s="4"/>
    </row>
    <row r="230" spans="5:12" s="3" customFormat="1" x14ac:dyDescent="0.2">
      <c r="E230" s="4"/>
      <c r="F230" s="4"/>
      <c r="G230" s="24"/>
      <c r="H230" s="98"/>
      <c r="I230" s="24"/>
      <c r="J230" s="49"/>
      <c r="K230" s="49"/>
      <c r="L230" s="4"/>
    </row>
    <row r="231" spans="5:12" s="3" customFormat="1" x14ac:dyDescent="0.2">
      <c r="E231" s="4"/>
      <c r="F231" s="4"/>
      <c r="G231" s="24"/>
      <c r="H231" s="98"/>
      <c r="I231" s="24"/>
      <c r="J231" s="49"/>
      <c r="K231" s="49"/>
      <c r="L231" s="4"/>
    </row>
    <row r="232" spans="5:12" s="3" customFormat="1" x14ac:dyDescent="0.2">
      <c r="E232" s="4"/>
      <c r="F232" s="4"/>
      <c r="G232" s="24"/>
      <c r="H232" s="98"/>
      <c r="I232" s="24"/>
      <c r="J232" s="49"/>
      <c r="K232" s="49"/>
      <c r="L232" s="4"/>
    </row>
    <row r="233" spans="5:12" s="3" customFormat="1" x14ac:dyDescent="0.2">
      <c r="E233" s="4"/>
      <c r="F233" s="4"/>
      <c r="G233" s="24"/>
      <c r="H233" s="98"/>
      <c r="I233" s="24"/>
      <c r="J233" s="49"/>
      <c r="K233" s="49"/>
      <c r="L233" s="4"/>
    </row>
    <row r="234" spans="5:12" s="3" customFormat="1" x14ac:dyDescent="0.2">
      <c r="E234" s="4"/>
      <c r="F234" s="4"/>
      <c r="G234" s="24"/>
      <c r="H234" s="98"/>
      <c r="I234" s="24"/>
      <c r="J234" s="49"/>
      <c r="K234" s="49"/>
      <c r="L234" s="4"/>
    </row>
    <row r="235" spans="5:12" s="3" customFormat="1" x14ac:dyDescent="0.2">
      <c r="E235" s="4"/>
      <c r="F235" s="4"/>
      <c r="G235" s="24"/>
      <c r="H235" s="98"/>
      <c r="I235" s="24"/>
      <c r="J235" s="49"/>
      <c r="K235" s="49"/>
      <c r="L235" s="4"/>
    </row>
    <row r="236" spans="5:12" s="3" customFormat="1" x14ac:dyDescent="0.2">
      <c r="E236" s="4"/>
      <c r="F236" s="4"/>
      <c r="G236" s="24"/>
      <c r="H236" s="98"/>
      <c r="I236" s="24"/>
      <c r="J236" s="49"/>
      <c r="K236" s="49"/>
      <c r="L236" s="4"/>
    </row>
    <row r="237" spans="5:12" s="3" customFormat="1" x14ac:dyDescent="0.2">
      <c r="E237" s="4"/>
      <c r="F237" s="4"/>
      <c r="G237" s="24"/>
      <c r="H237" s="98"/>
      <c r="I237" s="24"/>
      <c r="J237" s="49"/>
      <c r="K237" s="49"/>
      <c r="L237" s="4"/>
    </row>
    <row r="238" spans="5:12" s="3" customFormat="1" x14ac:dyDescent="0.2">
      <c r="E238" s="4"/>
      <c r="F238" s="4"/>
      <c r="G238" s="24"/>
      <c r="H238" s="98"/>
      <c r="I238" s="24"/>
      <c r="J238" s="49"/>
      <c r="K238" s="49"/>
      <c r="L238" s="4"/>
    </row>
    <row r="239" spans="5:12" s="3" customFormat="1" x14ac:dyDescent="0.2">
      <c r="E239" s="4"/>
      <c r="F239" s="4"/>
      <c r="G239" s="24"/>
      <c r="H239" s="98"/>
      <c r="I239" s="24"/>
      <c r="J239" s="49"/>
      <c r="K239" s="49"/>
      <c r="L239" s="4"/>
    </row>
    <row r="240" spans="5:12" s="3" customFormat="1" x14ac:dyDescent="0.2">
      <c r="E240" s="4"/>
      <c r="F240" s="4"/>
      <c r="G240" s="24"/>
      <c r="H240" s="98"/>
      <c r="I240" s="24"/>
      <c r="J240" s="49"/>
      <c r="K240" s="49"/>
      <c r="L240" s="4"/>
    </row>
    <row r="241" spans="5:12" s="3" customFormat="1" x14ac:dyDescent="0.2">
      <c r="E241" s="4"/>
      <c r="F241" s="4"/>
      <c r="G241" s="24"/>
      <c r="H241" s="98"/>
      <c r="I241" s="24"/>
      <c r="J241" s="49"/>
      <c r="K241" s="49"/>
      <c r="L241" s="4"/>
    </row>
    <row r="242" spans="5:12" s="3" customFormat="1" x14ac:dyDescent="0.2">
      <c r="E242" s="4"/>
      <c r="F242" s="4"/>
      <c r="G242" s="24"/>
      <c r="H242" s="98"/>
      <c r="I242" s="24"/>
      <c r="J242" s="49"/>
      <c r="K242" s="49"/>
      <c r="L242" s="4"/>
    </row>
    <row r="243" spans="5:12" s="3" customFormat="1" x14ac:dyDescent="0.2">
      <c r="E243" s="4"/>
      <c r="F243" s="4"/>
      <c r="G243" s="24"/>
      <c r="H243" s="98"/>
      <c r="I243" s="24"/>
      <c r="J243" s="49"/>
      <c r="K243" s="49"/>
      <c r="L243" s="4"/>
    </row>
    <row r="244" spans="5:12" s="3" customFormat="1" x14ac:dyDescent="0.2">
      <c r="E244" s="4"/>
      <c r="F244" s="4"/>
      <c r="G244" s="24"/>
      <c r="H244" s="98"/>
      <c r="I244" s="24"/>
      <c r="J244" s="49"/>
      <c r="K244" s="49"/>
      <c r="L244" s="4"/>
    </row>
    <row r="245" spans="5:12" s="3" customFormat="1" x14ac:dyDescent="0.2">
      <c r="E245" s="4"/>
      <c r="F245" s="4"/>
      <c r="G245" s="24"/>
      <c r="H245" s="98"/>
      <c r="I245" s="24"/>
      <c r="J245" s="49"/>
      <c r="K245" s="49"/>
      <c r="L245" s="4"/>
    </row>
    <row r="246" spans="5:12" s="3" customFormat="1" x14ac:dyDescent="0.2">
      <c r="E246" s="4"/>
      <c r="F246" s="4"/>
      <c r="G246" s="24"/>
      <c r="H246" s="98"/>
      <c r="I246" s="24"/>
      <c r="J246" s="49"/>
      <c r="K246" s="49"/>
      <c r="L246" s="4"/>
    </row>
    <row r="247" spans="5:12" s="3" customFormat="1" x14ac:dyDescent="0.2">
      <c r="E247" s="4"/>
      <c r="F247" s="4"/>
      <c r="G247" s="24"/>
      <c r="H247" s="98"/>
      <c r="I247" s="24"/>
      <c r="J247" s="49"/>
      <c r="K247" s="49"/>
      <c r="L247" s="4"/>
    </row>
    <row r="248" spans="5:12" s="3" customFormat="1" x14ac:dyDescent="0.2">
      <c r="E248" s="4"/>
      <c r="F248" s="4"/>
      <c r="G248" s="24"/>
      <c r="H248" s="98"/>
      <c r="I248" s="24"/>
      <c r="J248" s="49"/>
      <c r="K248" s="49"/>
      <c r="L248" s="4"/>
    </row>
    <row r="249" spans="5:12" s="3" customFormat="1" x14ac:dyDescent="0.2">
      <c r="E249" s="4"/>
      <c r="F249" s="4"/>
      <c r="G249" s="24"/>
      <c r="H249" s="98"/>
      <c r="I249" s="24"/>
      <c r="J249" s="49"/>
      <c r="K249" s="49"/>
      <c r="L249" s="4"/>
    </row>
    <row r="250" spans="5:12" s="3" customFormat="1" x14ac:dyDescent="0.2">
      <c r="E250" s="4"/>
      <c r="F250" s="4"/>
      <c r="G250" s="24"/>
      <c r="H250" s="98"/>
      <c r="I250" s="24"/>
      <c r="J250" s="49"/>
      <c r="K250" s="49"/>
      <c r="L250" s="4"/>
    </row>
    <row r="251" spans="5:12" s="3" customFormat="1" x14ac:dyDescent="0.2">
      <c r="E251" s="4"/>
      <c r="F251" s="4"/>
      <c r="G251" s="24"/>
      <c r="H251" s="98"/>
      <c r="I251" s="24"/>
      <c r="J251" s="49"/>
      <c r="K251" s="49"/>
      <c r="L251" s="4"/>
    </row>
    <row r="252" spans="5:12" s="3" customFormat="1" x14ac:dyDescent="0.2">
      <c r="E252" s="4"/>
      <c r="F252" s="4"/>
      <c r="G252" s="24"/>
      <c r="H252" s="98"/>
      <c r="I252" s="24"/>
      <c r="J252" s="49"/>
      <c r="K252" s="49"/>
      <c r="L252" s="4"/>
    </row>
    <row r="253" spans="5:12" s="3" customFormat="1" x14ac:dyDescent="0.2">
      <c r="E253" s="4"/>
      <c r="F253" s="4"/>
      <c r="G253" s="24"/>
      <c r="H253" s="98"/>
      <c r="I253" s="24"/>
      <c r="J253" s="49"/>
      <c r="K253" s="49"/>
      <c r="L253" s="4"/>
    </row>
    <row r="254" spans="5:12" s="3" customFormat="1" x14ac:dyDescent="0.2">
      <c r="E254" s="4"/>
      <c r="F254" s="4"/>
      <c r="G254" s="24"/>
      <c r="H254" s="98"/>
      <c r="I254" s="24"/>
      <c r="J254" s="49"/>
      <c r="K254" s="49"/>
      <c r="L254" s="4"/>
    </row>
    <row r="255" spans="5:12" s="3" customFormat="1" x14ac:dyDescent="0.2">
      <c r="E255" s="4"/>
      <c r="F255" s="4"/>
      <c r="G255" s="24"/>
      <c r="H255" s="98"/>
      <c r="I255" s="24"/>
      <c r="J255" s="49"/>
      <c r="K255" s="49"/>
      <c r="L255" s="4"/>
    </row>
    <row r="256" spans="5:12" s="3" customFormat="1" x14ac:dyDescent="0.2">
      <c r="E256" s="4"/>
      <c r="F256" s="4"/>
      <c r="G256" s="24"/>
      <c r="H256" s="98"/>
      <c r="I256" s="24"/>
      <c r="J256" s="49"/>
      <c r="K256" s="49"/>
      <c r="L256" s="4"/>
    </row>
    <row r="257" spans="5:12" s="3" customFormat="1" x14ac:dyDescent="0.2">
      <c r="E257" s="4"/>
      <c r="F257" s="4"/>
      <c r="G257" s="24"/>
      <c r="H257" s="98"/>
      <c r="I257" s="24"/>
      <c r="J257" s="49"/>
      <c r="K257" s="49"/>
      <c r="L257" s="4"/>
    </row>
    <row r="258" spans="5:12" s="3" customFormat="1" x14ac:dyDescent="0.2">
      <c r="E258" s="4"/>
      <c r="F258" s="4"/>
      <c r="G258" s="24"/>
      <c r="H258" s="98"/>
      <c r="I258" s="24"/>
      <c r="J258" s="49"/>
      <c r="K258" s="49"/>
      <c r="L258" s="4"/>
    </row>
    <row r="259" spans="5:12" s="3" customFormat="1" x14ac:dyDescent="0.2">
      <c r="E259" s="4"/>
      <c r="F259" s="4"/>
      <c r="G259" s="24"/>
      <c r="H259" s="98"/>
      <c r="I259" s="24"/>
      <c r="J259" s="49"/>
      <c r="K259" s="49"/>
      <c r="L259" s="4"/>
    </row>
    <row r="260" spans="5:12" s="3" customFormat="1" x14ac:dyDescent="0.2">
      <c r="E260" s="4"/>
      <c r="F260" s="4"/>
      <c r="G260" s="24"/>
      <c r="H260" s="98"/>
      <c r="I260" s="24"/>
      <c r="J260" s="49"/>
      <c r="K260" s="49"/>
      <c r="L260" s="4"/>
    </row>
    <row r="261" spans="5:12" s="3" customFormat="1" x14ac:dyDescent="0.2">
      <c r="E261" s="4"/>
      <c r="F261" s="4"/>
      <c r="G261" s="24"/>
      <c r="H261" s="98"/>
      <c r="I261" s="24"/>
      <c r="J261" s="49"/>
      <c r="K261" s="49"/>
      <c r="L261" s="4"/>
    </row>
    <row r="262" spans="5:12" s="3" customFormat="1" x14ac:dyDescent="0.2">
      <c r="E262" s="4"/>
      <c r="F262" s="4"/>
      <c r="G262" s="24"/>
      <c r="H262" s="98"/>
      <c r="I262" s="24"/>
      <c r="J262" s="49"/>
      <c r="K262" s="49"/>
      <c r="L262" s="4"/>
    </row>
    <row r="263" spans="5:12" s="3" customFormat="1" x14ac:dyDescent="0.2">
      <c r="E263" s="4"/>
      <c r="F263" s="4"/>
      <c r="G263" s="24"/>
      <c r="H263" s="98"/>
      <c r="I263" s="24"/>
      <c r="J263" s="49"/>
      <c r="K263" s="49"/>
      <c r="L263" s="4"/>
    </row>
    <row r="264" spans="5:12" s="3" customFormat="1" x14ac:dyDescent="0.2">
      <c r="E264" s="4"/>
      <c r="F264" s="4"/>
      <c r="G264" s="24"/>
      <c r="H264" s="98"/>
      <c r="I264" s="24"/>
      <c r="J264" s="49"/>
      <c r="K264" s="49"/>
      <c r="L264" s="4"/>
    </row>
    <row r="265" spans="5:12" s="3" customFormat="1" x14ac:dyDescent="0.2">
      <c r="E265" s="4"/>
      <c r="F265" s="4"/>
      <c r="G265" s="24"/>
      <c r="H265" s="98"/>
      <c r="I265" s="24"/>
      <c r="J265" s="49"/>
      <c r="K265" s="49"/>
      <c r="L265" s="4"/>
    </row>
    <row r="266" spans="5:12" s="3" customFormat="1" x14ac:dyDescent="0.2">
      <c r="E266" s="4"/>
      <c r="F266" s="4"/>
      <c r="G266" s="24"/>
      <c r="H266" s="98"/>
      <c r="I266" s="24"/>
      <c r="J266" s="49"/>
      <c r="K266" s="49"/>
      <c r="L266" s="4"/>
    </row>
    <row r="267" spans="5:12" s="3" customFormat="1" x14ac:dyDescent="0.2">
      <c r="E267" s="4"/>
      <c r="F267" s="4"/>
      <c r="G267" s="24"/>
      <c r="H267" s="98"/>
      <c r="I267" s="24"/>
      <c r="J267" s="49"/>
      <c r="K267" s="49"/>
      <c r="L267" s="4"/>
    </row>
    <row r="268" spans="5:12" s="3" customFormat="1" x14ac:dyDescent="0.2">
      <c r="E268" s="4"/>
      <c r="F268" s="4"/>
      <c r="G268" s="24"/>
      <c r="H268" s="98"/>
      <c r="I268" s="24"/>
      <c r="J268" s="49"/>
      <c r="K268" s="49"/>
      <c r="L268" s="4"/>
    </row>
    <row r="269" spans="5:12" s="3" customFormat="1" x14ac:dyDescent="0.2">
      <c r="E269" s="4"/>
      <c r="F269" s="4"/>
      <c r="G269" s="24"/>
      <c r="H269" s="98"/>
      <c r="I269" s="24"/>
      <c r="J269" s="49"/>
      <c r="K269" s="49"/>
      <c r="L269" s="4"/>
    </row>
    <row r="270" spans="5:12" s="3" customFormat="1" x14ac:dyDescent="0.2">
      <c r="E270" s="4"/>
      <c r="F270" s="4"/>
      <c r="G270" s="24"/>
      <c r="H270" s="98"/>
      <c r="I270" s="24"/>
      <c r="J270" s="49"/>
      <c r="K270" s="49"/>
      <c r="L270" s="4"/>
    </row>
    <row r="271" spans="5:12" s="3" customFormat="1" x14ac:dyDescent="0.2">
      <c r="E271" s="4"/>
      <c r="F271" s="4"/>
      <c r="G271" s="24"/>
      <c r="H271" s="98"/>
      <c r="I271" s="24"/>
      <c r="J271" s="49"/>
      <c r="K271" s="49"/>
      <c r="L271" s="4"/>
    </row>
    <row r="272" spans="5:12" s="3" customFormat="1" x14ac:dyDescent="0.2">
      <c r="E272" s="4"/>
      <c r="F272" s="4"/>
      <c r="G272" s="24"/>
      <c r="H272" s="98"/>
      <c r="I272" s="24"/>
      <c r="J272" s="49"/>
      <c r="K272" s="49"/>
      <c r="L272" s="4"/>
    </row>
    <row r="273" spans="5:12" s="3" customFormat="1" x14ac:dyDescent="0.2">
      <c r="E273" s="4"/>
      <c r="F273" s="4"/>
      <c r="G273" s="24"/>
      <c r="H273" s="98"/>
      <c r="I273" s="24"/>
      <c r="J273" s="49"/>
      <c r="K273" s="49"/>
      <c r="L273" s="4"/>
    </row>
    <row r="274" spans="5:12" s="3" customFormat="1" x14ac:dyDescent="0.2">
      <c r="E274" s="4"/>
      <c r="F274" s="4"/>
      <c r="G274" s="24"/>
      <c r="H274" s="98"/>
      <c r="I274" s="24"/>
      <c r="J274" s="49"/>
      <c r="K274" s="49"/>
      <c r="L274" s="4"/>
    </row>
    <row r="275" spans="5:12" s="3" customFormat="1" x14ac:dyDescent="0.2">
      <c r="E275" s="4"/>
      <c r="F275" s="4"/>
      <c r="G275" s="24"/>
      <c r="H275" s="98"/>
      <c r="I275" s="24"/>
      <c r="J275" s="49"/>
      <c r="K275" s="49"/>
      <c r="L275" s="4"/>
    </row>
    <row r="276" spans="5:12" s="3" customFormat="1" x14ac:dyDescent="0.2">
      <c r="E276" s="4"/>
      <c r="F276" s="4"/>
      <c r="G276" s="24"/>
      <c r="H276" s="98"/>
      <c r="I276" s="24"/>
      <c r="J276" s="49"/>
      <c r="K276" s="49"/>
      <c r="L276" s="4"/>
    </row>
    <row r="277" spans="5:12" s="3" customFormat="1" x14ac:dyDescent="0.2">
      <c r="E277" s="4"/>
      <c r="F277" s="4"/>
      <c r="G277" s="24"/>
      <c r="H277" s="98"/>
      <c r="I277" s="24"/>
      <c r="J277" s="49"/>
      <c r="K277" s="49"/>
      <c r="L277" s="4"/>
    </row>
    <row r="278" spans="5:12" s="3" customFormat="1" x14ac:dyDescent="0.2">
      <c r="E278" s="4"/>
      <c r="F278" s="4"/>
      <c r="G278" s="24"/>
      <c r="H278" s="98"/>
      <c r="I278" s="24"/>
      <c r="J278" s="49"/>
      <c r="K278" s="49"/>
      <c r="L278" s="4"/>
    </row>
    <row r="279" spans="5:12" s="3" customFormat="1" x14ac:dyDescent="0.2">
      <c r="E279" s="4"/>
      <c r="F279" s="4"/>
      <c r="G279" s="24"/>
      <c r="H279" s="98"/>
      <c r="I279" s="24"/>
      <c r="J279" s="49"/>
      <c r="K279" s="49"/>
      <c r="L279" s="4"/>
    </row>
    <row r="280" spans="5:12" s="3" customFormat="1" x14ac:dyDescent="0.2">
      <c r="E280" s="4"/>
      <c r="F280" s="4"/>
      <c r="G280" s="24"/>
      <c r="H280" s="98"/>
      <c r="I280" s="24"/>
      <c r="J280" s="49"/>
      <c r="K280" s="49"/>
      <c r="L280" s="4"/>
    </row>
    <row r="281" spans="5:12" s="3" customFormat="1" x14ac:dyDescent="0.2">
      <c r="E281" s="4"/>
      <c r="F281" s="4"/>
      <c r="G281" s="24"/>
      <c r="H281" s="98"/>
      <c r="I281" s="24"/>
      <c r="J281" s="49"/>
      <c r="K281" s="49"/>
      <c r="L281" s="4"/>
    </row>
    <row r="282" spans="5:12" s="3" customFormat="1" x14ac:dyDescent="0.2">
      <c r="E282" s="4"/>
      <c r="F282" s="4"/>
      <c r="G282" s="24"/>
      <c r="H282" s="98"/>
      <c r="I282" s="24"/>
      <c r="J282" s="49"/>
      <c r="K282" s="49"/>
      <c r="L282" s="4"/>
    </row>
    <row r="283" spans="5:12" s="3" customFormat="1" x14ac:dyDescent="0.2">
      <c r="E283" s="4"/>
      <c r="F283" s="4"/>
      <c r="G283" s="24"/>
      <c r="H283" s="98"/>
      <c r="I283" s="24"/>
      <c r="J283" s="49"/>
      <c r="K283" s="49"/>
      <c r="L283" s="4"/>
    </row>
    <row r="284" spans="5:12" s="3" customFormat="1" x14ac:dyDescent="0.2">
      <c r="E284" s="4"/>
      <c r="F284" s="4"/>
      <c r="G284" s="24"/>
      <c r="H284" s="98"/>
      <c r="I284" s="24"/>
      <c r="J284" s="49"/>
      <c r="K284" s="49"/>
      <c r="L284" s="4"/>
    </row>
    <row r="285" spans="5:12" s="3" customFormat="1" x14ac:dyDescent="0.2">
      <c r="E285" s="4"/>
      <c r="F285" s="4"/>
      <c r="G285" s="24"/>
      <c r="H285" s="98"/>
      <c r="I285" s="24"/>
      <c r="J285" s="49"/>
      <c r="K285" s="49"/>
      <c r="L285" s="4"/>
    </row>
    <row r="286" spans="5:12" s="3" customFormat="1" x14ac:dyDescent="0.2">
      <c r="E286" s="4"/>
      <c r="F286" s="4"/>
      <c r="G286" s="24"/>
      <c r="H286" s="98"/>
      <c r="I286" s="24"/>
      <c r="J286" s="49"/>
      <c r="K286" s="49"/>
      <c r="L286" s="4"/>
    </row>
    <row r="287" spans="5:12" s="3" customFormat="1" x14ac:dyDescent="0.2">
      <c r="E287" s="4"/>
      <c r="F287" s="4"/>
      <c r="G287" s="24"/>
      <c r="H287" s="98"/>
      <c r="I287" s="24"/>
      <c r="J287" s="49"/>
      <c r="K287" s="49"/>
      <c r="L287" s="4"/>
    </row>
    <row r="288" spans="5:12" s="3" customFormat="1" x14ac:dyDescent="0.2">
      <c r="E288" s="4"/>
      <c r="F288" s="4"/>
      <c r="G288" s="24"/>
      <c r="H288" s="98"/>
      <c r="I288" s="24"/>
      <c r="J288" s="49"/>
      <c r="K288" s="49"/>
      <c r="L288" s="4"/>
    </row>
    <row r="289" spans="5:12" s="3" customFormat="1" x14ac:dyDescent="0.2">
      <c r="E289" s="4"/>
      <c r="F289" s="4"/>
      <c r="G289" s="24"/>
      <c r="H289" s="98"/>
      <c r="I289" s="24"/>
      <c r="J289" s="49"/>
      <c r="K289" s="49"/>
      <c r="L289" s="4"/>
    </row>
    <row r="290" spans="5:12" s="3" customFormat="1" x14ac:dyDescent="0.2">
      <c r="E290" s="4"/>
      <c r="F290" s="4"/>
      <c r="G290" s="24"/>
      <c r="H290" s="98"/>
      <c r="I290" s="24"/>
      <c r="J290" s="49"/>
      <c r="K290" s="49"/>
      <c r="L290" s="4"/>
    </row>
    <row r="291" spans="5:12" s="3" customFormat="1" x14ac:dyDescent="0.2">
      <c r="E291" s="4"/>
      <c r="F291" s="4"/>
      <c r="G291" s="24"/>
      <c r="H291" s="98"/>
      <c r="I291" s="24"/>
      <c r="J291" s="49"/>
      <c r="K291" s="49"/>
      <c r="L291" s="4"/>
    </row>
    <row r="292" spans="5:12" s="3" customFormat="1" x14ac:dyDescent="0.2">
      <c r="E292" s="4"/>
      <c r="F292" s="4"/>
      <c r="G292" s="24"/>
      <c r="H292" s="98"/>
      <c r="I292" s="24"/>
      <c r="J292" s="49"/>
      <c r="K292" s="49"/>
      <c r="L292" s="4"/>
    </row>
    <row r="293" spans="5:12" s="3" customFormat="1" x14ac:dyDescent="0.2">
      <c r="E293" s="4"/>
      <c r="F293" s="4"/>
      <c r="G293" s="24"/>
      <c r="H293" s="98"/>
      <c r="I293" s="24"/>
      <c r="J293" s="49"/>
      <c r="K293" s="49"/>
      <c r="L293" s="4"/>
    </row>
    <row r="294" spans="5:12" s="3" customFormat="1" x14ac:dyDescent="0.2">
      <c r="E294" s="4"/>
      <c r="F294" s="4"/>
      <c r="G294" s="24"/>
      <c r="H294" s="98"/>
      <c r="I294" s="24"/>
      <c r="J294" s="49"/>
      <c r="K294" s="49"/>
      <c r="L294" s="4"/>
    </row>
    <row r="295" spans="5:12" s="3" customFormat="1" x14ac:dyDescent="0.2">
      <c r="E295" s="4"/>
      <c r="F295" s="4"/>
      <c r="G295" s="24"/>
      <c r="H295" s="98"/>
      <c r="I295" s="24"/>
      <c r="J295" s="49"/>
      <c r="K295" s="49"/>
      <c r="L295" s="4"/>
    </row>
    <row r="296" spans="5:12" s="3" customFormat="1" x14ac:dyDescent="0.2">
      <c r="E296" s="4"/>
      <c r="F296" s="4"/>
      <c r="G296" s="24"/>
      <c r="H296" s="98"/>
      <c r="I296" s="24"/>
      <c r="J296" s="49"/>
      <c r="K296" s="49"/>
      <c r="L296" s="4"/>
    </row>
    <row r="297" spans="5:12" s="3" customFormat="1" x14ac:dyDescent="0.2">
      <c r="E297" s="4"/>
      <c r="F297" s="4"/>
      <c r="G297" s="24"/>
      <c r="H297" s="98"/>
      <c r="I297" s="24"/>
      <c r="J297" s="49"/>
      <c r="K297" s="49"/>
      <c r="L297" s="4"/>
    </row>
    <row r="298" spans="5:12" s="3" customFormat="1" x14ac:dyDescent="0.2">
      <c r="E298" s="4"/>
      <c r="F298" s="4"/>
      <c r="G298" s="24"/>
      <c r="H298" s="98"/>
      <c r="I298" s="24"/>
      <c r="J298" s="49"/>
      <c r="K298" s="49"/>
      <c r="L298" s="4"/>
    </row>
    <row r="299" spans="5:12" s="3" customFormat="1" x14ac:dyDescent="0.2">
      <c r="E299" s="4"/>
      <c r="F299" s="4"/>
      <c r="G299" s="24"/>
      <c r="H299" s="98"/>
      <c r="I299" s="24"/>
      <c r="J299" s="49"/>
      <c r="K299" s="49"/>
      <c r="L299" s="4"/>
    </row>
    <row r="300" spans="5:12" s="3" customFormat="1" x14ac:dyDescent="0.2">
      <c r="E300" s="4"/>
      <c r="F300" s="4"/>
      <c r="G300" s="24"/>
      <c r="H300" s="98"/>
      <c r="I300" s="24"/>
      <c r="J300" s="49"/>
      <c r="K300" s="49"/>
      <c r="L300" s="4"/>
    </row>
    <row r="301" spans="5:12" s="3" customFormat="1" x14ac:dyDescent="0.2">
      <c r="E301" s="4"/>
      <c r="F301" s="4"/>
      <c r="G301" s="24"/>
      <c r="H301" s="98"/>
      <c r="I301" s="24"/>
      <c r="J301" s="49"/>
      <c r="K301" s="49"/>
      <c r="L301" s="4"/>
    </row>
    <row r="302" spans="5:12" s="3" customFormat="1" x14ac:dyDescent="0.2">
      <c r="E302" s="4"/>
      <c r="F302" s="4"/>
      <c r="G302" s="24"/>
      <c r="H302" s="98"/>
      <c r="I302" s="24"/>
      <c r="J302" s="49"/>
      <c r="K302" s="49"/>
      <c r="L302" s="4"/>
    </row>
    <row r="303" spans="5:12" s="3" customFormat="1" x14ac:dyDescent="0.2">
      <c r="E303" s="4"/>
      <c r="F303" s="4"/>
      <c r="G303" s="24"/>
      <c r="H303" s="98"/>
      <c r="I303" s="24"/>
      <c r="J303" s="49"/>
      <c r="K303" s="49"/>
      <c r="L303" s="4"/>
    </row>
    <row r="304" spans="5:12" s="3" customFormat="1" x14ac:dyDescent="0.2">
      <c r="E304" s="4"/>
      <c r="F304" s="4"/>
      <c r="G304" s="24"/>
      <c r="H304" s="98"/>
      <c r="I304" s="24"/>
      <c r="J304" s="49"/>
      <c r="K304" s="49"/>
      <c r="L304" s="4"/>
    </row>
    <row r="305" spans="5:12" s="3" customFormat="1" x14ac:dyDescent="0.2">
      <c r="E305" s="4"/>
      <c r="F305" s="4"/>
      <c r="G305" s="24"/>
      <c r="H305" s="98"/>
      <c r="I305" s="24"/>
      <c r="J305" s="49"/>
      <c r="K305" s="49"/>
      <c r="L305" s="4"/>
    </row>
    <row r="306" spans="5:12" s="3" customFormat="1" x14ac:dyDescent="0.2">
      <c r="E306" s="4"/>
      <c r="F306" s="4"/>
      <c r="G306" s="24"/>
      <c r="H306" s="98"/>
      <c r="I306" s="24"/>
      <c r="J306" s="49"/>
      <c r="K306" s="49"/>
      <c r="L306" s="4"/>
    </row>
    <row r="307" spans="5:12" s="3" customFormat="1" x14ac:dyDescent="0.2">
      <c r="E307" s="4"/>
      <c r="F307" s="4"/>
      <c r="G307" s="24"/>
      <c r="H307" s="98"/>
      <c r="I307" s="24"/>
      <c r="J307" s="49"/>
      <c r="K307" s="49"/>
      <c r="L307" s="4"/>
    </row>
    <row r="308" spans="5:12" s="3" customFormat="1" x14ac:dyDescent="0.2">
      <c r="E308" s="4"/>
      <c r="F308" s="4"/>
      <c r="G308" s="24"/>
      <c r="H308" s="98"/>
      <c r="I308" s="24"/>
      <c r="J308" s="49"/>
      <c r="K308" s="49"/>
      <c r="L308" s="4"/>
    </row>
    <row r="309" spans="5:12" s="3" customFormat="1" x14ac:dyDescent="0.2">
      <c r="E309" s="4"/>
      <c r="F309" s="4"/>
      <c r="G309" s="24"/>
      <c r="H309" s="98"/>
      <c r="I309" s="24"/>
      <c r="J309" s="49"/>
      <c r="K309" s="49"/>
      <c r="L309" s="4"/>
    </row>
    <row r="310" spans="5:12" s="3" customFormat="1" x14ac:dyDescent="0.2">
      <c r="E310" s="4"/>
      <c r="F310" s="4"/>
      <c r="G310" s="24"/>
      <c r="H310" s="98"/>
      <c r="I310" s="24"/>
      <c r="J310" s="49"/>
      <c r="K310" s="49"/>
      <c r="L310" s="4"/>
    </row>
    <row r="311" spans="5:12" s="3" customFormat="1" x14ac:dyDescent="0.2">
      <c r="E311" s="4"/>
      <c r="F311" s="4"/>
      <c r="G311" s="24"/>
      <c r="H311" s="98"/>
      <c r="I311" s="24"/>
      <c r="J311" s="49"/>
      <c r="K311" s="49"/>
      <c r="L311" s="4"/>
    </row>
    <row r="312" spans="5:12" s="3" customFormat="1" x14ac:dyDescent="0.2">
      <c r="E312" s="4"/>
      <c r="F312" s="4"/>
      <c r="G312" s="24"/>
      <c r="H312" s="98"/>
      <c r="I312" s="24"/>
      <c r="J312" s="49"/>
      <c r="K312" s="49"/>
      <c r="L312" s="4"/>
    </row>
    <row r="313" spans="5:12" s="3" customFormat="1" x14ac:dyDescent="0.2">
      <c r="E313" s="4"/>
      <c r="F313" s="4"/>
      <c r="G313" s="24"/>
      <c r="H313" s="98"/>
      <c r="I313" s="24"/>
      <c r="J313" s="49"/>
      <c r="K313" s="49"/>
      <c r="L313" s="4"/>
    </row>
    <row r="314" spans="5:12" s="3" customFormat="1" x14ac:dyDescent="0.2">
      <c r="E314" s="4"/>
      <c r="F314" s="4"/>
      <c r="G314" s="24"/>
      <c r="H314" s="98"/>
      <c r="I314" s="24"/>
      <c r="J314" s="49"/>
      <c r="K314" s="49"/>
      <c r="L314" s="4"/>
    </row>
    <row r="315" spans="5:12" s="3" customFormat="1" x14ac:dyDescent="0.2">
      <c r="E315" s="4"/>
      <c r="F315" s="4"/>
      <c r="G315" s="24"/>
      <c r="H315" s="98"/>
      <c r="I315" s="24"/>
      <c r="J315" s="49"/>
      <c r="K315" s="49"/>
      <c r="L315" s="4"/>
    </row>
    <row r="316" spans="5:12" s="3" customFormat="1" x14ac:dyDescent="0.2">
      <c r="E316" s="4"/>
      <c r="F316" s="4"/>
      <c r="G316" s="24"/>
      <c r="H316" s="98"/>
      <c r="I316" s="24"/>
      <c r="J316" s="49"/>
      <c r="K316" s="49"/>
      <c r="L316" s="4"/>
    </row>
    <row r="317" spans="5:12" s="3" customFormat="1" x14ac:dyDescent="0.2">
      <c r="E317" s="4"/>
      <c r="F317" s="4"/>
      <c r="G317" s="24"/>
      <c r="H317" s="98"/>
      <c r="I317" s="24"/>
      <c r="J317" s="49"/>
      <c r="K317" s="49"/>
      <c r="L317" s="4"/>
    </row>
    <row r="318" spans="5:12" s="3" customFormat="1" x14ac:dyDescent="0.2">
      <c r="E318" s="4"/>
      <c r="F318" s="4"/>
      <c r="G318" s="24"/>
      <c r="H318" s="98"/>
      <c r="I318" s="24"/>
      <c r="J318" s="49"/>
      <c r="K318" s="49"/>
      <c r="L318" s="4"/>
    </row>
    <row r="319" spans="5:12" s="3" customFormat="1" x14ac:dyDescent="0.2">
      <c r="E319" s="4"/>
      <c r="F319" s="4"/>
      <c r="G319" s="24"/>
      <c r="H319" s="98"/>
      <c r="I319" s="24"/>
      <c r="J319" s="49"/>
      <c r="K319" s="49"/>
      <c r="L319" s="4"/>
    </row>
    <row r="320" spans="5:12" s="3" customFormat="1" x14ac:dyDescent="0.2">
      <c r="E320" s="4"/>
      <c r="F320" s="4"/>
      <c r="G320" s="24"/>
      <c r="H320" s="98"/>
      <c r="I320" s="24"/>
      <c r="J320" s="49"/>
      <c r="K320" s="49"/>
      <c r="L320" s="4"/>
    </row>
    <row r="321" spans="5:12" s="3" customFormat="1" x14ac:dyDescent="0.2">
      <c r="E321" s="4"/>
      <c r="F321" s="4"/>
      <c r="G321" s="24"/>
      <c r="H321" s="98"/>
      <c r="I321" s="24"/>
      <c r="J321" s="49"/>
      <c r="K321" s="49"/>
      <c r="L321" s="4"/>
    </row>
    <row r="322" spans="5:12" s="3" customFormat="1" x14ac:dyDescent="0.2">
      <c r="E322" s="4"/>
      <c r="F322" s="4"/>
      <c r="G322" s="24"/>
      <c r="H322" s="98"/>
      <c r="I322" s="24"/>
      <c r="J322" s="49"/>
      <c r="K322" s="49"/>
      <c r="L322" s="4"/>
    </row>
    <row r="323" spans="5:12" s="3" customFormat="1" x14ac:dyDescent="0.2">
      <c r="E323" s="4"/>
      <c r="F323" s="4"/>
      <c r="G323" s="24"/>
      <c r="H323" s="98"/>
      <c r="I323" s="24"/>
      <c r="J323" s="49"/>
      <c r="K323" s="49"/>
      <c r="L323" s="4"/>
    </row>
    <row r="324" spans="5:12" s="3" customFormat="1" x14ac:dyDescent="0.2">
      <c r="E324" s="4"/>
      <c r="F324" s="4"/>
      <c r="G324" s="24"/>
      <c r="H324" s="98"/>
      <c r="I324" s="24"/>
      <c r="J324" s="49"/>
      <c r="K324" s="49"/>
      <c r="L324" s="4"/>
    </row>
    <row r="325" spans="5:12" s="3" customFormat="1" x14ac:dyDescent="0.2">
      <c r="E325" s="4"/>
      <c r="F325" s="4"/>
      <c r="G325" s="24"/>
      <c r="H325" s="98"/>
      <c r="I325" s="24"/>
      <c r="J325" s="49"/>
      <c r="K325" s="49"/>
      <c r="L325" s="4"/>
    </row>
    <row r="326" spans="5:12" s="3" customFormat="1" x14ac:dyDescent="0.2">
      <c r="E326" s="4"/>
      <c r="F326" s="4"/>
      <c r="G326" s="24"/>
      <c r="H326" s="98"/>
      <c r="I326" s="24"/>
      <c r="J326" s="49"/>
      <c r="K326" s="49"/>
      <c r="L326" s="4"/>
    </row>
    <row r="327" spans="5:12" s="3" customFormat="1" x14ac:dyDescent="0.2">
      <c r="E327" s="4"/>
      <c r="F327" s="4"/>
      <c r="G327" s="24"/>
      <c r="H327" s="98"/>
      <c r="I327" s="24"/>
      <c r="J327" s="49"/>
      <c r="K327" s="49"/>
      <c r="L327" s="4"/>
    </row>
    <row r="328" spans="5:12" s="3" customFormat="1" x14ac:dyDescent="0.2">
      <c r="E328" s="4"/>
      <c r="F328" s="4"/>
      <c r="G328" s="24"/>
      <c r="H328" s="98"/>
      <c r="I328" s="24"/>
      <c r="J328" s="49"/>
      <c r="K328" s="49"/>
      <c r="L328" s="4"/>
    </row>
    <row r="329" spans="5:12" s="3" customFormat="1" x14ac:dyDescent="0.2">
      <c r="E329" s="4"/>
      <c r="F329" s="4"/>
      <c r="G329" s="24"/>
      <c r="H329" s="98"/>
      <c r="I329" s="24"/>
      <c r="J329" s="49"/>
      <c r="K329" s="49"/>
      <c r="L329" s="4"/>
    </row>
    <row r="330" spans="5:12" s="3" customFormat="1" x14ac:dyDescent="0.2">
      <c r="E330" s="4"/>
      <c r="F330" s="4"/>
      <c r="G330" s="24"/>
      <c r="H330" s="98"/>
      <c r="I330" s="24"/>
      <c r="J330" s="49"/>
      <c r="K330" s="49"/>
      <c r="L330" s="4"/>
    </row>
    <row r="331" spans="5:12" s="3" customFormat="1" x14ac:dyDescent="0.2">
      <c r="E331" s="4"/>
      <c r="F331" s="4"/>
      <c r="G331" s="24"/>
      <c r="H331" s="98"/>
      <c r="I331" s="24"/>
      <c r="J331" s="49"/>
      <c r="K331" s="49"/>
      <c r="L331" s="4"/>
    </row>
    <row r="332" spans="5:12" s="3" customFormat="1" x14ac:dyDescent="0.2">
      <c r="E332" s="4"/>
      <c r="F332" s="4"/>
      <c r="G332" s="24"/>
      <c r="H332" s="98"/>
      <c r="I332" s="24"/>
      <c r="J332" s="49"/>
      <c r="K332" s="49"/>
      <c r="L332" s="4"/>
    </row>
    <row r="333" spans="5:12" s="3" customFormat="1" x14ac:dyDescent="0.2">
      <c r="E333" s="4"/>
      <c r="F333" s="4"/>
      <c r="G333" s="24"/>
      <c r="H333" s="98"/>
      <c r="I333" s="24"/>
      <c r="J333" s="49"/>
      <c r="K333" s="49"/>
      <c r="L333" s="4"/>
    </row>
    <row r="334" spans="5:12" s="3" customFormat="1" x14ac:dyDescent="0.2">
      <c r="E334" s="4"/>
      <c r="F334" s="4"/>
      <c r="G334" s="24"/>
      <c r="H334" s="98"/>
      <c r="I334" s="24"/>
      <c r="J334" s="49"/>
      <c r="K334" s="49"/>
      <c r="L334" s="4"/>
    </row>
    <row r="335" spans="5:12" s="3" customFormat="1" x14ac:dyDescent="0.2">
      <c r="E335" s="4"/>
      <c r="F335" s="4"/>
      <c r="G335" s="24"/>
      <c r="H335" s="98"/>
      <c r="I335" s="24"/>
      <c r="J335" s="49"/>
      <c r="K335" s="49"/>
      <c r="L335" s="4"/>
    </row>
    <row r="336" spans="5:12" s="3" customFormat="1" x14ac:dyDescent="0.2">
      <c r="E336" s="4"/>
      <c r="F336" s="4"/>
      <c r="G336" s="24"/>
      <c r="H336" s="98"/>
      <c r="I336" s="24"/>
      <c r="J336" s="49"/>
      <c r="K336" s="49"/>
      <c r="L336" s="4"/>
    </row>
    <row r="337" spans="5:12" s="3" customFormat="1" x14ac:dyDescent="0.2">
      <c r="E337" s="4"/>
      <c r="F337" s="4"/>
      <c r="G337" s="24"/>
      <c r="H337" s="98"/>
      <c r="I337" s="24"/>
      <c r="J337" s="49"/>
      <c r="K337" s="49"/>
      <c r="L337" s="4"/>
    </row>
    <row r="338" spans="5:12" s="3" customFormat="1" x14ac:dyDescent="0.2">
      <c r="E338" s="4"/>
      <c r="F338" s="4"/>
      <c r="G338" s="24"/>
      <c r="H338" s="98"/>
      <c r="I338" s="24"/>
      <c r="J338" s="49"/>
      <c r="K338" s="49"/>
      <c r="L338" s="4"/>
    </row>
    <row r="339" spans="5:12" s="3" customFormat="1" x14ac:dyDescent="0.2">
      <c r="E339" s="4"/>
      <c r="F339" s="4"/>
      <c r="G339" s="24"/>
      <c r="H339" s="98"/>
      <c r="I339" s="24"/>
      <c r="J339" s="49"/>
      <c r="K339" s="49"/>
      <c r="L339" s="4"/>
    </row>
    <row r="340" spans="5:12" s="3" customFormat="1" x14ac:dyDescent="0.2">
      <c r="E340" s="4"/>
      <c r="F340" s="4"/>
      <c r="G340" s="24"/>
      <c r="H340" s="98"/>
      <c r="I340" s="24"/>
      <c r="J340" s="49"/>
      <c r="K340" s="49"/>
      <c r="L340" s="4"/>
    </row>
    <row r="341" spans="5:12" s="3" customFormat="1" x14ac:dyDescent="0.2">
      <c r="E341" s="4"/>
      <c r="F341" s="4"/>
      <c r="G341" s="24"/>
      <c r="H341" s="98"/>
      <c r="I341" s="24"/>
      <c r="J341" s="49"/>
      <c r="K341" s="49"/>
      <c r="L341" s="4"/>
    </row>
    <row r="342" spans="5:12" s="3" customFormat="1" x14ac:dyDescent="0.2">
      <c r="E342" s="4"/>
      <c r="F342" s="4"/>
      <c r="G342" s="24"/>
      <c r="H342" s="98"/>
      <c r="I342" s="24"/>
      <c r="J342" s="49"/>
      <c r="K342" s="49"/>
      <c r="L342" s="4"/>
    </row>
    <row r="343" spans="5:12" s="3" customFormat="1" x14ac:dyDescent="0.2">
      <c r="E343" s="4"/>
      <c r="F343" s="4"/>
      <c r="G343" s="24"/>
      <c r="H343" s="98"/>
      <c r="I343" s="24"/>
      <c r="J343" s="49"/>
      <c r="K343" s="49"/>
      <c r="L343" s="4"/>
    </row>
    <row r="344" spans="5:12" s="3" customFormat="1" x14ac:dyDescent="0.2">
      <c r="E344" s="4"/>
      <c r="F344" s="4"/>
      <c r="G344" s="24"/>
      <c r="H344" s="98"/>
      <c r="I344" s="24"/>
      <c r="J344" s="49"/>
      <c r="K344" s="49"/>
      <c r="L344" s="4"/>
    </row>
    <row r="345" spans="5:12" s="3" customFormat="1" x14ac:dyDescent="0.2">
      <c r="E345" s="4"/>
      <c r="F345" s="4"/>
      <c r="G345" s="24"/>
      <c r="H345" s="98"/>
      <c r="I345" s="24"/>
      <c r="J345" s="49"/>
      <c r="K345" s="49"/>
      <c r="L345" s="4"/>
    </row>
  </sheetData>
  <mergeCells count="3">
    <mergeCell ref="D15:K15"/>
    <mergeCell ref="D16:K16"/>
    <mergeCell ref="D17:K17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B1:O378"/>
  <sheetViews>
    <sheetView showGridLines="0" workbookViewId="0">
      <selection activeCell="E30" sqref="E30"/>
    </sheetView>
  </sheetViews>
  <sheetFormatPr defaultRowHeight="12" customHeight="1" x14ac:dyDescent="0.2"/>
  <cols>
    <col min="1" max="2" width="1.7109375" customWidth="1"/>
    <col min="3" max="3" width="12.7109375" customWidth="1"/>
    <col min="4" max="4" width="15.7109375" style="2" customWidth="1"/>
    <col min="5" max="5" width="12.7109375" style="2" customWidth="1"/>
    <col min="6" max="8" width="12.7109375" style="21" customWidth="1"/>
    <col min="9" max="11" width="12.7109375" style="2" customWidth="1"/>
    <col min="12" max="12" width="3" style="2" customWidth="1"/>
    <col min="13" max="13" width="10" customWidth="1"/>
  </cols>
  <sheetData>
    <row r="1" spans="2:13" ht="13.15" customHeight="1" x14ac:dyDescent="0.2"/>
    <row r="2" spans="2:13" ht="13.15" customHeight="1" x14ac:dyDescent="0.2">
      <c r="B2" s="54"/>
      <c r="C2" s="55"/>
      <c r="D2" s="56"/>
      <c r="E2" s="56"/>
      <c r="F2" s="57"/>
      <c r="G2" s="57"/>
      <c r="H2" s="57"/>
      <c r="I2" s="56"/>
      <c r="J2" s="56"/>
      <c r="K2" s="56"/>
      <c r="L2" s="58"/>
      <c r="M2" s="44"/>
    </row>
    <row r="3" spans="2:13" s="3" customFormat="1" ht="12" customHeight="1" x14ac:dyDescent="0.25">
      <c r="B3" s="399" t="str">
        <f>+'Cover Page'!D9</f>
        <v>Project Innovations Incorporation</v>
      </c>
      <c r="C3" s="400"/>
      <c r="D3" s="400"/>
      <c r="E3" s="400"/>
      <c r="F3" s="400"/>
      <c r="G3" s="400"/>
      <c r="H3" s="400"/>
      <c r="I3" s="400"/>
      <c r="J3" s="400"/>
      <c r="K3" s="400"/>
      <c r="L3" s="401"/>
      <c r="M3" s="6"/>
    </row>
    <row r="4" spans="2:13" s="3" customFormat="1" ht="6" customHeight="1" x14ac:dyDescent="0.25">
      <c r="B4" s="59"/>
      <c r="C4" s="52"/>
      <c r="D4" s="52"/>
      <c r="E4" s="52"/>
      <c r="F4" s="52"/>
      <c r="G4" s="52"/>
      <c r="H4" s="52"/>
      <c r="I4" s="52"/>
      <c r="J4" s="52"/>
      <c r="K4" s="52"/>
      <c r="L4" s="60"/>
      <c r="M4" s="6"/>
    </row>
    <row r="5" spans="2:13" s="3" customFormat="1" ht="12" customHeight="1" x14ac:dyDescent="0.2">
      <c r="B5" s="61"/>
      <c r="D5" s="7"/>
      <c r="E5" s="7"/>
      <c r="F5" s="267" t="s">
        <v>116</v>
      </c>
      <c r="G5" s="315">
        <f>+D10</f>
        <v>36340</v>
      </c>
      <c r="H5" s="316"/>
      <c r="I5" s="7"/>
      <c r="J5" s="7"/>
      <c r="K5" s="7"/>
      <c r="L5" s="62"/>
      <c r="M5" s="6"/>
    </row>
    <row r="6" spans="2:13" s="3" customFormat="1" ht="6" customHeight="1" x14ac:dyDescent="0.2">
      <c r="B6" s="61"/>
      <c r="C6" s="6"/>
      <c r="D6" s="7"/>
      <c r="E6" s="7"/>
      <c r="F6" s="22"/>
      <c r="G6" s="22"/>
      <c r="H6" s="22"/>
      <c r="I6" s="7"/>
      <c r="J6" s="7"/>
      <c r="K6" s="7"/>
      <c r="L6" s="62"/>
      <c r="M6" s="6"/>
    </row>
    <row r="7" spans="2:13" s="3" customFormat="1" ht="12" customHeight="1" x14ac:dyDescent="0.2">
      <c r="B7" s="61"/>
      <c r="C7" s="267" t="s">
        <v>3</v>
      </c>
      <c r="D7" s="72" t="str">
        <f>+'Cover Page'!D12</f>
        <v>Bells Aerobic and Fitness Center</v>
      </c>
      <c r="F7" s="72"/>
      <c r="G7" s="22"/>
      <c r="H7" s="22"/>
      <c r="I7" s="7"/>
      <c r="J7" s="7"/>
      <c r="K7" s="7"/>
      <c r="L7" s="62"/>
      <c r="M7" s="6"/>
    </row>
    <row r="8" spans="2:13" s="3" customFormat="1" ht="12" customHeight="1" x14ac:dyDescent="0.2">
      <c r="B8" s="61"/>
      <c r="C8" s="267" t="s">
        <v>1</v>
      </c>
      <c r="D8" s="72" t="str">
        <f>+'Cover Page'!D13</f>
        <v>2012-69</v>
      </c>
      <c r="F8" s="72"/>
      <c r="G8" s="22"/>
      <c r="H8" s="22"/>
      <c r="I8" s="7"/>
      <c r="J8" s="7"/>
      <c r="K8" s="7"/>
      <c r="L8" s="62"/>
      <c r="M8" s="6"/>
    </row>
    <row r="9" spans="2:13" s="3" customFormat="1" ht="12" customHeight="1" x14ac:dyDescent="0.2">
      <c r="B9" s="61"/>
      <c r="C9" s="267" t="s">
        <v>2</v>
      </c>
      <c r="D9" s="368">
        <f>+'Prog Bill 2'!D10+30</f>
        <v>36340</v>
      </c>
      <c r="F9" s="72"/>
      <c r="G9" s="22"/>
      <c r="H9" s="22"/>
      <c r="I9" s="7"/>
      <c r="J9" s="7"/>
      <c r="K9" s="7"/>
      <c r="L9" s="62"/>
      <c r="M9" s="6"/>
    </row>
    <row r="10" spans="2:13" s="3" customFormat="1" ht="12" customHeight="1" x14ac:dyDescent="0.2">
      <c r="B10" s="61"/>
      <c r="C10" s="267" t="s">
        <v>4</v>
      </c>
      <c r="D10" s="317">
        <f>+'Prog Bill 2'!D10+30</f>
        <v>36340</v>
      </c>
      <c r="F10" s="274"/>
      <c r="G10" s="34"/>
      <c r="H10" s="34"/>
      <c r="I10" s="328" t="s">
        <v>44</v>
      </c>
      <c r="J10" s="329">
        <v>3</v>
      </c>
      <c r="K10" s="7"/>
      <c r="L10" s="62"/>
      <c r="M10" s="6"/>
    </row>
    <row r="11" spans="2:13" s="3" customFormat="1" ht="12" customHeight="1" thickBot="1" x14ac:dyDescent="0.25">
      <c r="B11" s="61"/>
      <c r="D11" s="9"/>
      <c r="E11" s="147"/>
      <c r="F11" s="147"/>
      <c r="G11" s="34"/>
      <c r="H11" s="34"/>
      <c r="I11" s="34"/>
      <c r="J11" s="53"/>
      <c r="K11" s="7"/>
      <c r="L11" s="62"/>
      <c r="M11" s="6"/>
    </row>
    <row r="12" spans="2:13" s="3" customFormat="1" ht="12" customHeight="1" x14ac:dyDescent="0.2">
      <c r="B12" s="61"/>
      <c r="C12" s="206"/>
      <c r="D12" s="207"/>
      <c r="E12" s="208" t="s">
        <v>45</v>
      </c>
      <c r="F12" s="402" t="s">
        <v>49</v>
      </c>
      <c r="G12" s="403"/>
      <c r="H12" s="404"/>
      <c r="I12" s="405" t="s">
        <v>50</v>
      </c>
      <c r="J12" s="406"/>
      <c r="K12" s="406"/>
      <c r="L12" s="63"/>
      <c r="M12" s="25"/>
    </row>
    <row r="13" spans="2:13" s="3" customFormat="1" ht="12" customHeight="1" thickBot="1" x14ac:dyDescent="0.25">
      <c r="B13" s="61"/>
      <c r="C13" s="211" t="s">
        <v>5</v>
      </c>
      <c r="D13" s="212"/>
      <c r="E13" s="213" t="s">
        <v>46</v>
      </c>
      <c r="F13" s="214" t="s">
        <v>18</v>
      </c>
      <c r="G13" s="215" t="s">
        <v>47</v>
      </c>
      <c r="H13" s="216" t="s">
        <v>48</v>
      </c>
      <c r="I13" s="217" t="s">
        <v>18</v>
      </c>
      <c r="J13" s="218" t="s">
        <v>47</v>
      </c>
      <c r="K13" s="219" t="s">
        <v>48</v>
      </c>
      <c r="L13" s="64"/>
      <c r="M13" s="6"/>
    </row>
    <row r="14" spans="2:13" s="3" customFormat="1" ht="12" customHeight="1" x14ac:dyDescent="0.2">
      <c r="B14" s="61"/>
      <c r="C14" s="5" t="str">
        <f>+'Summary of Estimate'!C8</f>
        <v>General Conditions</v>
      </c>
      <c r="D14" s="7"/>
      <c r="E14" s="29">
        <f>+Calculations!I62</f>
        <v>198710.00000000003</v>
      </c>
      <c r="F14" s="40">
        <f>+G14+H14</f>
        <v>0.60000000000000009</v>
      </c>
      <c r="G14" s="359">
        <v>0.2</v>
      </c>
      <c r="H14" s="41">
        <f>+'Prog Bill 2'!F14</f>
        <v>0.4</v>
      </c>
      <c r="I14" s="30">
        <f>+E14*F14</f>
        <v>119226.00000000003</v>
      </c>
      <c r="J14" s="45">
        <f>+G14*E14</f>
        <v>39742.000000000007</v>
      </c>
      <c r="K14" s="45">
        <f>+'Prog Bill 2'!I14</f>
        <v>79484.000000000015</v>
      </c>
      <c r="L14" s="65"/>
      <c r="M14" s="6"/>
    </row>
    <row r="15" spans="2:13" s="3" customFormat="1" ht="12" customHeight="1" x14ac:dyDescent="0.2">
      <c r="B15" s="61"/>
      <c r="C15" s="5" t="str">
        <f>+'Summary of Estimate'!C9</f>
        <v>Sitework</v>
      </c>
      <c r="D15" s="7"/>
      <c r="E15" s="29">
        <f>+Calculations!I15</f>
        <v>35340.000000000007</v>
      </c>
      <c r="F15" s="40">
        <f t="shared" ref="F15:F26" si="0">+G15+H15</f>
        <v>0.55000000000000004</v>
      </c>
      <c r="G15" s="359">
        <v>0.15</v>
      </c>
      <c r="H15" s="41">
        <f>+'Prog Bill 2'!F15</f>
        <v>0.4</v>
      </c>
      <c r="I15" s="30">
        <f t="shared" ref="I15:I26" si="1">+E15*F15</f>
        <v>19437.000000000007</v>
      </c>
      <c r="J15" s="45">
        <f t="shared" ref="J15:J26" si="2">+G15*E15</f>
        <v>5301.0000000000009</v>
      </c>
      <c r="K15" s="45">
        <f>+'Prog Bill 2'!I15</f>
        <v>14136.000000000004</v>
      </c>
      <c r="L15" s="65"/>
      <c r="M15" s="6"/>
    </row>
    <row r="16" spans="2:13" s="3" customFormat="1" ht="12" customHeight="1" x14ac:dyDescent="0.2">
      <c r="B16" s="61"/>
      <c r="C16" s="5" t="str">
        <f>+'Summary of Estimate'!C10</f>
        <v>Excavation</v>
      </c>
      <c r="D16" s="7"/>
      <c r="E16" s="29">
        <f>+Calculations!I18</f>
        <v>45309.599999999999</v>
      </c>
      <c r="F16" s="40">
        <f t="shared" si="0"/>
        <v>1</v>
      </c>
      <c r="G16" s="359">
        <v>0</v>
      </c>
      <c r="H16" s="41">
        <f>+'Prog Bill 2'!F16</f>
        <v>1</v>
      </c>
      <c r="I16" s="30">
        <f t="shared" si="1"/>
        <v>45309.599999999999</v>
      </c>
      <c r="J16" s="45">
        <f t="shared" si="2"/>
        <v>0</v>
      </c>
      <c r="K16" s="45">
        <f>+'Prog Bill 2'!I16</f>
        <v>45309.599999999999</v>
      </c>
      <c r="L16" s="65"/>
      <c r="M16" s="6"/>
    </row>
    <row r="17" spans="2:15" s="3" customFormat="1" ht="12" customHeight="1" x14ac:dyDescent="0.2">
      <c r="B17" s="61"/>
      <c r="C17" s="5" t="str">
        <f>+'Summary of Estimate'!C11</f>
        <v>Concrete/Formwork</v>
      </c>
      <c r="D17" s="7"/>
      <c r="E17" s="29">
        <f>+Calculations!I22</f>
        <v>191270</v>
      </c>
      <c r="F17" s="40">
        <f t="shared" si="0"/>
        <v>1</v>
      </c>
      <c r="G17" s="359">
        <v>0</v>
      </c>
      <c r="H17" s="41">
        <f>+'Prog Bill 2'!F17</f>
        <v>1</v>
      </c>
      <c r="I17" s="30">
        <f t="shared" si="1"/>
        <v>191270</v>
      </c>
      <c r="J17" s="45">
        <f t="shared" si="2"/>
        <v>0</v>
      </c>
      <c r="K17" s="45">
        <f>+'Prog Bill 2'!I17</f>
        <v>191270</v>
      </c>
      <c r="L17" s="65"/>
      <c r="M17" s="6"/>
    </row>
    <row r="18" spans="2:15" s="3" customFormat="1" ht="12" customHeight="1" x14ac:dyDescent="0.2">
      <c r="B18" s="61"/>
      <c r="C18" s="5" t="str">
        <f>+'Summary of Estimate'!C12</f>
        <v>Masonry</v>
      </c>
      <c r="D18" s="7"/>
      <c r="E18" s="29">
        <f>+Calculations!I26</f>
        <v>105958</v>
      </c>
      <c r="F18" s="40">
        <f t="shared" si="0"/>
        <v>0.95</v>
      </c>
      <c r="G18" s="359">
        <v>0.2</v>
      </c>
      <c r="H18" s="41">
        <f>+'Prog Bill 2'!F18</f>
        <v>0.75</v>
      </c>
      <c r="I18" s="30">
        <f t="shared" si="1"/>
        <v>100660.09999999999</v>
      </c>
      <c r="J18" s="45">
        <f t="shared" si="2"/>
        <v>21191.600000000002</v>
      </c>
      <c r="K18" s="45">
        <f>+'Prog Bill 2'!I18</f>
        <v>79468.5</v>
      </c>
      <c r="L18" s="65"/>
      <c r="M18" s="6"/>
    </row>
    <row r="19" spans="2:15" s="3" customFormat="1" ht="12" customHeight="1" x14ac:dyDescent="0.2">
      <c r="B19" s="61"/>
      <c r="C19" s="5" t="str">
        <f>+'Summary of Estimate'!C13</f>
        <v>Roofing and Flashing</v>
      </c>
      <c r="D19" s="7"/>
      <c r="E19" s="29">
        <f>+Calculations!I30</f>
        <v>83582.2</v>
      </c>
      <c r="F19" s="40">
        <f t="shared" si="0"/>
        <v>1</v>
      </c>
      <c r="G19" s="359">
        <v>0.05</v>
      </c>
      <c r="H19" s="41">
        <f>+'Prog Bill 2'!F19</f>
        <v>0.95</v>
      </c>
      <c r="I19" s="30">
        <f t="shared" si="1"/>
        <v>83582.2</v>
      </c>
      <c r="J19" s="45">
        <f t="shared" si="2"/>
        <v>4179.1099999999997</v>
      </c>
      <c r="K19" s="45">
        <f>+'Prog Bill 2'!I19</f>
        <v>79403.09</v>
      </c>
      <c r="L19" s="65"/>
      <c r="M19" s="6"/>
    </row>
    <row r="20" spans="2:15" s="3" customFormat="1" ht="12" customHeight="1" x14ac:dyDescent="0.2">
      <c r="B20" s="61"/>
      <c r="C20" s="5" t="str">
        <f>+'Summary of Estimate'!C14</f>
        <v>Drywall</v>
      </c>
      <c r="D20" s="7"/>
      <c r="E20" s="29">
        <f>+Calculations!I34</f>
        <v>84940.000000000015</v>
      </c>
      <c r="F20" s="40">
        <f t="shared" si="0"/>
        <v>0.77</v>
      </c>
      <c r="G20" s="359">
        <v>0.75</v>
      </c>
      <c r="H20" s="41">
        <f>+'Prog Bill 2'!F20</f>
        <v>0.02</v>
      </c>
      <c r="I20" s="30">
        <f t="shared" si="1"/>
        <v>65403.80000000001</v>
      </c>
      <c r="J20" s="45">
        <f t="shared" si="2"/>
        <v>63705.000000000015</v>
      </c>
      <c r="K20" s="45">
        <f>+'Prog Bill 2'!I20</f>
        <v>1698.8000000000004</v>
      </c>
      <c r="L20" s="65"/>
      <c r="M20" s="6"/>
    </row>
    <row r="21" spans="2:15" s="3" customFormat="1" ht="12" customHeight="1" x14ac:dyDescent="0.2">
      <c r="B21" s="61"/>
      <c r="C21" s="5" t="str">
        <f>+'Summary of Estimate'!C15</f>
        <v>Painting</v>
      </c>
      <c r="D21" s="7"/>
      <c r="E21" s="29">
        <f>+Calculations!I38</f>
        <v>47740</v>
      </c>
      <c r="F21" s="40">
        <f t="shared" si="0"/>
        <v>0.8</v>
      </c>
      <c r="G21" s="359">
        <v>0.8</v>
      </c>
      <c r="H21" s="41">
        <f>+'Prog Bill 2'!F21</f>
        <v>0</v>
      </c>
      <c r="I21" s="30">
        <f t="shared" si="1"/>
        <v>38192</v>
      </c>
      <c r="J21" s="45">
        <f t="shared" si="2"/>
        <v>38192</v>
      </c>
      <c r="K21" s="45">
        <f>+'Prog Bill 2'!I21</f>
        <v>0</v>
      </c>
      <c r="L21" s="65"/>
      <c r="M21" s="6"/>
    </row>
    <row r="22" spans="2:15" s="3" customFormat="1" ht="12" customHeight="1" x14ac:dyDescent="0.2">
      <c r="B22" s="61"/>
      <c r="C22" s="5" t="str">
        <f>+'Summary of Estimate'!C16</f>
        <v>Mirrors</v>
      </c>
      <c r="D22" s="7"/>
      <c r="E22" s="29">
        <f>+Calculations!I42</f>
        <v>15500</v>
      </c>
      <c r="F22" s="40">
        <f t="shared" si="0"/>
        <v>0.25</v>
      </c>
      <c r="G22" s="359">
        <v>0.25</v>
      </c>
      <c r="H22" s="41">
        <f>+'Prog Bill 2'!F22</f>
        <v>0</v>
      </c>
      <c r="I22" s="30">
        <f t="shared" si="1"/>
        <v>3875</v>
      </c>
      <c r="J22" s="45">
        <f t="shared" si="2"/>
        <v>3875</v>
      </c>
      <c r="K22" s="45">
        <f>+'Prog Bill 2'!I22</f>
        <v>0</v>
      </c>
      <c r="L22" s="65"/>
      <c r="M22" s="6"/>
    </row>
    <row r="23" spans="2:15" s="3" customFormat="1" ht="12" customHeight="1" x14ac:dyDescent="0.2">
      <c r="B23" s="61"/>
      <c r="C23" s="5" t="str">
        <f>+'Summary of Estimate'!C17</f>
        <v>Flooring</v>
      </c>
      <c r="D23" s="7"/>
      <c r="E23" s="29">
        <f>+Calculations!I46</f>
        <v>69715.280000000013</v>
      </c>
      <c r="F23" s="40">
        <f t="shared" si="0"/>
        <v>0</v>
      </c>
      <c r="G23" s="359">
        <v>0</v>
      </c>
      <c r="H23" s="41">
        <f>+'Prog Bill 2'!F23</f>
        <v>0</v>
      </c>
      <c r="I23" s="30">
        <f t="shared" si="1"/>
        <v>0</v>
      </c>
      <c r="J23" s="45">
        <f t="shared" si="2"/>
        <v>0</v>
      </c>
      <c r="K23" s="45">
        <f>+'Prog Bill 2'!I23</f>
        <v>0</v>
      </c>
      <c r="L23" s="65"/>
      <c r="M23" s="6"/>
    </row>
    <row r="24" spans="2:15" s="3" customFormat="1" ht="12" customHeight="1" x14ac:dyDescent="0.2">
      <c r="B24" s="61"/>
      <c r="C24" s="5" t="str">
        <f>+'Summary of Estimate'!C18</f>
        <v>Specialties</v>
      </c>
      <c r="D24" s="7"/>
      <c r="E24" s="29">
        <f>+Calculations!I50</f>
        <v>93744.000000000015</v>
      </c>
      <c r="F24" s="40">
        <f t="shared" si="0"/>
        <v>0</v>
      </c>
      <c r="G24" s="359">
        <v>0</v>
      </c>
      <c r="H24" s="41">
        <f>+'Prog Bill 2'!F24</f>
        <v>0</v>
      </c>
      <c r="I24" s="30">
        <f t="shared" si="1"/>
        <v>0</v>
      </c>
      <c r="J24" s="45">
        <f t="shared" si="2"/>
        <v>0</v>
      </c>
      <c r="K24" s="45">
        <f>+'Prog Bill 2'!I24</f>
        <v>0</v>
      </c>
      <c r="L24" s="65"/>
      <c r="M24" s="6"/>
    </row>
    <row r="25" spans="2:15" s="3" customFormat="1" ht="12" customHeight="1" x14ac:dyDescent="0.2">
      <c r="B25" s="61"/>
      <c r="C25" s="5" t="str">
        <f>+'Summary of Estimate'!C19</f>
        <v>Electrical</v>
      </c>
      <c r="D25" s="7"/>
      <c r="E25" s="29">
        <f>+Calculations!I54</f>
        <v>353710</v>
      </c>
      <c r="F25" s="40">
        <f t="shared" si="0"/>
        <v>0.35</v>
      </c>
      <c r="G25" s="359">
        <v>0.15</v>
      </c>
      <c r="H25" s="41">
        <f>+'Prog Bill 2'!F25</f>
        <v>0.2</v>
      </c>
      <c r="I25" s="30">
        <f t="shared" si="1"/>
        <v>123798.49999999999</v>
      </c>
      <c r="J25" s="45">
        <f t="shared" si="2"/>
        <v>53056.5</v>
      </c>
      <c r="K25" s="45">
        <f>+'Prog Bill 2'!I25</f>
        <v>70742</v>
      </c>
      <c r="L25" s="65"/>
      <c r="M25" s="6"/>
    </row>
    <row r="26" spans="2:15" s="3" customFormat="1" ht="12" customHeight="1" thickBot="1" x14ac:dyDescent="0.25">
      <c r="B26" s="61"/>
      <c r="C26" s="5" t="str">
        <f>+'Summary of Estimate'!C20</f>
        <v>Mechanical</v>
      </c>
      <c r="D26" s="26"/>
      <c r="E26" s="31">
        <f>+Calculations!I58</f>
        <v>428730</v>
      </c>
      <c r="F26" s="40">
        <f t="shared" si="0"/>
        <v>0.2</v>
      </c>
      <c r="G26" s="359">
        <v>0.2</v>
      </c>
      <c r="H26" s="41">
        <f>+'Prog Bill 2'!F26</f>
        <v>0</v>
      </c>
      <c r="I26" s="32">
        <f t="shared" si="1"/>
        <v>85746</v>
      </c>
      <c r="J26" s="47">
        <f t="shared" si="2"/>
        <v>85746</v>
      </c>
      <c r="K26" s="48">
        <f>+'Prog Bill 2'!I26</f>
        <v>0</v>
      </c>
      <c r="L26" s="65"/>
      <c r="M26" s="6"/>
      <c r="O26" s="4"/>
    </row>
    <row r="27" spans="2:15" s="3" customFormat="1" ht="12" customHeight="1" x14ac:dyDescent="0.2">
      <c r="B27" s="61"/>
      <c r="C27" s="27"/>
      <c r="D27" s="354" t="s">
        <v>42</v>
      </c>
      <c r="E27" s="35">
        <f>SUM(E14:E26)</f>
        <v>1754249.08</v>
      </c>
      <c r="F27" s="36"/>
      <c r="G27" s="36"/>
      <c r="H27" s="51"/>
      <c r="I27" s="28">
        <f>SUM(I14:I26)</f>
        <v>876500.20000000007</v>
      </c>
      <c r="J27" s="45">
        <f>SUM(J14:J26)</f>
        <v>314988.21000000002</v>
      </c>
      <c r="K27" s="45">
        <f>SUM(K14:K26)</f>
        <v>561511.99</v>
      </c>
      <c r="L27" s="65"/>
      <c r="M27" s="6"/>
    </row>
    <row r="28" spans="2:15" s="3" customFormat="1" ht="12" customHeight="1" x14ac:dyDescent="0.2">
      <c r="B28" s="61"/>
      <c r="C28" s="5"/>
      <c r="D28" s="6"/>
      <c r="E28" s="29" t="s">
        <v>32</v>
      </c>
      <c r="F28" s="22"/>
      <c r="G28" s="22"/>
      <c r="H28" s="41"/>
      <c r="I28" s="7"/>
      <c r="J28" s="45"/>
      <c r="K28" s="46"/>
      <c r="L28" s="66"/>
      <c r="M28" s="6"/>
    </row>
    <row r="29" spans="2:15" s="3" customFormat="1" ht="12" customHeight="1" x14ac:dyDescent="0.2">
      <c r="B29" s="61"/>
      <c r="C29" s="5"/>
      <c r="D29" s="50" t="s">
        <v>126</v>
      </c>
      <c r="E29" s="364">
        <f>+'Prog Bill 2'!E31</f>
        <v>54873</v>
      </c>
      <c r="F29" s="22"/>
      <c r="G29" s="22"/>
      <c r="H29" s="41"/>
      <c r="I29" s="7"/>
      <c r="J29" s="45"/>
      <c r="K29" s="46"/>
      <c r="L29" s="66"/>
      <c r="M29" s="6"/>
    </row>
    <row r="30" spans="2:15" s="3" customFormat="1" ht="12" customHeight="1" x14ac:dyDescent="0.2">
      <c r="B30" s="61"/>
      <c r="C30" s="5"/>
      <c r="D30" s="50" t="s">
        <v>132</v>
      </c>
      <c r="E30" s="363">
        <v>26586</v>
      </c>
      <c r="F30" s="22"/>
      <c r="G30" s="22"/>
      <c r="H30" s="41"/>
      <c r="I30" s="7"/>
      <c r="J30" s="45"/>
      <c r="K30" s="46"/>
      <c r="L30" s="66"/>
      <c r="M30" s="6"/>
    </row>
    <row r="31" spans="2:15" s="3" customFormat="1" ht="12" customHeight="1" x14ac:dyDescent="0.2">
      <c r="B31" s="61"/>
      <c r="C31" s="5"/>
      <c r="D31" s="353" t="s">
        <v>133</v>
      </c>
      <c r="E31" s="351">
        <f>SUM(E29:E30)</f>
        <v>81459</v>
      </c>
      <c r="F31" s="40">
        <f>+G31+H31</f>
        <v>0.55000000000000004</v>
      </c>
      <c r="G31" s="359">
        <v>0.17</v>
      </c>
      <c r="H31" s="41">
        <f>+'Prog Bill 2'!F31</f>
        <v>0.38</v>
      </c>
      <c r="I31" s="7">
        <f>+E31*F31</f>
        <v>44802.450000000004</v>
      </c>
      <c r="J31" s="45">
        <f>+IF(E31='Prog Bill 2'!E31,G31*E31,(E31-'Prog Bill 2'!E31)*H31+G31*E31)</f>
        <v>23950.71</v>
      </c>
      <c r="K31" s="46">
        <f>+'Prog Bill 2'!K31</f>
        <v>2230.1999999999998</v>
      </c>
      <c r="L31" s="66"/>
      <c r="M31" s="6"/>
    </row>
    <row r="32" spans="2:15" s="3" customFormat="1" ht="12" customHeight="1" x14ac:dyDescent="0.2">
      <c r="B32" s="61"/>
      <c r="C32" s="5"/>
      <c r="D32" s="6"/>
      <c r="E32" s="29"/>
      <c r="F32" s="22"/>
      <c r="G32" s="22"/>
      <c r="H32" s="41"/>
      <c r="I32" s="7"/>
      <c r="J32" s="45"/>
      <c r="K32" s="46"/>
      <c r="L32" s="66"/>
      <c r="M32" s="6"/>
    </row>
    <row r="33" spans="2:14" s="3" customFormat="1" ht="12" customHeight="1" thickBot="1" x14ac:dyDescent="0.25">
      <c r="B33" s="61"/>
      <c r="C33" s="5"/>
      <c r="D33" s="267" t="s">
        <v>43</v>
      </c>
      <c r="E33" s="89">
        <f>+E27+E31</f>
        <v>1835708.08</v>
      </c>
      <c r="F33" s="87"/>
      <c r="G33" s="74"/>
      <c r="H33" s="75"/>
      <c r="I33" s="76">
        <f>SUM(I27:I32)</f>
        <v>921302.65</v>
      </c>
      <c r="J33" s="76">
        <f>SUM(J27:J32)</f>
        <v>338938.92000000004</v>
      </c>
      <c r="K33" s="77">
        <f>SUM(K27:K32)</f>
        <v>563742.18999999994</v>
      </c>
      <c r="L33" s="66"/>
      <c r="M33" s="6"/>
    </row>
    <row r="34" spans="2:14" s="3" customFormat="1" ht="12" customHeight="1" x14ac:dyDescent="0.2">
      <c r="B34" s="61"/>
      <c r="C34" s="5"/>
      <c r="D34" s="38"/>
      <c r="E34" s="7"/>
      <c r="F34" s="22"/>
      <c r="G34" s="22"/>
      <c r="H34" s="41"/>
      <c r="I34" s="7"/>
      <c r="J34" s="45"/>
      <c r="K34" s="46"/>
      <c r="L34" s="66"/>
      <c r="M34" s="6"/>
    </row>
    <row r="35" spans="2:14" s="3" customFormat="1" ht="12" customHeight="1" x14ac:dyDescent="0.2">
      <c r="B35" s="61"/>
      <c r="C35" s="5"/>
      <c r="D35" s="50" t="s">
        <v>51</v>
      </c>
      <c r="E35" s="14"/>
      <c r="F35" s="22"/>
      <c r="G35" s="22"/>
      <c r="H35" s="41"/>
      <c r="I35" s="136">
        <f>+I33*0.1</f>
        <v>92130.265000000014</v>
      </c>
      <c r="J35" s="79">
        <f>+J33*0.1</f>
        <v>33893.892000000007</v>
      </c>
      <c r="K35" s="80">
        <f>+K33*0.1</f>
        <v>56374.218999999997</v>
      </c>
      <c r="L35" s="66"/>
      <c r="M35" s="49"/>
    </row>
    <row r="36" spans="2:14" s="3" customFormat="1" ht="12" customHeight="1" x14ac:dyDescent="0.2">
      <c r="B36" s="61"/>
      <c r="C36" s="5"/>
      <c r="D36" s="50" t="s">
        <v>52</v>
      </c>
      <c r="E36" s="14"/>
      <c r="F36" s="22"/>
      <c r="G36" s="22"/>
      <c r="H36" s="41"/>
      <c r="I36" s="137">
        <f>+I33-I35</f>
        <v>829172.38500000001</v>
      </c>
      <c r="J36" s="81">
        <f>+J33-J35</f>
        <v>305045.02800000005</v>
      </c>
      <c r="K36" s="82">
        <f>+'Prog Bill 2'!I36</f>
        <v>524127.35699999996</v>
      </c>
      <c r="L36" s="66"/>
      <c r="M36" s="49"/>
    </row>
    <row r="37" spans="2:14" s="3" customFormat="1" ht="12" customHeight="1" thickBot="1" x14ac:dyDescent="0.25">
      <c r="B37" s="61"/>
      <c r="C37" s="5"/>
      <c r="D37" s="50" t="s">
        <v>54</v>
      </c>
      <c r="E37" s="14"/>
      <c r="F37" s="22"/>
      <c r="G37" s="22"/>
      <c r="H37" s="41"/>
      <c r="I37" s="138">
        <f>+'Prog Bill 2'!I36</f>
        <v>524127.35699999996</v>
      </c>
      <c r="J37" s="93" t="s">
        <v>32</v>
      </c>
      <c r="K37" s="94">
        <f>+K36</f>
        <v>524127.35699999996</v>
      </c>
      <c r="L37" s="66"/>
    </row>
    <row r="38" spans="2:14" s="3" customFormat="1" ht="12" customHeight="1" x14ac:dyDescent="0.2">
      <c r="B38" s="61"/>
      <c r="C38" s="5"/>
      <c r="D38" s="50" t="s">
        <v>53</v>
      </c>
      <c r="E38" s="14"/>
      <c r="F38" s="22"/>
      <c r="G38" s="22"/>
      <c r="H38" s="41"/>
      <c r="I38" s="139">
        <f>+I36-I37</f>
        <v>305045.02800000005</v>
      </c>
      <c r="J38" s="45">
        <f>+J36</f>
        <v>305045.02800000005</v>
      </c>
      <c r="K38" s="46">
        <v>0</v>
      </c>
      <c r="L38" s="66"/>
      <c r="N38" s="4" t="s">
        <v>32</v>
      </c>
    </row>
    <row r="39" spans="2:14" s="3" customFormat="1" ht="12" customHeight="1" thickBot="1" x14ac:dyDescent="0.25">
      <c r="B39" s="61"/>
      <c r="C39" s="10"/>
      <c r="D39" s="13"/>
      <c r="E39" s="11"/>
      <c r="F39" s="23"/>
      <c r="G39" s="23"/>
      <c r="H39" s="42"/>
      <c r="I39" s="12"/>
      <c r="J39" s="12"/>
      <c r="K39" s="33"/>
      <c r="L39" s="62"/>
    </row>
    <row r="40" spans="2:14" s="3" customFormat="1" ht="12" customHeight="1" x14ac:dyDescent="0.2">
      <c r="B40" s="67"/>
      <c r="C40" s="68"/>
      <c r="D40" s="68"/>
      <c r="E40" s="68"/>
      <c r="F40" s="69"/>
      <c r="G40" s="69"/>
      <c r="H40" s="69"/>
      <c r="I40" s="70"/>
      <c r="J40" s="70"/>
      <c r="K40" s="70"/>
      <c r="L40" s="71"/>
    </row>
    <row r="41" spans="2:14" s="3" customFormat="1" ht="12" customHeight="1" x14ac:dyDescent="0.2">
      <c r="F41" s="24"/>
      <c r="G41" s="24"/>
      <c r="H41" s="24"/>
      <c r="I41" s="4"/>
      <c r="J41" s="4"/>
      <c r="K41" s="4"/>
      <c r="L41" s="4"/>
    </row>
    <row r="42" spans="2:14" s="3" customFormat="1" ht="12" customHeight="1" x14ac:dyDescent="0.2">
      <c r="F42" s="24"/>
      <c r="G42" s="24"/>
      <c r="H42" s="24"/>
      <c r="I42" s="4"/>
      <c r="J42" s="4"/>
      <c r="K42" s="4"/>
      <c r="L42" s="4"/>
    </row>
    <row r="43" spans="2:14" s="3" customFormat="1" ht="12" customHeight="1" x14ac:dyDescent="0.2">
      <c r="F43" s="24"/>
      <c r="G43" s="24"/>
      <c r="H43" s="24"/>
      <c r="I43" s="4"/>
      <c r="J43" s="4"/>
      <c r="K43" s="4"/>
      <c r="L43" s="4"/>
    </row>
    <row r="44" spans="2:14" s="3" customFormat="1" ht="12" customHeight="1" x14ac:dyDescent="0.2">
      <c r="F44" s="24"/>
      <c r="G44" s="24"/>
      <c r="H44" s="24"/>
      <c r="I44" s="4"/>
      <c r="J44" s="4"/>
      <c r="K44" s="4"/>
      <c r="L44" s="4"/>
    </row>
    <row r="45" spans="2:14" s="3" customFormat="1" ht="12" customHeight="1" x14ac:dyDescent="0.2">
      <c r="F45" s="24"/>
      <c r="G45" s="24"/>
      <c r="H45" s="24"/>
      <c r="I45" s="4"/>
      <c r="J45" s="4"/>
      <c r="K45" s="4"/>
      <c r="L45" s="4"/>
    </row>
    <row r="46" spans="2:14" s="3" customFormat="1" ht="12" customHeight="1" x14ac:dyDescent="0.2">
      <c r="D46" s="4"/>
      <c r="E46" s="4"/>
      <c r="F46" s="24"/>
      <c r="G46" s="24"/>
      <c r="H46" s="24"/>
      <c r="I46" s="4"/>
      <c r="J46" s="4"/>
      <c r="K46" s="4"/>
      <c r="L46" s="4"/>
    </row>
    <row r="47" spans="2:14" s="3" customFormat="1" ht="12" customHeight="1" x14ac:dyDescent="0.2">
      <c r="D47" s="4"/>
      <c r="E47" s="4"/>
      <c r="F47" s="24"/>
      <c r="G47" s="24"/>
      <c r="H47" s="24"/>
      <c r="I47" s="4"/>
      <c r="J47" s="4"/>
      <c r="K47" s="4"/>
      <c r="L47" s="4"/>
    </row>
    <row r="48" spans="2:14" s="3" customFormat="1" ht="12" customHeight="1" x14ac:dyDescent="0.2">
      <c r="D48" s="4"/>
      <c r="E48" s="4"/>
      <c r="F48" s="24"/>
      <c r="G48" s="24"/>
      <c r="H48" s="24"/>
      <c r="I48" s="4"/>
      <c r="J48" s="4"/>
      <c r="K48" s="4"/>
      <c r="L48" s="4"/>
    </row>
    <row r="49" spans="4:12" s="3" customFormat="1" ht="12" customHeight="1" x14ac:dyDescent="0.2">
      <c r="D49" s="4"/>
      <c r="E49" s="4"/>
      <c r="F49" s="24"/>
      <c r="G49" s="24"/>
      <c r="H49" s="24"/>
      <c r="I49" s="4"/>
      <c r="J49" s="4"/>
      <c r="K49" s="4"/>
      <c r="L49" s="4"/>
    </row>
    <row r="50" spans="4:12" s="3" customFormat="1" ht="12" customHeight="1" x14ac:dyDescent="0.2">
      <c r="D50" s="4"/>
      <c r="E50" s="4"/>
      <c r="F50" s="24"/>
      <c r="G50" s="24"/>
      <c r="H50" s="24"/>
      <c r="I50" s="4"/>
      <c r="J50" s="4"/>
      <c r="K50" s="4"/>
      <c r="L50" s="4"/>
    </row>
    <row r="51" spans="4:12" s="3" customFormat="1" ht="12" customHeight="1" x14ac:dyDescent="0.2">
      <c r="D51" s="4"/>
      <c r="E51" s="4"/>
      <c r="F51" s="24"/>
      <c r="G51" s="24"/>
      <c r="H51" s="24"/>
      <c r="I51" s="4"/>
      <c r="J51" s="4"/>
      <c r="K51" s="4"/>
      <c r="L51" s="4"/>
    </row>
    <row r="52" spans="4:12" s="3" customFormat="1" ht="12" customHeight="1" x14ac:dyDescent="0.2">
      <c r="D52" s="4"/>
      <c r="E52" s="4"/>
      <c r="F52" s="24"/>
      <c r="G52" s="24"/>
      <c r="H52" s="24"/>
      <c r="I52" s="4"/>
      <c r="J52" s="4"/>
      <c r="K52" s="4"/>
      <c r="L52" s="4"/>
    </row>
    <row r="53" spans="4:12" s="3" customFormat="1" ht="12" customHeight="1" x14ac:dyDescent="0.2">
      <c r="D53" s="4"/>
      <c r="E53" s="4"/>
      <c r="F53" s="24"/>
      <c r="G53" s="24"/>
      <c r="H53" s="24"/>
      <c r="I53" s="4"/>
      <c r="J53" s="4"/>
      <c r="K53" s="4"/>
      <c r="L53" s="4"/>
    </row>
    <row r="54" spans="4:12" s="3" customFormat="1" ht="12" customHeight="1" x14ac:dyDescent="0.2">
      <c r="D54" s="4"/>
      <c r="E54" s="4"/>
      <c r="F54" s="24"/>
      <c r="G54" s="24"/>
      <c r="H54" s="24"/>
      <c r="I54" s="4"/>
      <c r="J54" s="4"/>
      <c r="K54" s="4"/>
      <c r="L54" s="4"/>
    </row>
    <row r="55" spans="4:12" s="3" customFormat="1" ht="12" customHeight="1" x14ac:dyDescent="0.2">
      <c r="D55" s="4"/>
      <c r="E55" s="4"/>
      <c r="F55" s="24"/>
      <c r="G55" s="24"/>
      <c r="H55" s="24"/>
      <c r="I55" s="4"/>
      <c r="J55" s="4"/>
      <c r="K55" s="4"/>
      <c r="L55" s="4"/>
    </row>
    <row r="56" spans="4:12" s="3" customFormat="1" ht="12" customHeight="1" x14ac:dyDescent="0.2">
      <c r="D56" s="4"/>
      <c r="E56" s="4"/>
      <c r="F56" s="24"/>
      <c r="G56" s="24"/>
      <c r="H56" s="24"/>
      <c r="I56" s="4"/>
      <c r="J56" s="4"/>
      <c r="K56" s="4"/>
      <c r="L56" s="4"/>
    </row>
    <row r="57" spans="4:12" s="3" customFormat="1" ht="12" customHeight="1" x14ac:dyDescent="0.2">
      <c r="D57" s="4"/>
      <c r="E57" s="4"/>
      <c r="F57" s="24"/>
      <c r="G57" s="24"/>
      <c r="H57" s="24"/>
      <c r="I57" s="4"/>
      <c r="J57" s="4"/>
      <c r="K57" s="4"/>
      <c r="L57" s="4"/>
    </row>
    <row r="58" spans="4:12" s="3" customFormat="1" ht="12" customHeight="1" x14ac:dyDescent="0.2">
      <c r="D58" s="4"/>
      <c r="E58" s="4"/>
      <c r="F58" s="24"/>
      <c r="G58" s="24"/>
      <c r="H58" s="24"/>
      <c r="I58" s="4"/>
      <c r="J58" s="4"/>
      <c r="K58" s="4"/>
      <c r="L58" s="4"/>
    </row>
    <row r="59" spans="4:12" s="3" customFormat="1" ht="12" customHeight="1" x14ac:dyDescent="0.2">
      <c r="D59" s="4"/>
      <c r="E59" s="4"/>
      <c r="F59" s="24"/>
      <c r="G59" s="24"/>
      <c r="H59" s="24"/>
      <c r="I59" s="4"/>
      <c r="J59" s="4"/>
      <c r="K59" s="4"/>
      <c r="L59" s="4"/>
    </row>
    <row r="60" spans="4:12" s="3" customFormat="1" ht="12" customHeight="1" x14ac:dyDescent="0.2">
      <c r="D60" s="4"/>
      <c r="E60" s="4"/>
      <c r="F60" s="24"/>
      <c r="G60" s="24"/>
      <c r="H60" s="24"/>
      <c r="I60" s="4"/>
      <c r="J60" s="4"/>
      <c r="K60" s="4"/>
      <c r="L60" s="4"/>
    </row>
    <row r="61" spans="4:12" s="3" customFormat="1" ht="12" customHeight="1" x14ac:dyDescent="0.2">
      <c r="D61" s="4"/>
      <c r="E61" s="4"/>
      <c r="F61" s="24"/>
      <c r="G61" s="24"/>
      <c r="H61" s="24"/>
      <c r="I61" s="4"/>
      <c r="J61" s="4"/>
      <c r="K61" s="4"/>
      <c r="L61" s="4"/>
    </row>
    <row r="62" spans="4:12" s="3" customFormat="1" ht="12" customHeight="1" x14ac:dyDescent="0.2">
      <c r="D62" s="4"/>
      <c r="E62" s="4"/>
      <c r="F62" s="24"/>
      <c r="G62" s="24"/>
      <c r="H62" s="24"/>
      <c r="I62" s="4"/>
      <c r="J62" s="4"/>
      <c r="K62" s="4"/>
      <c r="L62" s="4"/>
    </row>
    <row r="63" spans="4:12" s="3" customFormat="1" ht="12" customHeight="1" x14ac:dyDescent="0.2">
      <c r="D63" s="4"/>
      <c r="E63" s="4"/>
      <c r="F63" s="24"/>
      <c r="G63" s="24"/>
      <c r="H63" s="24"/>
      <c r="I63" s="4"/>
      <c r="J63" s="4"/>
      <c r="K63" s="4"/>
      <c r="L63" s="4"/>
    </row>
    <row r="64" spans="4:12" s="3" customFormat="1" ht="12" customHeight="1" x14ac:dyDescent="0.2">
      <c r="D64" s="4"/>
      <c r="E64" s="4"/>
      <c r="F64" s="24"/>
      <c r="G64" s="24"/>
      <c r="H64" s="24"/>
      <c r="I64" s="4"/>
      <c r="J64" s="4"/>
      <c r="K64" s="4"/>
      <c r="L64" s="4"/>
    </row>
    <row r="65" spans="4:12" s="3" customFormat="1" ht="12" customHeight="1" x14ac:dyDescent="0.2">
      <c r="D65" s="4"/>
      <c r="E65" s="4"/>
      <c r="F65" s="24"/>
      <c r="G65" s="24"/>
      <c r="H65" s="24"/>
      <c r="I65" s="4"/>
      <c r="J65" s="4"/>
      <c r="K65" s="4"/>
      <c r="L65" s="4"/>
    </row>
    <row r="66" spans="4:12" s="3" customFormat="1" ht="12" customHeight="1" x14ac:dyDescent="0.2">
      <c r="D66" s="4"/>
      <c r="E66" s="4"/>
      <c r="F66" s="24"/>
      <c r="G66" s="24"/>
      <c r="H66" s="24"/>
      <c r="I66" s="4"/>
      <c r="J66" s="4"/>
      <c r="K66" s="4"/>
      <c r="L66" s="4"/>
    </row>
    <row r="67" spans="4:12" s="3" customFormat="1" ht="12" customHeight="1" x14ac:dyDescent="0.2">
      <c r="D67" s="4"/>
      <c r="E67" s="4"/>
      <c r="F67" s="24"/>
      <c r="G67" s="24"/>
      <c r="H67" s="24"/>
      <c r="I67" s="4"/>
      <c r="J67" s="4"/>
      <c r="K67" s="4"/>
      <c r="L67" s="4"/>
    </row>
    <row r="68" spans="4:12" s="3" customFormat="1" ht="12" customHeight="1" x14ac:dyDescent="0.2">
      <c r="D68" s="4"/>
      <c r="E68" s="4"/>
      <c r="F68" s="24"/>
      <c r="G68" s="24"/>
      <c r="H68" s="24"/>
      <c r="I68" s="4"/>
      <c r="J68" s="4"/>
      <c r="K68" s="4"/>
      <c r="L68" s="4"/>
    </row>
    <row r="69" spans="4:12" s="3" customFormat="1" ht="12" customHeight="1" x14ac:dyDescent="0.2">
      <c r="D69" s="4"/>
      <c r="E69" s="4"/>
      <c r="F69" s="24"/>
      <c r="G69" s="24"/>
      <c r="H69" s="24"/>
      <c r="I69" s="4"/>
      <c r="J69" s="4"/>
      <c r="K69" s="4"/>
      <c r="L69" s="4"/>
    </row>
    <row r="70" spans="4:12" s="3" customFormat="1" ht="12" customHeight="1" x14ac:dyDescent="0.2">
      <c r="D70" s="4"/>
      <c r="E70" s="4"/>
      <c r="F70" s="24"/>
      <c r="G70" s="24"/>
      <c r="H70" s="24"/>
      <c r="I70" s="4"/>
      <c r="J70" s="4"/>
      <c r="K70" s="4"/>
      <c r="L70" s="4"/>
    </row>
    <row r="71" spans="4:12" s="3" customFormat="1" ht="12" customHeight="1" x14ac:dyDescent="0.2">
      <c r="D71" s="4"/>
      <c r="E71" s="4"/>
      <c r="F71" s="24"/>
      <c r="G71" s="24"/>
      <c r="H71" s="24"/>
      <c r="I71" s="4"/>
      <c r="J71" s="4"/>
      <c r="K71" s="4"/>
      <c r="L71" s="4"/>
    </row>
    <row r="72" spans="4:12" s="3" customFormat="1" ht="12" customHeight="1" x14ac:dyDescent="0.2">
      <c r="D72" s="4"/>
      <c r="E72" s="4"/>
      <c r="F72" s="24"/>
      <c r="G72" s="24"/>
      <c r="H72" s="24"/>
      <c r="I72" s="4"/>
      <c r="J72" s="4"/>
      <c r="K72" s="4"/>
      <c r="L72" s="4"/>
    </row>
    <row r="73" spans="4:12" s="3" customFormat="1" ht="12" customHeight="1" x14ac:dyDescent="0.2">
      <c r="D73" s="4"/>
      <c r="E73" s="4"/>
      <c r="F73" s="24"/>
      <c r="G73" s="24"/>
      <c r="H73" s="24"/>
      <c r="I73" s="4"/>
      <c r="J73" s="4"/>
      <c r="K73" s="4"/>
      <c r="L73" s="4"/>
    </row>
    <row r="74" spans="4:12" s="3" customFormat="1" ht="12" customHeight="1" x14ac:dyDescent="0.2">
      <c r="D74" s="4"/>
      <c r="E74" s="4"/>
      <c r="F74" s="24"/>
      <c r="G74" s="24"/>
      <c r="H74" s="24"/>
      <c r="I74" s="4"/>
      <c r="J74" s="4"/>
      <c r="K74" s="4"/>
      <c r="L74" s="4"/>
    </row>
    <row r="75" spans="4:12" s="3" customFormat="1" ht="12" customHeight="1" x14ac:dyDescent="0.2">
      <c r="D75" s="4"/>
      <c r="E75" s="4"/>
      <c r="F75" s="24"/>
      <c r="G75" s="24"/>
      <c r="H75" s="24"/>
      <c r="I75" s="4"/>
      <c r="J75" s="4"/>
      <c r="K75" s="4"/>
      <c r="L75" s="4"/>
    </row>
    <row r="76" spans="4:12" s="3" customFormat="1" ht="12" customHeight="1" x14ac:dyDescent="0.2">
      <c r="D76" s="4"/>
      <c r="E76" s="4"/>
      <c r="F76" s="24"/>
      <c r="G76" s="24"/>
      <c r="H76" s="24"/>
      <c r="I76" s="4"/>
      <c r="J76" s="4"/>
      <c r="K76" s="4"/>
      <c r="L76" s="4"/>
    </row>
    <row r="77" spans="4:12" s="3" customFormat="1" ht="12" customHeight="1" x14ac:dyDescent="0.2">
      <c r="D77" s="4"/>
      <c r="E77" s="4"/>
      <c r="F77" s="24"/>
      <c r="G77" s="24"/>
      <c r="H77" s="24"/>
      <c r="I77" s="4"/>
      <c r="J77" s="4"/>
      <c r="K77" s="4"/>
      <c r="L77" s="4"/>
    </row>
    <row r="78" spans="4:12" s="3" customFormat="1" ht="12" customHeight="1" x14ac:dyDescent="0.2">
      <c r="D78" s="4"/>
      <c r="E78" s="4"/>
      <c r="F78" s="24"/>
      <c r="G78" s="24"/>
      <c r="H78" s="24"/>
      <c r="I78" s="4"/>
      <c r="J78" s="4"/>
      <c r="K78" s="4"/>
      <c r="L78" s="4"/>
    </row>
    <row r="79" spans="4:12" s="3" customFormat="1" ht="12" customHeight="1" x14ac:dyDescent="0.2">
      <c r="D79" s="4"/>
      <c r="E79" s="4"/>
      <c r="F79" s="24"/>
      <c r="G79" s="24"/>
      <c r="H79" s="24"/>
      <c r="I79" s="4"/>
      <c r="J79" s="4"/>
      <c r="K79" s="4"/>
      <c r="L79" s="4"/>
    </row>
    <row r="80" spans="4:12" s="3" customFormat="1" ht="12" customHeight="1" x14ac:dyDescent="0.2">
      <c r="D80" s="4"/>
      <c r="E80" s="4"/>
      <c r="F80" s="24"/>
      <c r="G80" s="24"/>
      <c r="H80" s="24"/>
      <c r="I80" s="4"/>
      <c r="J80" s="4"/>
      <c r="K80" s="4"/>
      <c r="L80" s="4"/>
    </row>
    <row r="81" spans="4:12" s="3" customFormat="1" ht="12" customHeight="1" x14ac:dyDescent="0.2">
      <c r="D81" s="4"/>
      <c r="E81" s="4"/>
      <c r="F81" s="24"/>
      <c r="G81" s="24"/>
      <c r="H81" s="24"/>
      <c r="I81" s="4"/>
      <c r="J81" s="4"/>
      <c r="K81" s="4"/>
      <c r="L81" s="4"/>
    </row>
    <row r="82" spans="4:12" s="3" customFormat="1" ht="12" customHeight="1" x14ac:dyDescent="0.2">
      <c r="D82" s="4"/>
      <c r="E82" s="4"/>
      <c r="F82" s="24"/>
      <c r="G82" s="24"/>
      <c r="H82" s="24"/>
      <c r="I82" s="4"/>
      <c r="J82" s="4"/>
      <c r="K82" s="4"/>
      <c r="L82" s="4"/>
    </row>
    <row r="83" spans="4:12" s="3" customFormat="1" ht="12" customHeight="1" x14ac:dyDescent="0.2">
      <c r="D83" s="4"/>
      <c r="E83" s="4"/>
      <c r="F83" s="24"/>
      <c r="G83" s="24"/>
      <c r="H83" s="24"/>
      <c r="I83" s="4"/>
      <c r="J83" s="4"/>
      <c r="K83" s="4"/>
      <c r="L83" s="4"/>
    </row>
    <row r="84" spans="4:12" s="3" customFormat="1" ht="12" customHeight="1" x14ac:dyDescent="0.2">
      <c r="D84" s="4"/>
      <c r="E84" s="4"/>
      <c r="F84" s="24"/>
      <c r="G84" s="24"/>
      <c r="H84" s="24"/>
      <c r="I84" s="4"/>
      <c r="J84" s="4"/>
      <c r="K84" s="4"/>
      <c r="L84" s="4"/>
    </row>
    <row r="85" spans="4:12" s="3" customFormat="1" ht="12" customHeight="1" x14ac:dyDescent="0.2">
      <c r="D85" s="4"/>
      <c r="E85" s="4"/>
      <c r="F85" s="24"/>
      <c r="G85" s="24"/>
      <c r="H85" s="24"/>
      <c r="I85" s="4"/>
      <c r="J85" s="4"/>
      <c r="K85" s="4"/>
      <c r="L85" s="4"/>
    </row>
    <row r="86" spans="4:12" s="3" customFormat="1" ht="12" customHeight="1" x14ac:dyDescent="0.2">
      <c r="D86" s="4"/>
      <c r="E86" s="4"/>
      <c r="F86" s="24"/>
      <c r="G86" s="24"/>
      <c r="H86" s="24"/>
      <c r="I86" s="4"/>
      <c r="J86" s="4"/>
      <c r="K86" s="4"/>
      <c r="L86" s="4"/>
    </row>
    <row r="87" spans="4:12" s="3" customFormat="1" ht="12" customHeight="1" x14ac:dyDescent="0.2">
      <c r="D87" s="4"/>
      <c r="E87" s="4"/>
      <c r="F87" s="24"/>
      <c r="G87" s="24"/>
      <c r="H87" s="24"/>
      <c r="I87" s="4"/>
      <c r="J87" s="4"/>
      <c r="K87" s="4"/>
      <c r="L87" s="4"/>
    </row>
    <row r="88" spans="4:12" s="3" customFormat="1" ht="12" customHeight="1" x14ac:dyDescent="0.2">
      <c r="D88" s="4"/>
      <c r="E88" s="4"/>
      <c r="F88" s="24"/>
      <c r="G88" s="24"/>
      <c r="H88" s="24"/>
      <c r="I88" s="4"/>
      <c r="J88" s="4"/>
      <c r="K88" s="4"/>
      <c r="L88" s="4"/>
    </row>
    <row r="89" spans="4:12" s="3" customFormat="1" ht="12" customHeight="1" x14ac:dyDescent="0.2">
      <c r="D89" s="4"/>
      <c r="E89" s="4"/>
      <c r="F89" s="24"/>
      <c r="G89" s="24"/>
      <c r="H89" s="24"/>
      <c r="I89" s="4"/>
      <c r="J89" s="4"/>
      <c r="K89" s="4"/>
      <c r="L89" s="4"/>
    </row>
    <row r="90" spans="4:12" s="3" customFormat="1" ht="12" customHeight="1" x14ac:dyDescent="0.2">
      <c r="D90" s="4"/>
      <c r="E90" s="4"/>
      <c r="F90" s="24"/>
      <c r="G90" s="24"/>
      <c r="H90" s="24"/>
      <c r="I90" s="4"/>
      <c r="J90" s="4"/>
      <c r="K90" s="4"/>
      <c r="L90" s="4"/>
    </row>
    <row r="91" spans="4:12" s="3" customFormat="1" ht="12" customHeight="1" x14ac:dyDescent="0.2">
      <c r="D91" s="4"/>
      <c r="E91" s="4"/>
      <c r="F91" s="24"/>
      <c r="G91" s="24"/>
      <c r="H91" s="24"/>
      <c r="I91" s="4"/>
      <c r="J91" s="4"/>
      <c r="K91" s="4"/>
      <c r="L91" s="4"/>
    </row>
    <row r="92" spans="4:12" s="3" customFormat="1" ht="12" customHeight="1" x14ac:dyDescent="0.2">
      <c r="D92" s="4"/>
      <c r="E92" s="4"/>
      <c r="F92" s="24"/>
      <c r="G92" s="24"/>
      <c r="H92" s="24"/>
      <c r="I92" s="4"/>
      <c r="J92" s="4"/>
      <c r="K92" s="4"/>
      <c r="L92" s="4"/>
    </row>
    <row r="93" spans="4:12" s="3" customFormat="1" ht="12" customHeight="1" x14ac:dyDescent="0.2">
      <c r="D93" s="4"/>
      <c r="E93" s="4"/>
      <c r="F93" s="24"/>
      <c r="G93" s="24"/>
      <c r="H93" s="24"/>
      <c r="I93" s="4"/>
      <c r="J93" s="4"/>
      <c r="K93" s="4"/>
      <c r="L93" s="4"/>
    </row>
    <row r="94" spans="4:12" s="3" customFormat="1" ht="12" customHeight="1" x14ac:dyDescent="0.2">
      <c r="D94" s="4"/>
      <c r="E94" s="4"/>
      <c r="F94" s="24"/>
      <c r="G94" s="24"/>
      <c r="H94" s="24"/>
      <c r="I94" s="4"/>
      <c r="J94" s="4"/>
      <c r="K94" s="4"/>
      <c r="L94" s="4"/>
    </row>
    <row r="95" spans="4:12" s="3" customFormat="1" ht="12" customHeight="1" x14ac:dyDescent="0.2">
      <c r="D95" s="4"/>
      <c r="E95" s="4"/>
      <c r="F95" s="24"/>
      <c r="G95" s="24"/>
      <c r="H95" s="24"/>
      <c r="I95" s="4"/>
      <c r="J95" s="4"/>
      <c r="K95" s="4"/>
      <c r="L95" s="4"/>
    </row>
    <row r="96" spans="4:12" s="3" customFormat="1" ht="12" customHeight="1" x14ac:dyDescent="0.2">
      <c r="D96" s="4"/>
      <c r="E96" s="4"/>
      <c r="F96" s="24"/>
      <c r="G96" s="24"/>
      <c r="H96" s="24"/>
      <c r="I96" s="4"/>
      <c r="J96" s="4"/>
      <c r="K96" s="4"/>
      <c r="L96" s="4"/>
    </row>
    <row r="97" spans="4:12" s="3" customFormat="1" ht="12" customHeight="1" x14ac:dyDescent="0.2">
      <c r="D97" s="4"/>
      <c r="E97" s="4"/>
      <c r="F97" s="24"/>
      <c r="G97" s="24"/>
      <c r="H97" s="24"/>
      <c r="I97" s="4"/>
      <c r="J97" s="4"/>
      <c r="K97" s="4"/>
      <c r="L97" s="4"/>
    </row>
    <row r="98" spans="4:12" s="3" customFormat="1" ht="12" customHeight="1" x14ac:dyDescent="0.2">
      <c r="D98" s="4"/>
      <c r="E98" s="4"/>
      <c r="F98" s="24"/>
      <c r="G98" s="24"/>
      <c r="H98" s="24"/>
      <c r="I98" s="4"/>
      <c r="J98" s="4"/>
      <c r="K98" s="4"/>
      <c r="L98" s="4"/>
    </row>
    <row r="99" spans="4:12" s="3" customFormat="1" ht="12" customHeight="1" x14ac:dyDescent="0.2">
      <c r="D99" s="4"/>
      <c r="E99" s="4"/>
      <c r="F99" s="24"/>
      <c r="G99" s="24"/>
      <c r="H99" s="24"/>
      <c r="I99" s="4"/>
      <c r="J99" s="4"/>
      <c r="K99" s="4"/>
      <c r="L99" s="4"/>
    </row>
    <row r="100" spans="4:12" s="3" customFormat="1" ht="12" customHeight="1" x14ac:dyDescent="0.2">
      <c r="D100" s="4"/>
      <c r="E100" s="4"/>
      <c r="F100" s="24"/>
      <c r="G100" s="24"/>
      <c r="H100" s="24"/>
      <c r="I100" s="4"/>
      <c r="J100" s="4"/>
      <c r="K100" s="4"/>
      <c r="L100" s="4"/>
    </row>
    <row r="101" spans="4:12" s="3" customFormat="1" ht="12" customHeight="1" x14ac:dyDescent="0.2">
      <c r="D101" s="4"/>
      <c r="E101" s="4"/>
      <c r="F101" s="24"/>
      <c r="G101" s="24"/>
      <c r="H101" s="24"/>
      <c r="I101" s="4"/>
      <c r="J101" s="4"/>
      <c r="K101" s="4"/>
      <c r="L101" s="4"/>
    </row>
    <row r="102" spans="4:12" s="3" customFormat="1" ht="12" customHeight="1" x14ac:dyDescent="0.2">
      <c r="D102" s="4"/>
      <c r="E102" s="4"/>
      <c r="F102" s="24"/>
      <c r="G102" s="24"/>
      <c r="H102" s="24"/>
      <c r="I102" s="4"/>
      <c r="J102" s="4"/>
      <c r="K102" s="4"/>
      <c r="L102" s="4"/>
    </row>
    <row r="103" spans="4:12" s="3" customFormat="1" ht="12" customHeight="1" x14ac:dyDescent="0.2">
      <c r="D103" s="4"/>
      <c r="E103" s="4"/>
      <c r="F103" s="24"/>
      <c r="G103" s="24"/>
      <c r="H103" s="24"/>
      <c r="I103" s="4"/>
      <c r="J103" s="4"/>
      <c r="K103" s="4"/>
      <c r="L103" s="4"/>
    </row>
    <row r="104" spans="4:12" s="3" customFormat="1" ht="12" customHeight="1" x14ac:dyDescent="0.2">
      <c r="D104" s="4"/>
      <c r="E104" s="4"/>
      <c r="F104" s="24"/>
      <c r="G104" s="24"/>
      <c r="H104" s="24"/>
      <c r="I104" s="4"/>
      <c r="J104" s="4"/>
      <c r="K104" s="4"/>
      <c r="L104" s="4"/>
    </row>
    <row r="105" spans="4:12" s="3" customFormat="1" ht="12" customHeight="1" x14ac:dyDescent="0.2">
      <c r="D105" s="4"/>
      <c r="E105" s="4"/>
      <c r="F105" s="24"/>
      <c r="G105" s="24"/>
      <c r="H105" s="24"/>
      <c r="I105" s="4"/>
      <c r="J105" s="4"/>
      <c r="K105" s="4"/>
      <c r="L105" s="4"/>
    </row>
    <row r="106" spans="4:12" s="3" customFormat="1" ht="12" customHeight="1" x14ac:dyDescent="0.2">
      <c r="D106" s="4"/>
      <c r="E106" s="4"/>
      <c r="F106" s="24"/>
      <c r="G106" s="24"/>
      <c r="H106" s="24"/>
      <c r="I106" s="4"/>
      <c r="J106" s="4"/>
      <c r="K106" s="4"/>
      <c r="L106" s="4"/>
    </row>
    <row r="107" spans="4:12" s="3" customFormat="1" ht="12" customHeight="1" x14ac:dyDescent="0.2">
      <c r="D107" s="4"/>
      <c r="E107" s="4"/>
      <c r="F107" s="24"/>
      <c r="G107" s="24"/>
      <c r="H107" s="24"/>
      <c r="I107" s="4"/>
      <c r="J107" s="4"/>
      <c r="K107" s="4"/>
      <c r="L107" s="4"/>
    </row>
    <row r="108" spans="4:12" s="3" customFormat="1" ht="12" customHeight="1" x14ac:dyDescent="0.2">
      <c r="D108" s="4"/>
      <c r="E108" s="4"/>
      <c r="F108" s="24"/>
      <c r="G108" s="24"/>
      <c r="H108" s="24"/>
      <c r="I108" s="4"/>
      <c r="J108" s="4"/>
      <c r="K108" s="4"/>
      <c r="L108" s="4"/>
    </row>
    <row r="109" spans="4:12" s="3" customFormat="1" ht="12" customHeight="1" x14ac:dyDescent="0.2">
      <c r="D109" s="4"/>
      <c r="E109" s="4"/>
      <c r="F109" s="24"/>
      <c r="G109" s="24"/>
      <c r="H109" s="24"/>
      <c r="I109" s="4"/>
      <c r="J109" s="4"/>
      <c r="K109" s="4"/>
      <c r="L109" s="4"/>
    </row>
    <row r="110" spans="4:12" s="3" customFormat="1" ht="12" customHeight="1" x14ac:dyDescent="0.2">
      <c r="D110" s="4"/>
      <c r="E110" s="4"/>
      <c r="F110" s="24"/>
      <c r="G110" s="24"/>
      <c r="H110" s="24"/>
      <c r="I110" s="4"/>
      <c r="J110" s="4"/>
      <c r="K110" s="4"/>
      <c r="L110" s="4"/>
    </row>
    <row r="111" spans="4:12" s="3" customFormat="1" ht="12" customHeight="1" x14ac:dyDescent="0.2">
      <c r="D111" s="4"/>
      <c r="E111" s="4"/>
      <c r="F111" s="24"/>
      <c r="G111" s="24"/>
      <c r="H111" s="24"/>
      <c r="I111" s="4"/>
      <c r="J111" s="4"/>
      <c r="K111" s="4"/>
      <c r="L111" s="4"/>
    </row>
    <row r="112" spans="4:12" s="3" customFormat="1" ht="12" customHeight="1" x14ac:dyDescent="0.2">
      <c r="D112" s="4"/>
      <c r="E112" s="4"/>
      <c r="F112" s="24"/>
      <c r="G112" s="24"/>
      <c r="H112" s="24"/>
      <c r="I112" s="4"/>
      <c r="J112" s="4"/>
      <c r="K112" s="4"/>
      <c r="L112" s="4"/>
    </row>
    <row r="113" spans="4:12" s="3" customFormat="1" ht="12" customHeight="1" x14ac:dyDescent="0.2">
      <c r="D113" s="4"/>
      <c r="E113" s="4"/>
      <c r="F113" s="24"/>
      <c r="G113" s="24"/>
      <c r="H113" s="24"/>
      <c r="I113" s="4"/>
      <c r="J113" s="4"/>
      <c r="K113" s="4"/>
      <c r="L113" s="4"/>
    </row>
    <row r="114" spans="4:12" s="3" customFormat="1" ht="12" customHeight="1" x14ac:dyDescent="0.2">
      <c r="D114" s="4"/>
      <c r="E114" s="4"/>
      <c r="F114" s="24"/>
      <c r="G114" s="24"/>
      <c r="H114" s="24"/>
      <c r="I114" s="4"/>
      <c r="J114" s="4"/>
      <c r="K114" s="4"/>
      <c r="L114" s="4"/>
    </row>
    <row r="115" spans="4:12" s="3" customFormat="1" ht="12" customHeight="1" x14ac:dyDescent="0.2">
      <c r="D115" s="4"/>
      <c r="E115" s="4"/>
      <c r="F115" s="24"/>
      <c r="G115" s="24"/>
      <c r="H115" s="24"/>
      <c r="I115" s="4"/>
      <c r="J115" s="4"/>
      <c r="K115" s="4"/>
      <c r="L115" s="4"/>
    </row>
    <row r="116" spans="4:12" s="3" customFormat="1" ht="12" customHeight="1" x14ac:dyDescent="0.2">
      <c r="D116" s="4"/>
      <c r="E116" s="4"/>
      <c r="F116" s="24"/>
      <c r="G116" s="24"/>
      <c r="H116" s="24"/>
      <c r="I116" s="4"/>
      <c r="J116" s="4"/>
      <c r="K116" s="4"/>
      <c r="L116" s="4"/>
    </row>
    <row r="117" spans="4:12" s="3" customFormat="1" ht="12" customHeight="1" x14ac:dyDescent="0.2">
      <c r="D117" s="4"/>
      <c r="E117" s="4"/>
      <c r="F117" s="24"/>
      <c r="G117" s="24"/>
      <c r="H117" s="24"/>
      <c r="I117" s="4"/>
      <c r="J117" s="4"/>
      <c r="K117" s="4"/>
      <c r="L117" s="4"/>
    </row>
    <row r="118" spans="4:12" s="3" customFormat="1" ht="12" customHeight="1" x14ac:dyDescent="0.2">
      <c r="D118" s="4"/>
      <c r="E118" s="4"/>
      <c r="F118" s="24"/>
      <c r="G118" s="24"/>
      <c r="H118" s="24"/>
      <c r="I118" s="4"/>
      <c r="J118" s="4"/>
      <c r="K118" s="4"/>
      <c r="L118" s="4"/>
    </row>
    <row r="119" spans="4:12" s="3" customFormat="1" ht="12" customHeight="1" x14ac:dyDescent="0.2">
      <c r="D119" s="4"/>
      <c r="E119" s="4"/>
      <c r="F119" s="24"/>
      <c r="G119" s="24"/>
      <c r="H119" s="24"/>
      <c r="I119" s="4"/>
      <c r="J119" s="4"/>
      <c r="K119" s="4"/>
      <c r="L119" s="4"/>
    </row>
    <row r="120" spans="4:12" s="3" customFormat="1" ht="12" customHeight="1" x14ac:dyDescent="0.2">
      <c r="D120" s="4"/>
      <c r="E120" s="4"/>
      <c r="F120" s="24"/>
      <c r="G120" s="24"/>
      <c r="H120" s="24"/>
      <c r="I120" s="4"/>
      <c r="J120" s="4"/>
      <c r="K120" s="4"/>
      <c r="L120" s="4"/>
    </row>
    <row r="121" spans="4:12" s="3" customFormat="1" ht="12" customHeight="1" x14ac:dyDescent="0.2">
      <c r="D121" s="4"/>
      <c r="E121" s="4"/>
      <c r="F121" s="24"/>
      <c r="G121" s="24"/>
      <c r="H121" s="24"/>
      <c r="I121" s="4"/>
      <c r="J121" s="4"/>
      <c r="K121" s="4"/>
      <c r="L121" s="4"/>
    </row>
    <row r="122" spans="4:12" s="3" customFormat="1" ht="12" customHeight="1" x14ac:dyDescent="0.2">
      <c r="D122" s="4"/>
      <c r="E122" s="4"/>
      <c r="F122" s="24"/>
      <c r="G122" s="24"/>
      <c r="H122" s="24"/>
      <c r="I122" s="4"/>
      <c r="J122" s="4"/>
      <c r="K122" s="4"/>
      <c r="L122" s="4"/>
    </row>
    <row r="123" spans="4:12" s="3" customFormat="1" ht="12" customHeight="1" x14ac:dyDescent="0.2">
      <c r="D123" s="4"/>
      <c r="E123" s="4"/>
      <c r="F123" s="24"/>
      <c r="G123" s="24"/>
      <c r="H123" s="24"/>
      <c r="I123" s="4"/>
      <c r="J123" s="4"/>
      <c r="K123" s="4"/>
      <c r="L123" s="4"/>
    </row>
    <row r="124" spans="4:12" s="3" customFormat="1" ht="12" customHeight="1" x14ac:dyDescent="0.2">
      <c r="D124" s="4"/>
      <c r="E124" s="4"/>
      <c r="F124" s="24"/>
      <c r="G124" s="24"/>
      <c r="H124" s="24"/>
      <c r="I124" s="4"/>
      <c r="J124" s="4"/>
      <c r="K124" s="4"/>
      <c r="L124" s="4"/>
    </row>
    <row r="125" spans="4:12" s="3" customFormat="1" ht="12" customHeight="1" x14ac:dyDescent="0.2">
      <c r="D125" s="4"/>
      <c r="E125" s="4"/>
      <c r="F125" s="24"/>
      <c r="G125" s="24"/>
      <c r="H125" s="24"/>
      <c r="I125" s="4"/>
      <c r="J125" s="4"/>
      <c r="K125" s="4"/>
      <c r="L125" s="4"/>
    </row>
    <row r="126" spans="4:12" s="3" customFormat="1" ht="12" customHeight="1" x14ac:dyDescent="0.2">
      <c r="D126" s="4"/>
      <c r="E126" s="4"/>
      <c r="F126" s="24"/>
      <c r="G126" s="24"/>
      <c r="H126" s="24"/>
      <c r="I126" s="4"/>
      <c r="J126" s="4"/>
      <c r="K126" s="4"/>
      <c r="L126" s="4"/>
    </row>
    <row r="127" spans="4:12" s="3" customFormat="1" ht="12" customHeight="1" x14ac:dyDescent="0.2">
      <c r="D127" s="4"/>
      <c r="E127" s="4"/>
      <c r="F127" s="24"/>
      <c r="G127" s="24"/>
      <c r="H127" s="24"/>
      <c r="I127" s="4"/>
      <c r="J127" s="4"/>
      <c r="K127" s="4"/>
      <c r="L127" s="4"/>
    </row>
    <row r="128" spans="4:12" s="3" customFormat="1" ht="12" customHeight="1" x14ac:dyDescent="0.2">
      <c r="D128" s="4"/>
      <c r="E128" s="4"/>
      <c r="F128" s="24"/>
      <c r="G128" s="24"/>
      <c r="H128" s="24"/>
      <c r="I128" s="4"/>
      <c r="J128" s="4"/>
      <c r="K128" s="4"/>
      <c r="L128" s="4"/>
    </row>
    <row r="129" spans="4:12" s="3" customFormat="1" ht="12" customHeight="1" x14ac:dyDescent="0.2">
      <c r="D129" s="4"/>
      <c r="E129" s="4"/>
      <c r="F129" s="24"/>
      <c r="G129" s="24"/>
      <c r="H129" s="24"/>
      <c r="I129" s="4"/>
      <c r="J129" s="4"/>
      <c r="K129" s="4"/>
      <c r="L129" s="4"/>
    </row>
    <row r="130" spans="4:12" s="3" customFormat="1" ht="12" customHeight="1" x14ac:dyDescent="0.2">
      <c r="D130" s="4"/>
      <c r="E130" s="4"/>
      <c r="F130" s="24"/>
      <c r="G130" s="24"/>
      <c r="H130" s="24"/>
      <c r="I130" s="4"/>
      <c r="J130" s="4"/>
      <c r="K130" s="4"/>
      <c r="L130" s="4"/>
    </row>
    <row r="131" spans="4:12" s="3" customFormat="1" ht="12" customHeight="1" x14ac:dyDescent="0.2">
      <c r="D131" s="4"/>
      <c r="E131" s="4"/>
      <c r="F131" s="24"/>
      <c r="G131" s="24"/>
      <c r="H131" s="24"/>
      <c r="I131" s="4"/>
      <c r="J131" s="4"/>
      <c r="K131" s="4"/>
      <c r="L131" s="4"/>
    </row>
    <row r="132" spans="4:12" s="3" customFormat="1" ht="12" customHeight="1" x14ac:dyDescent="0.2">
      <c r="D132" s="4"/>
      <c r="E132" s="4"/>
      <c r="F132" s="24"/>
      <c r="G132" s="24"/>
      <c r="H132" s="24"/>
      <c r="I132" s="4"/>
      <c r="J132" s="4"/>
      <c r="K132" s="4"/>
      <c r="L132" s="4"/>
    </row>
    <row r="133" spans="4:12" s="3" customFormat="1" ht="12" customHeight="1" x14ac:dyDescent="0.2">
      <c r="D133" s="4"/>
      <c r="E133" s="4"/>
      <c r="F133" s="24"/>
      <c r="G133" s="24"/>
      <c r="H133" s="24"/>
      <c r="I133" s="4"/>
      <c r="J133" s="4"/>
      <c r="K133" s="4"/>
      <c r="L133" s="4"/>
    </row>
    <row r="134" spans="4:12" s="3" customFormat="1" ht="12" customHeight="1" x14ac:dyDescent="0.2">
      <c r="D134" s="4"/>
      <c r="E134" s="4"/>
      <c r="F134" s="24"/>
      <c r="G134" s="24"/>
      <c r="H134" s="24"/>
      <c r="I134" s="4"/>
      <c r="J134" s="4"/>
      <c r="K134" s="4"/>
      <c r="L134" s="4"/>
    </row>
    <row r="135" spans="4:12" s="3" customFormat="1" ht="12" customHeight="1" x14ac:dyDescent="0.2">
      <c r="D135" s="4"/>
      <c r="E135" s="4"/>
      <c r="F135" s="24"/>
      <c r="G135" s="24"/>
      <c r="H135" s="24"/>
      <c r="I135" s="4"/>
      <c r="J135" s="4"/>
      <c r="K135" s="4"/>
      <c r="L135" s="4"/>
    </row>
    <row r="136" spans="4:12" s="3" customFormat="1" ht="12" customHeight="1" x14ac:dyDescent="0.2">
      <c r="D136" s="4"/>
      <c r="E136" s="4"/>
      <c r="F136" s="24"/>
      <c r="G136" s="24"/>
      <c r="H136" s="24"/>
      <c r="I136" s="4"/>
      <c r="J136" s="4"/>
      <c r="K136" s="4"/>
      <c r="L136" s="4"/>
    </row>
    <row r="137" spans="4:12" s="3" customFormat="1" ht="12" customHeight="1" x14ac:dyDescent="0.2">
      <c r="D137" s="4"/>
      <c r="E137" s="4"/>
      <c r="F137" s="24"/>
      <c r="G137" s="24"/>
      <c r="H137" s="24"/>
      <c r="I137" s="4"/>
      <c r="J137" s="4"/>
      <c r="K137" s="4"/>
      <c r="L137" s="4"/>
    </row>
    <row r="138" spans="4:12" s="3" customFormat="1" ht="12" customHeight="1" x14ac:dyDescent="0.2">
      <c r="D138" s="4"/>
      <c r="E138" s="4"/>
      <c r="F138" s="24"/>
      <c r="G138" s="24"/>
      <c r="H138" s="24"/>
      <c r="I138" s="4"/>
      <c r="J138" s="4"/>
      <c r="K138" s="4"/>
      <c r="L138" s="4"/>
    </row>
    <row r="139" spans="4:12" s="3" customFormat="1" ht="12" customHeight="1" x14ac:dyDescent="0.2">
      <c r="D139" s="4"/>
      <c r="E139" s="4"/>
      <c r="F139" s="24"/>
      <c r="G139" s="24"/>
      <c r="H139" s="24"/>
      <c r="I139" s="4"/>
      <c r="J139" s="4"/>
      <c r="K139" s="4"/>
      <c r="L139" s="4"/>
    </row>
    <row r="140" spans="4:12" s="3" customFormat="1" ht="12" customHeight="1" x14ac:dyDescent="0.2">
      <c r="D140" s="4"/>
      <c r="E140" s="4"/>
      <c r="F140" s="24"/>
      <c r="G140" s="24"/>
      <c r="H140" s="24"/>
      <c r="I140" s="4"/>
      <c r="J140" s="4"/>
      <c r="K140" s="4"/>
      <c r="L140" s="4"/>
    </row>
    <row r="141" spans="4:12" s="3" customFormat="1" ht="12" customHeight="1" x14ac:dyDescent="0.2">
      <c r="D141" s="4"/>
      <c r="E141" s="4"/>
      <c r="F141" s="24"/>
      <c r="G141" s="24"/>
      <c r="H141" s="24"/>
      <c r="I141" s="4"/>
      <c r="J141" s="4"/>
      <c r="K141" s="4"/>
      <c r="L141" s="4"/>
    </row>
    <row r="142" spans="4:12" s="3" customFormat="1" ht="12" customHeight="1" x14ac:dyDescent="0.2">
      <c r="D142" s="4"/>
      <c r="E142" s="4"/>
      <c r="F142" s="24"/>
      <c r="G142" s="24"/>
      <c r="H142" s="24"/>
      <c r="I142" s="4"/>
      <c r="J142" s="4"/>
      <c r="K142" s="4"/>
      <c r="L142" s="4"/>
    </row>
    <row r="143" spans="4:12" s="3" customFormat="1" ht="12" customHeight="1" x14ac:dyDescent="0.2">
      <c r="D143" s="4"/>
      <c r="E143" s="4"/>
      <c r="F143" s="24"/>
      <c r="G143" s="24"/>
      <c r="H143" s="24"/>
      <c r="I143" s="4"/>
      <c r="J143" s="4"/>
      <c r="K143" s="4"/>
      <c r="L143" s="4"/>
    </row>
    <row r="144" spans="4:12" s="3" customFormat="1" ht="12" customHeight="1" x14ac:dyDescent="0.2">
      <c r="D144" s="4"/>
      <c r="E144" s="4"/>
      <c r="F144" s="24"/>
      <c r="G144" s="24"/>
      <c r="H144" s="24"/>
      <c r="I144" s="4"/>
      <c r="J144" s="4"/>
      <c r="K144" s="4"/>
      <c r="L144" s="4"/>
    </row>
    <row r="145" spans="4:12" s="3" customFormat="1" ht="12" customHeight="1" x14ac:dyDescent="0.2">
      <c r="D145" s="4"/>
      <c r="E145" s="4"/>
      <c r="F145" s="24"/>
      <c r="G145" s="24"/>
      <c r="H145" s="24"/>
      <c r="I145" s="4"/>
      <c r="J145" s="4"/>
      <c r="K145" s="4"/>
      <c r="L145" s="4"/>
    </row>
    <row r="146" spans="4:12" s="3" customFormat="1" ht="12" customHeight="1" x14ac:dyDescent="0.2">
      <c r="D146" s="4"/>
      <c r="E146" s="4"/>
      <c r="F146" s="24"/>
      <c r="G146" s="24"/>
      <c r="H146" s="24"/>
      <c r="I146" s="4"/>
      <c r="J146" s="4"/>
      <c r="K146" s="4"/>
      <c r="L146" s="4"/>
    </row>
    <row r="147" spans="4:12" s="3" customFormat="1" ht="12" customHeight="1" x14ac:dyDescent="0.2">
      <c r="D147" s="4"/>
      <c r="E147" s="4"/>
      <c r="F147" s="24"/>
      <c r="G147" s="24"/>
      <c r="H147" s="24"/>
      <c r="I147" s="4"/>
      <c r="J147" s="4"/>
      <c r="K147" s="4"/>
      <c r="L147" s="4"/>
    </row>
    <row r="148" spans="4:12" s="3" customFormat="1" ht="12" customHeight="1" x14ac:dyDescent="0.2">
      <c r="D148" s="4"/>
      <c r="E148" s="4"/>
      <c r="F148" s="24"/>
      <c r="G148" s="24"/>
      <c r="H148" s="24"/>
      <c r="I148" s="4"/>
      <c r="J148" s="4"/>
      <c r="K148" s="4"/>
      <c r="L148" s="4"/>
    </row>
    <row r="149" spans="4:12" s="3" customFormat="1" ht="12" customHeight="1" x14ac:dyDescent="0.2">
      <c r="D149" s="4"/>
      <c r="E149" s="4"/>
      <c r="F149" s="24"/>
      <c r="G149" s="24"/>
      <c r="H149" s="24"/>
      <c r="I149" s="4"/>
      <c r="J149" s="4"/>
      <c r="K149" s="4"/>
      <c r="L149" s="4"/>
    </row>
    <row r="150" spans="4:12" s="3" customFormat="1" ht="12" customHeight="1" x14ac:dyDescent="0.2">
      <c r="D150" s="4"/>
      <c r="E150" s="4"/>
      <c r="F150" s="24"/>
      <c r="G150" s="24"/>
      <c r="H150" s="24"/>
      <c r="I150" s="4"/>
      <c r="J150" s="4"/>
      <c r="K150" s="4"/>
      <c r="L150" s="4"/>
    </row>
    <row r="151" spans="4:12" s="3" customFormat="1" ht="12" customHeight="1" x14ac:dyDescent="0.2">
      <c r="D151" s="4"/>
      <c r="E151" s="4"/>
      <c r="F151" s="24"/>
      <c r="G151" s="24"/>
      <c r="H151" s="24"/>
      <c r="I151" s="4"/>
      <c r="J151" s="4"/>
      <c r="K151" s="4"/>
      <c r="L151" s="4"/>
    </row>
    <row r="152" spans="4:12" s="3" customFormat="1" ht="12" customHeight="1" x14ac:dyDescent="0.2">
      <c r="D152" s="4"/>
      <c r="E152" s="4"/>
      <c r="F152" s="24"/>
      <c r="G152" s="24"/>
      <c r="H152" s="24"/>
      <c r="I152" s="4"/>
      <c r="J152" s="4"/>
      <c r="K152" s="4"/>
      <c r="L152" s="4"/>
    </row>
    <row r="153" spans="4:12" s="3" customFormat="1" ht="12" customHeight="1" x14ac:dyDescent="0.2">
      <c r="D153" s="4"/>
      <c r="E153" s="4"/>
      <c r="F153" s="24"/>
      <c r="G153" s="24"/>
      <c r="H153" s="24"/>
      <c r="I153" s="4"/>
      <c r="J153" s="4"/>
      <c r="K153" s="4"/>
      <c r="L153" s="4"/>
    </row>
    <row r="154" spans="4:12" s="3" customFormat="1" ht="12" customHeight="1" x14ac:dyDescent="0.2">
      <c r="D154" s="4"/>
      <c r="E154" s="4"/>
      <c r="F154" s="24"/>
      <c r="G154" s="24"/>
      <c r="H154" s="24"/>
      <c r="I154" s="4"/>
      <c r="J154" s="4"/>
      <c r="K154" s="4"/>
      <c r="L154" s="4"/>
    </row>
    <row r="155" spans="4:12" s="3" customFormat="1" ht="12" customHeight="1" x14ac:dyDescent="0.2">
      <c r="D155" s="4"/>
      <c r="E155" s="4"/>
      <c r="F155" s="24"/>
      <c r="G155" s="24"/>
      <c r="H155" s="24"/>
      <c r="I155" s="4"/>
      <c r="J155" s="4"/>
      <c r="K155" s="4"/>
      <c r="L155" s="4"/>
    </row>
    <row r="156" spans="4:12" s="3" customFormat="1" ht="12" customHeight="1" x14ac:dyDescent="0.2">
      <c r="D156" s="4"/>
      <c r="E156" s="4"/>
      <c r="F156" s="24"/>
      <c r="G156" s="24"/>
      <c r="H156" s="24"/>
      <c r="I156" s="4"/>
      <c r="J156" s="4"/>
      <c r="K156" s="4"/>
      <c r="L156" s="4"/>
    </row>
    <row r="157" spans="4:12" s="3" customFormat="1" ht="12" customHeight="1" x14ac:dyDescent="0.2">
      <c r="D157" s="4"/>
      <c r="E157" s="4"/>
      <c r="F157" s="24"/>
      <c r="G157" s="24"/>
      <c r="H157" s="24"/>
      <c r="I157" s="4"/>
      <c r="J157" s="4"/>
      <c r="K157" s="4"/>
      <c r="L157" s="4"/>
    </row>
    <row r="158" spans="4:12" s="3" customFormat="1" ht="12" customHeight="1" x14ac:dyDescent="0.2">
      <c r="D158" s="4"/>
      <c r="E158" s="4"/>
      <c r="F158" s="24"/>
      <c r="G158" s="24"/>
      <c r="H158" s="24"/>
      <c r="I158" s="4"/>
      <c r="J158" s="4"/>
      <c r="K158" s="4"/>
      <c r="L158" s="4"/>
    </row>
    <row r="159" spans="4:12" s="3" customFormat="1" ht="12" customHeight="1" x14ac:dyDescent="0.2">
      <c r="D159" s="4"/>
      <c r="E159" s="4"/>
      <c r="F159" s="24"/>
      <c r="G159" s="24"/>
      <c r="H159" s="24"/>
      <c r="I159" s="4"/>
      <c r="J159" s="4"/>
      <c r="K159" s="4"/>
      <c r="L159" s="4"/>
    </row>
    <row r="160" spans="4:12" s="3" customFormat="1" ht="12" customHeight="1" x14ac:dyDescent="0.2">
      <c r="D160" s="4"/>
      <c r="E160" s="4"/>
      <c r="F160" s="24"/>
      <c r="G160" s="24"/>
      <c r="H160" s="24"/>
      <c r="I160" s="4"/>
      <c r="J160" s="4"/>
      <c r="K160" s="4"/>
      <c r="L160" s="4"/>
    </row>
    <row r="161" spans="4:12" s="3" customFormat="1" ht="12" customHeight="1" x14ac:dyDescent="0.2">
      <c r="D161" s="4"/>
      <c r="E161" s="4"/>
      <c r="F161" s="24"/>
      <c r="G161" s="24"/>
      <c r="H161" s="24"/>
      <c r="I161" s="4"/>
      <c r="J161" s="4"/>
      <c r="K161" s="4"/>
      <c r="L161" s="4"/>
    </row>
    <row r="162" spans="4:12" s="3" customFormat="1" ht="12" customHeight="1" x14ac:dyDescent="0.2">
      <c r="D162" s="4"/>
      <c r="E162" s="4"/>
      <c r="F162" s="24"/>
      <c r="G162" s="24"/>
      <c r="H162" s="24"/>
      <c r="I162" s="4"/>
      <c r="J162" s="4"/>
      <c r="K162" s="4"/>
      <c r="L162" s="4"/>
    </row>
    <row r="163" spans="4:12" s="3" customFormat="1" ht="12" customHeight="1" x14ac:dyDescent="0.2">
      <c r="D163" s="4"/>
      <c r="E163" s="4"/>
      <c r="F163" s="24"/>
      <c r="G163" s="24"/>
      <c r="H163" s="24"/>
      <c r="I163" s="4"/>
      <c r="J163" s="4"/>
      <c r="K163" s="4"/>
      <c r="L163" s="4"/>
    </row>
    <row r="164" spans="4:12" s="3" customFormat="1" ht="12" customHeight="1" x14ac:dyDescent="0.2">
      <c r="D164" s="4"/>
      <c r="E164" s="4"/>
      <c r="F164" s="24"/>
      <c r="G164" s="24"/>
      <c r="H164" s="24"/>
      <c r="I164" s="4"/>
      <c r="J164" s="4"/>
      <c r="K164" s="4"/>
      <c r="L164" s="4"/>
    </row>
    <row r="165" spans="4:12" s="3" customFormat="1" ht="12" customHeight="1" x14ac:dyDescent="0.2">
      <c r="D165" s="4"/>
      <c r="E165" s="4"/>
      <c r="F165" s="24"/>
      <c r="G165" s="24"/>
      <c r="H165" s="24"/>
      <c r="I165" s="4"/>
      <c r="J165" s="4"/>
      <c r="K165" s="4"/>
      <c r="L165" s="4"/>
    </row>
    <row r="166" spans="4:12" s="3" customFormat="1" ht="12" customHeight="1" x14ac:dyDescent="0.2">
      <c r="D166" s="4"/>
      <c r="E166" s="4"/>
      <c r="F166" s="24"/>
      <c r="G166" s="24"/>
      <c r="H166" s="24"/>
      <c r="I166" s="4"/>
      <c r="J166" s="4"/>
      <c r="K166" s="4"/>
      <c r="L166" s="4"/>
    </row>
    <row r="167" spans="4:12" s="3" customFormat="1" ht="12" customHeight="1" x14ac:dyDescent="0.2">
      <c r="D167" s="4"/>
      <c r="E167" s="4"/>
      <c r="F167" s="24"/>
      <c r="G167" s="24"/>
      <c r="H167" s="24"/>
      <c r="I167" s="4"/>
      <c r="J167" s="4"/>
      <c r="K167" s="4"/>
      <c r="L167" s="4"/>
    </row>
    <row r="168" spans="4:12" s="3" customFormat="1" ht="12" customHeight="1" x14ac:dyDescent="0.2">
      <c r="D168" s="4"/>
      <c r="E168" s="4"/>
      <c r="F168" s="24"/>
      <c r="G168" s="24"/>
      <c r="H168" s="24"/>
      <c r="I168" s="4"/>
      <c r="J168" s="4"/>
      <c r="K168" s="4"/>
      <c r="L168" s="4"/>
    </row>
    <row r="169" spans="4:12" s="3" customFormat="1" ht="12" customHeight="1" x14ac:dyDescent="0.2">
      <c r="D169" s="4"/>
      <c r="E169" s="4"/>
      <c r="F169" s="24"/>
      <c r="G169" s="24"/>
      <c r="H169" s="24"/>
      <c r="I169" s="4"/>
      <c r="J169" s="4"/>
      <c r="K169" s="4"/>
      <c r="L169" s="4"/>
    </row>
    <row r="170" spans="4:12" s="3" customFormat="1" ht="12" customHeight="1" x14ac:dyDescent="0.2">
      <c r="D170" s="4"/>
      <c r="E170" s="4"/>
      <c r="F170" s="24"/>
      <c r="G170" s="24"/>
      <c r="H170" s="24"/>
      <c r="I170" s="4"/>
      <c r="J170" s="4"/>
      <c r="K170" s="4"/>
      <c r="L170" s="4"/>
    </row>
    <row r="171" spans="4:12" s="3" customFormat="1" ht="12" customHeight="1" x14ac:dyDescent="0.2">
      <c r="D171" s="4"/>
      <c r="E171" s="4"/>
      <c r="F171" s="24"/>
      <c r="G171" s="24"/>
      <c r="H171" s="24"/>
      <c r="I171" s="4"/>
      <c r="J171" s="4"/>
      <c r="K171" s="4"/>
      <c r="L171" s="4"/>
    </row>
    <row r="172" spans="4:12" s="3" customFormat="1" ht="12" customHeight="1" x14ac:dyDescent="0.2">
      <c r="D172" s="4"/>
      <c r="E172" s="4"/>
      <c r="F172" s="24"/>
      <c r="G172" s="24"/>
      <c r="H172" s="24"/>
      <c r="I172" s="4"/>
      <c r="J172" s="4"/>
      <c r="K172" s="4"/>
      <c r="L172" s="4"/>
    </row>
    <row r="173" spans="4:12" s="3" customFormat="1" ht="12" customHeight="1" x14ac:dyDescent="0.2">
      <c r="D173" s="4"/>
      <c r="E173" s="4"/>
      <c r="F173" s="24"/>
      <c r="G173" s="24"/>
      <c r="H173" s="24"/>
      <c r="I173" s="4"/>
      <c r="J173" s="4"/>
      <c r="K173" s="4"/>
      <c r="L173" s="4"/>
    </row>
    <row r="174" spans="4:12" s="3" customFormat="1" ht="12" customHeight="1" x14ac:dyDescent="0.2">
      <c r="D174" s="4"/>
      <c r="E174" s="4"/>
      <c r="F174" s="24"/>
      <c r="G174" s="24"/>
      <c r="H174" s="24"/>
      <c r="I174" s="4"/>
      <c r="J174" s="4"/>
      <c r="K174" s="4"/>
      <c r="L174" s="4"/>
    </row>
    <row r="175" spans="4:12" s="3" customFormat="1" ht="12" customHeight="1" x14ac:dyDescent="0.2">
      <c r="D175" s="4"/>
      <c r="E175" s="4"/>
      <c r="F175" s="24"/>
      <c r="G175" s="24"/>
      <c r="H175" s="24"/>
      <c r="I175" s="4"/>
      <c r="J175" s="4"/>
      <c r="K175" s="4"/>
      <c r="L175" s="4"/>
    </row>
    <row r="176" spans="4:12" s="3" customFormat="1" ht="12" customHeight="1" x14ac:dyDescent="0.2">
      <c r="D176" s="4"/>
      <c r="E176" s="4"/>
      <c r="F176" s="24"/>
      <c r="G176" s="24"/>
      <c r="H176" s="24"/>
      <c r="I176" s="4"/>
      <c r="J176" s="4"/>
      <c r="K176" s="4"/>
      <c r="L176" s="4"/>
    </row>
    <row r="177" spans="4:12" s="3" customFormat="1" ht="12" customHeight="1" x14ac:dyDescent="0.2">
      <c r="D177" s="4"/>
      <c r="E177" s="4"/>
      <c r="F177" s="24"/>
      <c r="G177" s="24"/>
      <c r="H177" s="24"/>
      <c r="I177" s="4"/>
      <c r="J177" s="4"/>
      <c r="K177" s="4"/>
      <c r="L177" s="4"/>
    </row>
    <row r="178" spans="4:12" s="3" customFormat="1" ht="12" customHeight="1" x14ac:dyDescent="0.2">
      <c r="D178" s="4"/>
      <c r="E178" s="4"/>
      <c r="F178" s="24"/>
      <c r="G178" s="24"/>
      <c r="H178" s="24"/>
      <c r="I178" s="4"/>
      <c r="J178" s="4"/>
      <c r="K178" s="4"/>
      <c r="L178" s="4"/>
    </row>
    <row r="179" spans="4:12" s="3" customFormat="1" ht="12" customHeight="1" x14ac:dyDescent="0.2">
      <c r="D179" s="4"/>
      <c r="E179" s="4"/>
      <c r="F179" s="24"/>
      <c r="G179" s="24"/>
      <c r="H179" s="24"/>
      <c r="I179" s="4"/>
      <c r="J179" s="4"/>
      <c r="K179" s="4"/>
      <c r="L179" s="4"/>
    </row>
    <row r="180" spans="4:12" s="3" customFormat="1" ht="12" customHeight="1" x14ac:dyDescent="0.2">
      <c r="D180" s="4"/>
      <c r="E180" s="4"/>
      <c r="F180" s="24"/>
      <c r="G180" s="24"/>
      <c r="H180" s="24"/>
      <c r="I180" s="4"/>
      <c r="J180" s="4"/>
      <c r="K180" s="4"/>
      <c r="L180" s="4"/>
    </row>
    <row r="181" spans="4:12" s="3" customFormat="1" ht="12" customHeight="1" x14ac:dyDescent="0.2">
      <c r="D181" s="4"/>
      <c r="E181" s="4"/>
      <c r="F181" s="24"/>
      <c r="G181" s="24"/>
      <c r="H181" s="24"/>
      <c r="I181" s="4"/>
      <c r="J181" s="4"/>
      <c r="K181" s="4"/>
      <c r="L181" s="4"/>
    </row>
    <row r="182" spans="4:12" s="3" customFormat="1" ht="12" customHeight="1" x14ac:dyDescent="0.2">
      <c r="D182" s="4"/>
      <c r="E182" s="4"/>
      <c r="F182" s="24"/>
      <c r="G182" s="24"/>
      <c r="H182" s="24"/>
      <c r="I182" s="4"/>
      <c r="J182" s="4"/>
      <c r="K182" s="4"/>
      <c r="L182" s="4"/>
    </row>
    <row r="183" spans="4:12" s="3" customFormat="1" ht="12" customHeight="1" x14ac:dyDescent="0.2">
      <c r="D183" s="4"/>
      <c r="E183" s="4"/>
      <c r="F183" s="24"/>
      <c r="G183" s="24"/>
      <c r="H183" s="24"/>
      <c r="I183" s="4"/>
      <c r="J183" s="4"/>
      <c r="K183" s="4"/>
      <c r="L183" s="4"/>
    </row>
    <row r="184" spans="4:12" s="3" customFormat="1" ht="12" customHeight="1" x14ac:dyDescent="0.2">
      <c r="D184" s="4"/>
      <c r="E184" s="4"/>
      <c r="F184" s="24"/>
      <c r="G184" s="24"/>
      <c r="H184" s="24"/>
      <c r="I184" s="4"/>
      <c r="J184" s="4"/>
      <c r="K184" s="4"/>
      <c r="L184" s="4"/>
    </row>
    <row r="185" spans="4:12" s="3" customFormat="1" ht="12" customHeight="1" x14ac:dyDescent="0.2">
      <c r="D185" s="4"/>
      <c r="E185" s="4"/>
      <c r="F185" s="24"/>
      <c r="G185" s="24"/>
      <c r="H185" s="24"/>
      <c r="I185" s="4"/>
      <c r="J185" s="4"/>
      <c r="K185" s="4"/>
      <c r="L185" s="4"/>
    </row>
    <row r="186" spans="4:12" s="3" customFormat="1" ht="12" customHeight="1" x14ac:dyDescent="0.2">
      <c r="D186" s="4"/>
      <c r="E186" s="4"/>
      <c r="F186" s="24"/>
      <c r="G186" s="24"/>
      <c r="H186" s="24"/>
      <c r="I186" s="4"/>
      <c r="J186" s="4"/>
      <c r="K186" s="4"/>
      <c r="L186" s="4"/>
    </row>
    <row r="187" spans="4:12" s="3" customFormat="1" ht="12" customHeight="1" x14ac:dyDescent="0.2">
      <c r="D187" s="4"/>
      <c r="E187" s="4"/>
      <c r="F187" s="24"/>
      <c r="G187" s="24"/>
      <c r="H187" s="24"/>
      <c r="I187" s="4"/>
      <c r="J187" s="4"/>
      <c r="K187" s="4"/>
      <c r="L187" s="4"/>
    </row>
    <row r="188" spans="4:12" s="3" customFormat="1" ht="12" customHeight="1" x14ac:dyDescent="0.2">
      <c r="D188" s="4"/>
      <c r="E188" s="4"/>
      <c r="F188" s="24"/>
      <c r="G188" s="24"/>
      <c r="H188" s="24"/>
      <c r="I188" s="4"/>
      <c r="J188" s="4"/>
      <c r="K188" s="4"/>
      <c r="L188" s="4"/>
    </row>
    <row r="189" spans="4:12" s="3" customFormat="1" ht="12" customHeight="1" x14ac:dyDescent="0.2">
      <c r="D189" s="4"/>
      <c r="E189" s="4"/>
      <c r="F189" s="24"/>
      <c r="G189" s="24"/>
      <c r="H189" s="24"/>
      <c r="I189" s="4"/>
      <c r="J189" s="4"/>
      <c r="K189" s="4"/>
      <c r="L189" s="4"/>
    </row>
    <row r="190" spans="4:12" s="3" customFormat="1" ht="12" customHeight="1" x14ac:dyDescent="0.2">
      <c r="D190" s="4"/>
      <c r="E190" s="4"/>
      <c r="F190" s="24"/>
      <c r="G190" s="24"/>
      <c r="H190" s="24"/>
      <c r="I190" s="4"/>
      <c r="J190" s="4"/>
      <c r="K190" s="4"/>
      <c r="L190" s="4"/>
    </row>
    <row r="191" spans="4:12" s="3" customFormat="1" ht="12" customHeight="1" x14ac:dyDescent="0.2">
      <c r="D191" s="4"/>
      <c r="E191" s="4"/>
      <c r="F191" s="24"/>
      <c r="G191" s="24"/>
      <c r="H191" s="24"/>
      <c r="I191" s="4"/>
      <c r="J191" s="4"/>
      <c r="K191" s="4"/>
      <c r="L191" s="4"/>
    </row>
    <row r="192" spans="4:12" s="3" customFormat="1" ht="12" customHeight="1" x14ac:dyDescent="0.2">
      <c r="D192" s="4"/>
      <c r="E192" s="4"/>
      <c r="F192" s="24"/>
      <c r="G192" s="24"/>
      <c r="H192" s="24"/>
      <c r="I192" s="4"/>
      <c r="J192" s="4"/>
      <c r="K192" s="4"/>
      <c r="L192" s="4"/>
    </row>
    <row r="193" spans="4:12" s="3" customFormat="1" ht="12" customHeight="1" x14ac:dyDescent="0.2">
      <c r="D193" s="4"/>
      <c r="E193" s="4"/>
      <c r="F193" s="24"/>
      <c r="G193" s="24"/>
      <c r="H193" s="24"/>
      <c r="I193" s="4"/>
      <c r="J193" s="4"/>
      <c r="K193" s="4"/>
      <c r="L193" s="4"/>
    </row>
    <row r="194" spans="4:12" s="3" customFormat="1" ht="12" customHeight="1" x14ac:dyDescent="0.2">
      <c r="D194" s="4"/>
      <c r="E194" s="4"/>
      <c r="F194" s="24"/>
      <c r="G194" s="24"/>
      <c r="H194" s="24"/>
      <c r="I194" s="4"/>
      <c r="J194" s="4"/>
      <c r="K194" s="4"/>
      <c r="L194" s="4"/>
    </row>
    <row r="195" spans="4:12" s="3" customFormat="1" ht="12" customHeight="1" x14ac:dyDescent="0.2">
      <c r="D195" s="4"/>
      <c r="E195" s="4"/>
      <c r="F195" s="24"/>
      <c r="G195" s="24"/>
      <c r="H195" s="24"/>
      <c r="I195" s="4"/>
      <c r="J195" s="4"/>
      <c r="K195" s="4"/>
      <c r="L195" s="4"/>
    </row>
    <row r="196" spans="4:12" s="3" customFormat="1" ht="12" customHeight="1" x14ac:dyDescent="0.2">
      <c r="D196" s="4"/>
      <c r="E196" s="4"/>
      <c r="F196" s="24"/>
      <c r="G196" s="24"/>
      <c r="H196" s="24"/>
      <c r="I196" s="4"/>
      <c r="J196" s="4"/>
      <c r="K196" s="4"/>
      <c r="L196" s="4"/>
    </row>
    <row r="197" spans="4:12" s="3" customFormat="1" ht="12" customHeight="1" x14ac:dyDescent="0.2">
      <c r="D197" s="4"/>
      <c r="E197" s="4"/>
      <c r="F197" s="24"/>
      <c r="G197" s="24"/>
      <c r="H197" s="24"/>
      <c r="I197" s="4"/>
      <c r="J197" s="4"/>
      <c r="K197" s="4"/>
      <c r="L197" s="4"/>
    </row>
    <row r="198" spans="4:12" s="3" customFormat="1" ht="12" customHeight="1" x14ac:dyDescent="0.2">
      <c r="D198" s="4"/>
      <c r="E198" s="4"/>
      <c r="F198" s="24"/>
      <c r="G198" s="24"/>
      <c r="H198" s="24"/>
      <c r="I198" s="4"/>
      <c r="J198" s="4"/>
      <c r="K198" s="4"/>
      <c r="L198" s="4"/>
    </row>
    <row r="199" spans="4:12" s="3" customFormat="1" ht="12" customHeight="1" x14ac:dyDescent="0.2">
      <c r="D199" s="4"/>
      <c r="E199" s="4"/>
      <c r="F199" s="24"/>
      <c r="G199" s="24"/>
      <c r="H199" s="24"/>
      <c r="I199" s="4"/>
      <c r="J199" s="4"/>
      <c r="K199" s="4"/>
      <c r="L199" s="4"/>
    </row>
    <row r="200" spans="4:12" s="3" customFormat="1" ht="12" customHeight="1" x14ac:dyDescent="0.2">
      <c r="D200" s="4"/>
      <c r="E200" s="4"/>
      <c r="F200" s="24"/>
      <c r="G200" s="24"/>
      <c r="H200" s="24"/>
      <c r="I200" s="4"/>
      <c r="J200" s="4"/>
      <c r="K200" s="4"/>
      <c r="L200" s="4"/>
    </row>
    <row r="201" spans="4:12" s="3" customFormat="1" ht="12" customHeight="1" x14ac:dyDescent="0.2">
      <c r="D201" s="4"/>
      <c r="E201" s="4"/>
      <c r="F201" s="24"/>
      <c r="G201" s="24"/>
      <c r="H201" s="24"/>
      <c r="I201" s="4"/>
      <c r="J201" s="4"/>
      <c r="K201" s="4"/>
      <c r="L201" s="4"/>
    </row>
    <row r="202" spans="4:12" s="3" customFormat="1" ht="12" customHeight="1" x14ac:dyDescent="0.2">
      <c r="D202" s="4"/>
      <c r="E202" s="4"/>
      <c r="F202" s="24"/>
      <c r="G202" s="24"/>
      <c r="H202" s="24"/>
      <c r="I202" s="4"/>
      <c r="J202" s="4"/>
      <c r="K202" s="4"/>
      <c r="L202" s="4"/>
    </row>
    <row r="203" spans="4:12" s="3" customFormat="1" ht="12" customHeight="1" x14ac:dyDescent="0.2">
      <c r="D203" s="4"/>
      <c r="E203" s="4"/>
      <c r="F203" s="24"/>
      <c r="G203" s="24"/>
      <c r="H203" s="24"/>
      <c r="I203" s="4"/>
      <c r="J203" s="4"/>
      <c r="K203" s="4"/>
      <c r="L203" s="4"/>
    </row>
    <row r="204" spans="4:12" s="3" customFormat="1" ht="12" customHeight="1" x14ac:dyDescent="0.2">
      <c r="D204" s="4"/>
      <c r="E204" s="4"/>
      <c r="F204" s="24"/>
      <c r="G204" s="24"/>
      <c r="H204" s="24"/>
      <c r="I204" s="4"/>
      <c r="J204" s="4"/>
      <c r="K204" s="4"/>
      <c r="L204" s="4"/>
    </row>
    <row r="205" spans="4:12" s="3" customFormat="1" ht="12" customHeight="1" x14ac:dyDescent="0.2">
      <c r="D205" s="4"/>
      <c r="E205" s="4"/>
      <c r="F205" s="24"/>
      <c r="G205" s="24"/>
      <c r="H205" s="24"/>
      <c r="I205" s="4"/>
      <c r="J205" s="4"/>
      <c r="K205" s="4"/>
      <c r="L205" s="4"/>
    </row>
    <row r="206" spans="4:12" s="3" customFormat="1" ht="12" customHeight="1" x14ac:dyDescent="0.2">
      <c r="D206" s="4"/>
      <c r="E206" s="4"/>
      <c r="F206" s="24"/>
      <c r="G206" s="24"/>
      <c r="H206" s="24"/>
      <c r="I206" s="4"/>
      <c r="J206" s="4"/>
      <c r="K206" s="4"/>
      <c r="L206" s="4"/>
    </row>
    <row r="207" spans="4:12" s="3" customFormat="1" ht="12" customHeight="1" x14ac:dyDescent="0.2">
      <c r="D207" s="4"/>
      <c r="E207" s="4"/>
      <c r="F207" s="24"/>
      <c r="G207" s="24"/>
      <c r="H207" s="24"/>
      <c r="I207" s="4"/>
      <c r="J207" s="4"/>
      <c r="K207" s="4"/>
      <c r="L207" s="4"/>
    </row>
    <row r="208" spans="4:12" s="3" customFormat="1" ht="12" customHeight="1" x14ac:dyDescent="0.2">
      <c r="D208" s="4"/>
      <c r="E208" s="4"/>
      <c r="F208" s="24"/>
      <c r="G208" s="24"/>
      <c r="H208" s="24"/>
      <c r="I208" s="4"/>
      <c r="J208" s="4"/>
      <c r="K208" s="4"/>
      <c r="L208" s="4"/>
    </row>
    <row r="209" spans="4:12" s="3" customFormat="1" ht="12" customHeight="1" x14ac:dyDescent="0.2">
      <c r="D209" s="4"/>
      <c r="E209" s="4"/>
      <c r="F209" s="24"/>
      <c r="G209" s="24"/>
      <c r="H209" s="24"/>
      <c r="I209" s="4"/>
      <c r="J209" s="4"/>
      <c r="K209" s="4"/>
      <c r="L209" s="4"/>
    </row>
    <row r="210" spans="4:12" s="3" customFormat="1" ht="12" customHeight="1" x14ac:dyDescent="0.2">
      <c r="D210" s="4"/>
      <c r="E210" s="4"/>
      <c r="F210" s="24"/>
      <c r="G210" s="24"/>
      <c r="H210" s="24"/>
      <c r="I210" s="4"/>
      <c r="J210" s="4"/>
      <c r="K210" s="4"/>
      <c r="L210" s="4"/>
    </row>
    <row r="211" spans="4:12" s="3" customFormat="1" ht="12" customHeight="1" x14ac:dyDescent="0.2">
      <c r="D211" s="4"/>
      <c r="E211" s="4"/>
      <c r="F211" s="24"/>
      <c r="G211" s="24"/>
      <c r="H211" s="24"/>
      <c r="I211" s="4"/>
      <c r="J211" s="4"/>
      <c r="K211" s="4"/>
      <c r="L211" s="4"/>
    </row>
    <row r="212" spans="4:12" s="3" customFormat="1" ht="12" customHeight="1" x14ac:dyDescent="0.2">
      <c r="D212" s="4"/>
      <c r="E212" s="4"/>
      <c r="F212" s="24"/>
      <c r="G212" s="24"/>
      <c r="H212" s="24"/>
      <c r="I212" s="4"/>
      <c r="J212" s="4"/>
      <c r="K212" s="4"/>
      <c r="L212" s="4"/>
    </row>
    <row r="213" spans="4:12" s="3" customFormat="1" ht="12" customHeight="1" x14ac:dyDescent="0.2">
      <c r="D213" s="4"/>
      <c r="E213" s="4"/>
      <c r="F213" s="24"/>
      <c r="G213" s="24"/>
      <c r="H213" s="24"/>
      <c r="I213" s="4"/>
      <c r="J213" s="4"/>
      <c r="K213" s="4"/>
      <c r="L213" s="4"/>
    </row>
    <row r="214" spans="4:12" s="3" customFormat="1" ht="12" customHeight="1" x14ac:dyDescent="0.2">
      <c r="D214" s="4"/>
      <c r="E214" s="4"/>
      <c r="F214" s="24"/>
      <c r="G214" s="24"/>
      <c r="H214" s="24"/>
      <c r="I214" s="4"/>
      <c r="J214" s="4"/>
      <c r="K214" s="4"/>
      <c r="L214" s="4"/>
    </row>
    <row r="215" spans="4:12" s="3" customFormat="1" ht="12" customHeight="1" x14ac:dyDescent="0.2">
      <c r="D215" s="4"/>
      <c r="E215" s="4"/>
      <c r="F215" s="24"/>
      <c r="G215" s="24"/>
      <c r="H215" s="24"/>
      <c r="I215" s="4"/>
      <c r="J215" s="4"/>
      <c r="K215" s="4"/>
      <c r="L215" s="4"/>
    </row>
    <row r="216" spans="4:12" s="3" customFormat="1" ht="12" customHeight="1" x14ac:dyDescent="0.2">
      <c r="D216" s="4"/>
      <c r="E216" s="4"/>
      <c r="F216" s="24"/>
      <c r="G216" s="24"/>
      <c r="H216" s="24"/>
      <c r="I216" s="4"/>
      <c r="J216" s="4"/>
      <c r="K216" s="4"/>
      <c r="L216" s="4"/>
    </row>
    <row r="217" spans="4:12" s="3" customFormat="1" ht="12" customHeight="1" x14ac:dyDescent="0.2">
      <c r="D217" s="4"/>
      <c r="E217" s="4"/>
      <c r="F217" s="24"/>
      <c r="G217" s="24"/>
      <c r="H217" s="24"/>
      <c r="I217" s="4"/>
      <c r="J217" s="4"/>
      <c r="K217" s="4"/>
      <c r="L217" s="4"/>
    </row>
    <row r="218" spans="4:12" s="3" customFormat="1" ht="12" customHeight="1" x14ac:dyDescent="0.2">
      <c r="D218" s="4"/>
      <c r="E218" s="4"/>
      <c r="F218" s="24"/>
      <c r="G218" s="24"/>
      <c r="H218" s="24"/>
      <c r="I218" s="4"/>
      <c r="J218" s="4"/>
      <c r="K218" s="4"/>
      <c r="L218" s="4"/>
    </row>
    <row r="219" spans="4:12" s="3" customFormat="1" ht="12" customHeight="1" x14ac:dyDescent="0.2">
      <c r="D219" s="4"/>
      <c r="E219" s="4"/>
      <c r="F219" s="24"/>
      <c r="G219" s="24"/>
      <c r="H219" s="24"/>
      <c r="I219" s="4"/>
      <c r="J219" s="4"/>
      <c r="K219" s="4"/>
      <c r="L219" s="4"/>
    </row>
    <row r="220" spans="4:12" s="3" customFormat="1" ht="12" customHeight="1" x14ac:dyDescent="0.2">
      <c r="D220" s="4"/>
      <c r="E220" s="4"/>
      <c r="F220" s="24"/>
      <c r="G220" s="24"/>
      <c r="H220" s="24"/>
      <c r="I220" s="4"/>
      <c r="J220" s="4"/>
      <c r="K220" s="4"/>
      <c r="L220" s="4"/>
    </row>
    <row r="221" spans="4:12" s="3" customFormat="1" ht="12" customHeight="1" x14ac:dyDescent="0.2">
      <c r="D221" s="4"/>
      <c r="E221" s="4"/>
      <c r="F221" s="24"/>
      <c r="G221" s="24"/>
      <c r="H221" s="24"/>
      <c r="I221" s="4"/>
      <c r="J221" s="4"/>
      <c r="K221" s="4"/>
      <c r="L221" s="4"/>
    </row>
    <row r="222" spans="4:12" s="3" customFormat="1" ht="12" customHeight="1" x14ac:dyDescent="0.2">
      <c r="D222" s="4"/>
      <c r="E222" s="4"/>
      <c r="F222" s="24"/>
      <c r="G222" s="24"/>
      <c r="H222" s="24"/>
      <c r="I222" s="4"/>
      <c r="J222" s="4"/>
      <c r="K222" s="4"/>
      <c r="L222" s="4"/>
    </row>
    <row r="223" spans="4:12" s="3" customFormat="1" ht="12" customHeight="1" x14ac:dyDescent="0.2">
      <c r="D223" s="4"/>
      <c r="E223" s="4"/>
      <c r="F223" s="24"/>
      <c r="G223" s="24"/>
      <c r="H223" s="24"/>
      <c r="I223" s="4"/>
      <c r="J223" s="4"/>
      <c r="K223" s="4"/>
      <c r="L223" s="4"/>
    </row>
    <row r="224" spans="4:12" s="3" customFormat="1" ht="12" customHeight="1" x14ac:dyDescent="0.2">
      <c r="D224" s="4"/>
      <c r="E224" s="4"/>
      <c r="F224" s="24"/>
      <c r="G224" s="24"/>
      <c r="H224" s="24"/>
      <c r="I224" s="4"/>
      <c r="J224" s="4"/>
      <c r="K224" s="4"/>
      <c r="L224" s="4"/>
    </row>
    <row r="225" spans="4:12" s="3" customFormat="1" ht="12" customHeight="1" x14ac:dyDescent="0.2">
      <c r="D225" s="4"/>
      <c r="E225" s="4"/>
      <c r="F225" s="24"/>
      <c r="G225" s="24"/>
      <c r="H225" s="24"/>
      <c r="I225" s="4"/>
      <c r="J225" s="4"/>
      <c r="K225" s="4"/>
      <c r="L225" s="4"/>
    </row>
    <row r="226" spans="4:12" s="3" customFormat="1" ht="12" customHeight="1" x14ac:dyDescent="0.2">
      <c r="D226" s="4"/>
      <c r="E226" s="4"/>
      <c r="F226" s="24"/>
      <c r="G226" s="24"/>
      <c r="H226" s="24"/>
      <c r="I226" s="4"/>
      <c r="J226" s="4"/>
      <c r="K226" s="4"/>
      <c r="L226" s="4"/>
    </row>
    <row r="227" spans="4:12" s="3" customFormat="1" ht="12" customHeight="1" x14ac:dyDescent="0.2">
      <c r="D227" s="4"/>
      <c r="E227" s="4"/>
      <c r="F227" s="24"/>
      <c r="G227" s="24"/>
      <c r="H227" s="24"/>
      <c r="I227" s="4"/>
      <c r="J227" s="4"/>
      <c r="K227" s="4"/>
      <c r="L227" s="4"/>
    </row>
    <row r="228" spans="4:12" s="3" customFormat="1" ht="12" customHeight="1" x14ac:dyDescent="0.2">
      <c r="D228" s="4"/>
      <c r="E228" s="4"/>
      <c r="F228" s="24"/>
      <c r="G228" s="24"/>
      <c r="H228" s="24"/>
      <c r="I228" s="4"/>
      <c r="J228" s="4"/>
      <c r="K228" s="4"/>
      <c r="L228" s="4"/>
    </row>
    <row r="229" spans="4:12" s="3" customFormat="1" ht="12" customHeight="1" x14ac:dyDescent="0.2">
      <c r="D229" s="4"/>
      <c r="E229" s="4"/>
      <c r="F229" s="24"/>
      <c r="G229" s="24"/>
      <c r="H229" s="24"/>
      <c r="I229" s="4"/>
      <c r="J229" s="4"/>
      <c r="K229" s="4"/>
      <c r="L229" s="4"/>
    </row>
    <row r="230" spans="4:12" s="3" customFormat="1" ht="12" customHeight="1" x14ac:dyDescent="0.2">
      <c r="D230" s="4"/>
      <c r="E230" s="4"/>
      <c r="F230" s="24"/>
      <c r="G230" s="24"/>
      <c r="H230" s="24"/>
      <c r="I230" s="4"/>
      <c r="J230" s="4"/>
      <c r="K230" s="4"/>
      <c r="L230" s="4"/>
    </row>
    <row r="231" spans="4:12" s="3" customFormat="1" ht="12" customHeight="1" x14ac:dyDescent="0.2">
      <c r="D231" s="4"/>
      <c r="E231" s="4"/>
      <c r="F231" s="24"/>
      <c r="G231" s="24"/>
      <c r="H231" s="24"/>
      <c r="I231" s="4"/>
      <c r="J231" s="4"/>
      <c r="K231" s="4"/>
      <c r="L231" s="4"/>
    </row>
    <row r="232" spans="4:12" s="3" customFormat="1" ht="12" customHeight="1" x14ac:dyDescent="0.2">
      <c r="D232" s="4"/>
      <c r="E232" s="4"/>
      <c r="F232" s="24"/>
      <c r="G232" s="24"/>
      <c r="H232" s="24"/>
      <c r="I232" s="4"/>
      <c r="J232" s="4"/>
      <c r="K232" s="4"/>
      <c r="L232" s="4"/>
    </row>
    <row r="233" spans="4:12" s="3" customFormat="1" ht="12" customHeight="1" x14ac:dyDescent="0.2">
      <c r="D233" s="4"/>
      <c r="E233" s="4"/>
      <c r="F233" s="24"/>
      <c r="G233" s="24"/>
      <c r="H233" s="24"/>
      <c r="I233" s="4"/>
      <c r="J233" s="4"/>
      <c r="K233" s="4"/>
      <c r="L233" s="4"/>
    </row>
    <row r="234" spans="4:12" s="3" customFormat="1" ht="12" customHeight="1" x14ac:dyDescent="0.2">
      <c r="D234" s="4"/>
      <c r="E234" s="4"/>
      <c r="F234" s="24"/>
      <c r="G234" s="24"/>
      <c r="H234" s="24"/>
      <c r="I234" s="4"/>
      <c r="J234" s="4"/>
      <c r="K234" s="4"/>
      <c r="L234" s="4"/>
    </row>
    <row r="235" spans="4:12" s="3" customFormat="1" ht="12" customHeight="1" x14ac:dyDescent="0.2">
      <c r="D235" s="4"/>
      <c r="E235" s="4"/>
      <c r="F235" s="24"/>
      <c r="G235" s="24"/>
      <c r="H235" s="24"/>
      <c r="I235" s="4"/>
      <c r="J235" s="4"/>
      <c r="K235" s="4"/>
      <c r="L235" s="4"/>
    </row>
    <row r="236" spans="4:12" s="3" customFormat="1" ht="12" customHeight="1" x14ac:dyDescent="0.2">
      <c r="D236" s="4"/>
      <c r="E236" s="4"/>
      <c r="F236" s="24"/>
      <c r="G236" s="24"/>
      <c r="H236" s="24"/>
      <c r="I236" s="4"/>
      <c r="J236" s="4"/>
      <c r="K236" s="4"/>
      <c r="L236" s="4"/>
    </row>
    <row r="237" spans="4:12" s="3" customFormat="1" ht="12" customHeight="1" x14ac:dyDescent="0.2">
      <c r="D237" s="4"/>
      <c r="E237" s="4"/>
      <c r="F237" s="24"/>
      <c r="G237" s="24"/>
      <c r="H237" s="24"/>
      <c r="I237" s="4"/>
      <c r="J237" s="4"/>
      <c r="K237" s="4"/>
      <c r="L237" s="4"/>
    </row>
    <row r="238" spans="4:12" s="3" customFormat="1" ht="12" customHeight="1" x14ac:dyDescent="0.2">
      <c r="D238" s="4"/>
      <c r="E238" s="4"/>
      <c r="F238" s="24"/>
      <c r="G238" s="24"/>
      <c r="H238" s="24"/>
      <c r="I238" s="4"/>
      <c r="J238" s="4"/>
      <c r="K238" s="4"/>
      <c r="L238" s="4"/>
    </row>
    <row r="239" spans="4:12" s="3" customFormat="1" ht="12" customHeight="1" x14ac:dyDescent="0.2">
      <c r="D239" s="4"/>
      <c r="E239" s="4"/>
      <c r="F239" s="24"/>
      <c r="G239" s="24"/>
      <c r="H239" s="24"/>
      <c r="I239" s="4"/>
      <c r="J239" s="4"/>
      <c r="K239" s="4"/>
      <c r="L239" s="4"/>
    </row>
    <row r="240" spans="4:12" s="3" customFormat="1" ht="12" customHeight="1" x14ac:dyDescent="0.2">
      <c r="D240" s="4"/>
      <c r="E240" s="4"/>
      <c r="F240" s="24"/>
      <c r="G240" s="24"/>
      <c r="H240" s="24"/>
      <c r="I240" s="4"/>
      <c r="J240" s="4"/>
      <c r="K240" s="4"/>
      <c r="L240" s="4"/>
    </row>
    <row r="241" spans="4:12" s="3" customFormat="1" ht="12" customHeight="1" x14ac:dyDescent="0.2">
      <c r="D241" s="4"/>
      <c r="E241" s="4"/>
      <c r="F241" s="24"/>
      <c r="G241" s="24"/>
      <c r="H241" s="24"/>
      <c r="I241" s="4"/>
      <c r="J241" s="4"/>
      <c r="K241" s="4"/>
      <c r="L241" s="4"/>
    </row>
    <row r="242" spans="4:12" s="3" customFormat="1" ht="12" customHeight="1" x14ac:dyDescent="0.2">
      <c r="D242" s="4"/>
      <c r="E242" s="4"/>
      <c r="F242" s="24"/>
      <c r="G242" s="24"/>
      <c r="H242" s="24"/>
      <c r="I242" s="4"/>
      <c r="J242" s="4"/>
      <c r="K242" s="4"/>
      <c r="L242" s="4"/>
    </row>
    <row r="243" spans="4:12" s="3" customFormat="1" ht="12" customHeight="1" x14ac:dyDescent="0.2">
      <c r="D243" s="4"/>
      <c r="E243" s="4"/>
      <c r="F243" s="24"/>
      <c r="G243" s="24"/>
      <c r="H243" s="24"/>
      <c r="I243" s="4"/>
      <c r="J243" s="4"/>
      <c r="K243" s="4"/>
      <c r="L243" s="4"/>
    </row>
    <row r="244" spans="4:12" s="3" customFormat="1" ht="12" customHeight="1" x14ac:dyDescent="0.2">
      <c r="D244" s="4"/>
      <c r="E244" s="4"/>
      <c r="F244" s="24"/>
      <c r="G244" s="24"/>
      <c r="H244" s="24"/>
      <c r="I244" s="4"/>
      <c r="J244" s="4"/>
      <c r="K244" s="4"/>
      <c r="L244" s="4"/>
    </row>
    <row r="245" spans="4:12" s="3" customFormat="1" ht="12" customHeight="1" x14ac:dyDescent="0.2">
      <c r="D245" s="4"/>
      <c r="E245" s="4"/>
      <c r="F245" s="24"/>
      <c r="G245" s="24"/>
      <c r="H245" s="24"/>
      <c r="I245" s="4"/>
      <c r="J245" s="4"/>
      <c r="K245" s="4"/>
      <c r="L245" s="4"/>
    </row>
    <row r="246" spans="4:12" s="3" customFormat="1" ht="12" customHeight="1" x14ac:dyDescent="0.2">
      <c r="D246" s="4"/>
      <c r="E246" s="4"/>
      <c r="F246" s="24"/>
      <c r="G246" s="24"/>
      <c r="H246" s="24"/>
      <c r="I246" s="4"/>
      <c r="J246" s="4"/>
      <c r="K246" s="4"/>
      <c r="L246" s="4"/>
    </row>
    <row r="247" spans="4:12" s="3" customFormat="1" ht="12" customHeight="1" x14ac:dyDescent="0.2">
      <c r="D247" s="4"/>
      <c r="E247" s="4"/>
      <c r="F247" s="24"/>
      <c r="G247" s="24"/>
      <c r="H247" s="24"/>
      <c r="I247" s="4"/>
      <c r="J247" s="4"/>
      <c r="K247" s="4"/>
      <c r="L247" s="4"/>
    </row>
    <row r="248" spans="4:12" s="3" customFormat="1" ht="12" customHeight="1" x14ac:dyDescent="0.2">
      <c r="D248" s="4"/>
      <c r="E248" s="4"/>
      <c r="F248" s="24"/>
      <c r="G248" s="24"/>
      <c r="H248" s="24"/>
      <c r="I248" s="4"/>
      <c r="J248" s="4"/>
      <c r="K248" s="4"/>
      <c r="L248" s="4"/>
    </row>
    <row r="249" spans="4:12" s="3" customFormat="1" ht="12" customHeight="1" x14ac:dyDescent="0.2">
      <c r="D249" s="4"/>
      <c r="E249" s="4"/>
      <c r="F249" s="24"/>
      <c r="G249" s="24"/>
      <c r="H249" s="24"/>
      <c r="I249" s="4"/>
      <c r="J249" s="4"/>
      <c r="K249" s="4"/>
      <c r="L249" s="4"/>
    </row>
    <row r="250" spans="4:12" s="3" customFormat="1" ht="12" customHeight="1" x14ac:dyDescent="0.2">
      <c r="D250" s="4"/>
      <c r="E250" s="4"/>
      <c r="F250" s="24"/>
      <c r="G250" s="24"/>
      <c r="H250" s="24"/>
      <c r="I250" s="4"/>
      <c r="J250" s="4"/>
      <c r="K250" s="4"/>
      <c r="L250" s="4"/>
    </row>
    <row r="251" spans="4:12" s="3" customFormat="1" ht="12" customHeight="1" x14ac:dyDescent="0.2">
      <c r="D251" s="4"/>
      <c r="E251" s="4"/>
      <c r="F251" s="24"/>
      <c r="G251" s="24"/>
      <c r="H251" s="24"/>
      <c r="I251" s="4"/>
      <c r="J251" s="4"/>
      <c r="K251" s="4"/>
      <c r="L251" s="4"/>
    </row>
    <row r="252" spans="4:12" s="3" customFormat="1" ht="12" customHeight="1" x14ac:dyDescent="0.2">
      <c r="D252" s="4"/>
      <c r="E252" s="4"/>
      <c r="F252" s="24"/>
      <c r="G252" s="24"/>
      <c r="H252" s="24"/>
      <c r="I252" s="4"/>
      <c r="J252" s="4"/>
      <c r="K252" s="4"/>
      <c r="L252" s="4"/>
    </row>
    <row r="253" spans="4:12" s="3" customFormat="1" ht="12" customHeight="1" x14ac:dyDescent="0.2">
      <c r="D253" s="4"/>
      <c r="E253" s="4"/>
      <c r="F253" s="24"/>
      <c r="G253" s="24"/>
      <c r="H253" s="24"/>
      <c r="I253" s="4"/>
      <c r="J253" s="4"/>
      <c r="K253" s="4"/>
      <c r="L253" s="4"/>
    </row>
    <row r="254" spans="4:12" s="3" customFormat="1" ht="12" customHeight="1" x14ac:dyDescent="0.2">
      <c r="D254" s="4"/>
      <c r="E254" s="4"/>
      <c r="F254" s="24"/>
      <c r="G254" s="24"/>
      <c r="H254" s="24"/>
      <c r="I254" s="4"/>
      <c r="J254" s="4"/>
      <c r="K254" s="4"/>
      <c r="L254" s="4"/>
    </row>
    <row r="255" spans="4:12" s="3" customFormat="1" ht="12" customHeight="1" x14ac:dyDescent="0.2">
      <c r="D255" s="4"/>
      <c r="E255" s="4"/>
      <c r="F255" s="24"/>
      <c r="G255" s="24"/>
      <c r="H255" s="24"/>
      <c r="I255" s="4"/>
      <c r="J255" s="4"/>
      <c r="K255" s="4"/>
      <c r="L255" s="4"/>
    </row>
    <row r="256" spans="4:12" s="3" customFormat="1" ht="12" customHeight="1" x14ac:dyDescent="0.2">
      <c r="D256" s="4"/>
      <c r="E256" s="4"/>
      <c r="F256" s="24"/>
      <c r="G256" s="24"/>
      <c r="H256" s="24"/>
      <c r="I256" s="4"/>
      <c r="J256" s="4"/>
      <c r="K256" s="4"/>
      <c r="L256" s="4"/>
    </row>
    <row r="257" spans="4:12" s="3" customFormat="1" ht="12" customHeight="1" x14ac:dyDescent="0.2">
      <c r="D257" s="4"/>
      <c r="E257" s="4"/>
      <c r="F257" s="24"/>
      <c r="G257" s="24"/>
      <c r="H257" s="24"/>
      <c r="I257" s="4"/>
      <c r="J257" s="4"/>
      <c r="K257" s="4"/>
      <c r="L257" s="4"/>
    </row>
    <row r="258" spans="4:12" s="3" customFormat="1" ht="12" customHeight="1" x14ac:dyDescent="0.2">
      <c r="D258" s="4"/>
      <c r="E258" s="4"/>
      <c r="F258" s="24"/>
      <c r="G258" s="24"/>
      <c r="H258" s="24"/>
      <c r="I258" s="4"/>
      <c r="J258" s="4"/>
      <c r="K258" s="4"/>
      <c r="L258" s="4"/>
    </row>
    <row r="259" spans="4:12" s="3" customFormat="1" ht="12" customHeight="1" x14ac:dyDescent="0.2">
      <c r="D259" s="4"/>
      <c r="E259" s="4"/>
      <c r="F259" s="24"/>
      <c r="G259" s="24"/>
      <c r="H259" s="24"/>
      <c r="I259" s="4"/>
      <c r="J259" s="4"/>
      <c r="K259" s="4"/>
      <c r="L259" s="4"/>
    </row>
    <row r="260" spans="4:12" s="3" customFormat="1" ht="12" customHeight="1" x14ac:dyDescent="0.2">
      <c r="D260" s="4"/>
      <c r="E260" s="4"/>
      <c r="F260" s="24"/>
      <c r="G260" s="24"/>
      <c r="H260" s="24"/>
      <c r="I260" s="4"/>
      <c r="J260" s="4"/>
      <c r="K260" s="4"/>
      <c r="L260" s="4"/>
    </row>
    <row r="261" spans="4:12" s="3" customFormat="1" ht="12" customHeight="1" x14ac:dyDescent="0.2">
      <c r="D261" s="4"/>
      <c r="E261" s="4"/>
      <c r="F261" s="24"/>
      <c r="G261" s="24"/>
      <c r="H261" s="24"/>
      <c r="I261" s="4"/>
      <c r="J261" s="4"/>
      <c r="K261" s="4"/>
      <c r="L261" s="4"/>
    </row>
    <row r="262" spans="4:12" s="3" customFormat="1" ht="12" customHeight="1" x14ac:dyDescent="0.2">
      <c r="D262" s="4"/>
      <c r="E262" s="4"/>
      <c r="F262" s="24"/>
      <c r="G262" s="24"/>
      <c r="H262" s="24"/>
      <c r="I262" s="4"/>
      <c r="J262" s="4"/>
      <c r="K262" s="4"/>
      <c r="L262" s="4"/>
    </row>
    <row r="263" spans="4:12" s="3" customFormat="1" ht="12" customHeight="1" x14ac:dyDescent="0.2">
      <c r="D263" s="4"/>
      <c r="E263" s="4"/>
      <c r="F263" s="24"/>
      <c r="G263" s="24"/>
      <c r="H263" s="24"/>
      <c r="I263" s="4"/>
      <c r="J263" s="4"/>
      <c r="K263" s="4"/>
      <c r="L263" s="4"/>
    </row>
    <row r="264" spans="4:12" s="3" customFormat="1" ht="12" customHeight="1" x14ac:dyDescent="0.2">
      <c r="D264" s="4"/>
      <c r="E264" s="4"/>
      <c r="F264" s="24"/>
      <c r="G264" s="24"/>
      <c r="H264" s="24"/>
      <c r="I264" s="4"/>
      <c r="J264" s="4"/>
      <c r="K264" s="4"/>
      <c r="L264" s="4"/>
    </row>
    <row r="265" spans="4:12" s="3" customFormat="1" ht="12" customHeight="1" x14ac:dyDescent="0.2">
      <c r="D265" s="4"/>
      <c r="E265" s="4"/>
      <c r="F265" s="24"/>
      <c r="G265" s="24"/>
      <c r="H265" s="24"/>
      <c r="I265" s="4"/>
      <c r="J265" s="4"/>
      <c r="K265" s="4"/>
      <c r="L265" s="4"/>
    </row>
    <row r="266" spans="4:12" s="3" customFormat="1" ht="12" customHeight="1" x14ac:dyDescent="0.2">
      <c r="D266" s="4"/>
      <c r="E266" s="4"/>
      <c r="F266" s="24"/>
      <c r="G266" s="24"/>
      <c r="H266" s="24"/>
      <c r="I266" s="4"/>
      <c r="J266" s="4"/>
      <c r="K266" s="4"/>
      <c r="L266" s="4"/>
    </row>
    <row r="267" spans="4:12" s="3" customFormat="1" ht="12" customHeight="1" x14ac:dyDescent="0.2">
      <c r="D267" s="4"/>
      <c r="E267" s="4"/>
      <c r="F267" s="24"/>
      <c r="G267" s="24"/>
      <c r="H267" s="24"/>
      <c r="I267" s="4"/>
      <c r="J267" s="4"/>
      <c r="K267" s="4"/>
      <c r="L267" s="4"/>
    </row>
    <row r="268" spans="4:12" s="3" customFormat="1" ht="12" customHeight="1" x14ac:dyDescent="0.2">
      <c r="D268" s="4"/>
      <c r="E268" s="4"/>
      <c r="F268" s="24"/>
      <c r="G268" s="24"/>
      <c r="H268" s="24"/>
      <c r="I268" s="4"/>
      <c r="J268" s="4"/>
      <c r="K268" s="4"/>
      <c r="L268" s="4"/>
    </row>
    <row r="269" spans="4:12" s="3" customFormat="1" ht="12" customHeight="1" x14ac:dyDescent="0.2">
      <c r="D269" s="4"/>
      <c r="E269" s="4"/>
      <c r="F269" s="24"/>
      <c r="G269" s="24"/>
      <c r="H269" s="24"/>
      <c r="I269" s="4"/>
      <c r="J269" s="4"/>
      <c r="K269" s="4"/>
      <c r="L269" s="4"/>
    </row>
    <row r="270" spans="4:12" s="3" customFormat="1" ht="12" customHeight="1" x14ac:dyDescent="0.2">
      <c r="D270" s="4"/>
      <c r="E270" s="4"/>
      <c r="F270" s="24"/>
      <c r="G270" s="24"/>
      <c r="H270" s="24"/>
      <c r="I270" s="4"/>
      <c r="J270" s="4"/>
      <c r="K270" s="4"/>
      <c r="L270" s="4"/>
    </row>
    <row r="271" spans="4:12" s="3" customFormat="1" ht="12" customHeight="1" x14ac:dyDescent="0.2">
      <c r="D271" s="4"/>
      <c r="E271" s="4"/>
      <c r="F271" s="24"/>
      <c r="G271" s="24"/>
      <c r="H271" s="24"/>
      <c r="I271" s="4"/>
      <c r="J271" s="4"/>
      <c r="K271" s="4"/>
      <c r="L271" s="4"/>
    </row>
    <row r="272" spans="4:12" s="3" customFormat="1" ht="12" customHeight="1" x14ac:dyDescent="0.2">
      <c r="D272" s="4"/>
      <c r="E272" s="4"/>
      <c r="F272" s="24"/>
      <c r="G272" s="24"/>
      <c r="H272" s="24"/>
      <c r="I272" s="4"/>
      <c r="J272" s="4"/>
      <c r="K272" s="4"/>
      <c r="L272" s="4"/>
    </row>
    <row r="273" spans="4:12" s="3" customFormat="1" ht="12" customHeight="1" x14ac:dyDescent="0.2">
      <c r="D273" s="4"/>
      <c r="E273" s="4"/>
      <c r="F273" s="24"/>
      <c r="G273" s="24"/>
      <c r="H273" s="24"/>
      <c r="I273" s="4"/>
      <c r="J273" s="4"/>
      <c r="K273" s="4"/>
      <c r="L273" s="4"/>
    </row>
    <row r="274" spans="4:12" s="3" customFormat="1" ht="12" customHeight="1" x14ac:dyDescent="0.2">
      <c r="D274" s="4"/>
      <c r="E274" s="4"/>
      <c r="F274" s="24"/>
      <c r="G274" s="24"/>
      <c r="H274" s="24"/>
      <c r="I274" s="4"/>
      <c r="J274" s="4"/>
      <c r="K274" s="4"/>
      <c r="L274" s="4"/>
    </row>
    <row r="275" spans="4:12" s="3" customFormat="1" ht="12" customHeight="1" x14ac:dyDescent="0.2">
      <c r="D275" s="4"/>
      <c r="E275" s="4"/>
      <c r="F275" s="24"/>
      <c r="G275" s="24"/>
      <c r="H275" s="24"/>
      <c r="I275" s="4"/>
      <c r="J275" s="4"/>
      <c r="K275" s="4"/>
      <c r="L275" s="4"/>
    </row>
    <row r="276" spans="4:12" s="3" customFormat="1" ht="12" customHeight="1" x14ac:dyDescent="0.2">
      <c r="D276" s="4"/>
      <c r="E276" s="4"/>
      <c r="F276" s="24"/>
      <c r="G276" s="24"/>
      <c r="H276" s="24"/>
      <c r="I276" s="4"/>
      <c r="J276" s="4"/>
      <c r="K276" s="4"/>
      <c r="L276" s="4"/>
    </row>
    <row r="277" spans="4:12" s="3" customFormat="1" ht="12" customHeight="1" x14ac:dyDescent="0.2">
      <c r="D277" s="4"/>
      <c r="E277" s="4"/>
      <c r="F277" s="24"/>
      <c r="G277" s="24"/>
      <c r="H277" s="24"/>
      <c r="I277" s="4"/>
      <c r="J277" s="4"/>
      <c r="K277" s="4"/>
      <c r="L277" s="4"/>
    </row>
    <row r="278" spans="4:12" s="3" customFormat="1" ht="12" customHeight="1" x14ac:dyDescent="0.2">
      <c r="D278" s="4"/>
      <c r="E278" s="4"/>
      <c r="F278" s="24"/>
      <c r="G278" s="24"/>
      <c r="H278" s="24"/>
      <c r="I278" s="4"/>
      <c r="J278" s="4"/>
      <c r="K278" s="4"/>
      <c r="L278" s="4"/>
    </row>
    <row r="279" spans="4:12" s="3" customFormat="1" ht="12" customHeight="1" x14ac:dyDescent="0.2">
      <c r="D279" s="4"/>
      <c r="E279" s="4"/>
      <c r="F279" s="24"/>
      <c r="G279" s="24"/>
      <c r="H279" s="24"/>
      <c r="I279" s="4"/>
      <c r="J279" s="4"/>
      <c r="K279" s="4"/>
      <c r="L279" s="4"/>
    </row>
    <row r="280" spans="4:12" s="3" customFormat="1" ht="12" customHeight="1" x14ac:dyDescent="0.2">
      <c r="D280" s="4"/>
      <c r="E280" s="4"/>
      <c r="F280" s="24"/>
      <c r="G280" s="24"/>
      <c r="H280" s="24"/>
      <c r="I280" s="4"/>
      <c r="J280" s="4"/>
      <c r="K280" s="4"/>
      <c r="L280" s="4"/>
    </row>
    <row r="281" spans="4:12" s="3" customFormat="1" ht="12" customHeight="1" x14ac:dyDescent="0.2">
      <c r="D281" s="4"/>
      <c r="E281" s="4"/>
      <c r="F281" s="24"/>
      <c r="G281" s="24"/>
      <c r="H281" s="24"/>
      <c r="I281" s="4"/>
      <c r="J281" s="4"/>
      <c r="K281" s="4"/>
      <c r="L281" s="4"/>
    </row>
    <row r="282" spans="4:12" s="3" customFormat="1" ht="12" customHeight="1" x14ac:dyDescent="0.2">
      <c r="D282" s="4"/>
      <c r="E282" s="4"/>
      <c r="F282" s="24"/>
      <c r="G282" s="24"/>
      <c r="H282" s="24"/>
      <c r="I282" s="4"/>
      <c r="J282" s="4"/>
      <c r="K282" s="4"/>
      <c r="L282" s="4"/>
    </row>
    <row r="283" spans="4:12" s="3" customFormat="1" ht="12" customHeight="1" x14ac:dyDescent="0.2">
      <c r="D283" s="4"/>
      <c r="E283" s="4"/>
      <c r="F283" s="24"/>
      <c r="G283" s="24"/>
      <c r="H283" s="24"/>
      <c r="I283" s="4"/>
      <c r="J283" s="4"/>
      <c r="K283" s="4"/>
      <c r="L283" s="4"/>
    </row>
    <row r="284" spans="4:12" s="3" customFormat="1" ht="12" customHeight="1" x14ac:dyDescent="0.2">
      <c r="D284" s="4"/>
      <c r="E284" s="4"/>
      <c r="F284" s="24"/>
      <c r="G284" s="24"/>
      <c r="H284" s="24"/>
      <c r="I284" s="4"/>
      <c r="J284" s="4"/>
      <c r="K284" s="4"/>
      <c r="L284" s="4"/>
    </row>
    <row r="285" spans="4:12" s="3" customFormat="1" ht="12" customHeight="1" x14ac:dyDescent="0.2">
      <c r="D285" s="4"/>
      <c r="E285" s="4"/>
      <c r="F285" s="24"/>
      <c r="G285" s="24"/>
      <c r="H285" s="24"/>
      <c r="I285" s="4"/>
      <c r="J285" s="4"/>
      <c r="K285" s="4"/>
      <c r="L285" s="4"/>
    </row>
    <row r="286" spans="4:12" s="3" customFormat="1" ht="12" customHeight="1" x14ac:dyDescent="0.2">
      <c r="D286" s="4"/>
      <c r="E286" s="4"/>
      <c r="F286" s="24"/>
      <c r="G286" s="24"/>
      <c r="H286" s="24"/>
      <c r="I286" s="4"/>
      <c r="J286" s="4"/>
      <c r="K286" s="4"/>
      <c r="L286" s="4"/>
    </row>
    <row r="287" spans="4:12" s="3" customFormat="1" ht="12" customHeight="1" x14ac:dyDescent="0.2">
      <c r="D287" s="4"/>
      <c r="E287" s="4"/>
      <c r="F287" s="24"/>
      <c r="G287" s="24"/>
      <c r="H287" s="24"/>
      <c r="I287" s="4"/>
      <c r="J287" s="4"/>
      <c r="K287" s="4"/>
      <c r="L287" s="4"/>
    </row>
    <row r="288" spans="4:12" s="3" customFormat="1" ht="12" customHeight="1" x14ac:dyDescent="0.2">
      <c r="D288" s="4"/>
      <c r="E288" s="4"/>
      <c r="F288" s="24"/>
      <c r="G288" s="24"/>
      <c r="H288" s="24"/>
      <c r="I288" s="4"/>
      <c r="J288" s="4"/>
      <c r="K288" s="4"/>
      <c r="L288" s="4"/>
    </row>
    <row r="289" spans="4:12" s="3" customFormat="1" ht="12" customHeight="1" x14ac:dyDescent="0.2">
      <c r="D289" s="4"/>
      <c r="E289" s="4"/>
      <c r="F289" s="24"/>
      <c r="G289" s="24"/>
      <c r="H289" s="24"/>
      <c r="I289" s="4"/>
      <c r="J289" s="4"/>
      <c r="K289" s="4"/>
      <c r="L289" s="4"/>
    </row>
    <row r="290" spans="4:12" s="3" customFormat="1" ht="12" customHeight="1" x14ac:dyDescent="0.2">
      <c r="D290" s="4"/>
      <c r="E290" s="4"/>
      <c r="F290" s="24"/>
      <c r="G290" s="24"/>
      <c r="H290" s="24"/>
      <c r="I290" s="4"/>
      <c r="J290" s="4"/>
      <c r="K290" s="4"/>
      <c r="L290" s="4"/>
    </row>
    <row r="291" spans="4:12" s="3" customFormat="1" ht="12" customHeight="1" x14ac:dyDescent="0.2">
      <c r="D291" s="4"/>
      <c r="E291" s="4"/>
      <c r="F291" s="24"/>
      <c r="G291" s="24"/>
      <c r="H291" s="24"/>
      <c r="I291" s="4"/>
      <c r="J291" s="4"/>
      <c r="K291" s="4"/>
      <c r="L291" s="4"/>
    </row>
    <row r="292" spans="4:12" s="3" customFormat="1" ht="12" customHeight="1" x14ac:dyDescent="0.2">
      <c r="D292" s="4"/>
      <c r="E292" s="4"/>
      <c r="F292" s="24"/>
      <c r="G292" s="24"/>
      <c r="H292" s="24"/>
      <c r="I292" s="4"/>
      <c r="J292" s="4"/>
      <c r="K292" s="4"/>
      <c r="L292" s="4"/>
    </row>
    <row r="293" spans="4:12" s="3" customFormat="1" ht="12" customHeight="1" x14ac:dyDescent="0.2">
      <c r="D293" s="4"/>
      <c r="E293" s="4"/>
      <c r="F293" s="24"/>
      <c r="G293" s="24"/>
      <c r="H293" s="24"/>
      <c r="I293" s="4"/>
      <c r="J293" s="4"/>
      <c r="K293" s="4"/>
      <c r="L293" s="4"/>
    </row>
    <row r="294" spans="4:12" s="3" customFormat="1" ht="12" customHeight="1" x14ac:dyDescent="0.2">
      <c r="D294" s="4"/>
      <c r="E294" s="4"/>
      <c r="F294" s="24"/>
      <c r="G294" s="24"/>
      <c r="H294" s="24"/>
      <c r="I294" s="4"/>
      <c r="J294" s="4"/>
      <c r="K294" s="4"/>
      <c r="L294" s="4"/>
    </row>
    <row r="295" spans="4:12" s="3" customFormat="1" ht="12" customHeight="1" x14ac:dyDescent="0.2">
      <c r="D295" s="4"/>
      <c r="E295" s="4"/>
      <c r="F295" s="24"/>
      <c r="G295" s="24"/>
      <c r="H295" s="24"/>
      <c r="I295" s="4"/>
      <c r="J295" s="4"/>
      <c r="K295" s="4"/>
      <c r="L295" s="4"/>
    </row>
    <row r="296" spans="4:12" s="3" customFormat="1" ht="12" customHeight="1" x14ac:dyDescent="0.2">
      <c r="D296" s="4"/>
      <c r="E296" s="4"/>
      <c r="F296" s="24"/>
      <c r="G296" s="24"/>
      <c r="H296" s="24"/>
      <c r="I296" s="4"/>
      <c r="J296" s="4"/>
      <c r="K296" s="4"/>
      <c r="L296" s="4"/>
    </row>
    <row r="297" spans="4:12" s="3" customFormat="1" ht="12" customHeight="1" x14ac:dyDescent="0.2">
      <c r="D297" s="4"/>
      <c r="E297" s="4"/>
      <c r="F297" s="24"/>
      <c r="G297" s="24"/>
      <c r="H297" s="24"/>
      <c r="I297" s="4"/>
      <c r="J297" s="4"/>
      <c r="K297" s="4"/>
      <c r="L297" s="4"/>
    </row>
    <row r="298" spans="4:12" s="3" customFormat="1" ht="12" customHeight="1" x14ac:dyDescent="0.2">
      <c r="D298" s="4"/>
      <c r="E298" s="4"/>
      <c r="F298" s="24"/>
      <c r="G298" s="24"/>
      <c r="H298" s="24"/>
      <c r="I298" s="4"/>
      <c r="J298" s="4"/>
      <c r="K298" s="4"/>
      <c r="L298" s="4"/>
    </row>
    <row r="299" spans="4:12" s="3" customFormat="1" ht="12" customHeight="1" x14ac:dyDescent="0.2">
      <c r="D299" s="4"/>
      <c r="E299" s="4"/>
      <c r="F299" s="24"/>
      <c r="G299" s="24"/>
      <c r="H299" s="24"/>
      <c r="I299" s="4"/>
      <c r="J299" s="4"/>
      <c r="K299" s="4"/>
      <c r="L299" s="4"/>
    </row>
    <row r="300" spans="4:12" s="3" customFormat="1" ht="12" customHeight="1" x14ac:dyDescent="0.2">
      <c r="D300" s="4"/>
      <c r="E300" s="4"/>
      <c r="F300" s="24"/>
      <c r="G300" s="24"/>
      <c r="H300" s="24"/>
      <c r="I300" s="4"/>
      <c r="J300" s="4"/>
      <c r="K300" s="4"/>
      <c r="L300" s="4"/>
    </row>
    <row r="301" spans="4:12" s="3" customFormat="1" ht="12" customHeight="1" x14ac:dyDescent="0.2">
      <c r="D301" s="4"/>
      <c r="E301" s="4"/>
      <c r="F301" s="24"/>
      <c r="G301" s="24"/>
      <c r="H301" s="24"/>
      <c r="I301" s="4"/>
      <c r="J301" s="4"/>
      <c r="K301" s="4"/>
      <c r="L301" s="4"/>
    </row>
    <row r="302" spans="4:12" s="3" customFormat="1" ht="12" customHeight="1" x14ac:dyDescent="0.2">
      <c r="D302" s="4"/>
      <c r="E302" s="4"/>
      <c r="F302" s="24"/>
      <c r="G302" s="24"/>
      <c r="H302" s="24"/>
      <c r="I302" s="4"/>
      <c r="J302" s="4"/>
      <c r="K302" s="4"/>
      <c r="L302" s="4"/>
    </row>
    <row r="303" spans="4:12" s="3" customFormat="1" ht="12" customHeight="1" x14ac:dyDescent="0.2">
      <c r="D303" s="4"/>
      <c r="E303" s="4"/>
      <c r="F303" s="24"/>
      <c r="G303" s="24"/>
      <c r="H303" s="24"/>
      <c r="I303" s="4"/>
      <c r="J303" s="4"/>
      <c r="K303" s="4"/>
      <c r="L303" s="4"/>
    </row>
    <row r="304" spans="4:12" s="3" customFormat="1" ht="12" customHeight="1" x14ac:dyDescent="0.2">
      <c r="D304" s="4"/>
      <c r="E304" s="4"/>
      <c r="F304" s="24"/>
      <c r="G304" s="24"/>
      <c r="H304" s="24"/>
      <c r="I304" s="4"/>
      <c r="J304" s="4"/>
      <c r="K304" s="4"/>
      <c r="L304" s="4"/>
    </row>
    <row r="305" spans="4:12" s="3" customFormat="1" ht="12" customHeight="1" x14ac:dyDescent="0.2">
      <c r="D305" s="4"/>
      <c r="E305" s="4"/>
      <c r="F305" s="24"/>
      <c r="G305" s="24"/>
      <c r="H305" s="24"/>
      <c r="I305" s="4"/>
      <c r="J305" s="4"/>
      <c r="K305" s="4"/>
      <c r="L305" s="4"/>
    </row>
    <row r="306" spans="4:12" s="3" customFormat="1" ht="12" customHeight="1" x14ac:dyDescent="0.2">
      <c r="D306" s="4"/>
      <c r="E306" s="4"/>
      <c r="F306" s="24"/>
      <c r="G306" s="24"/>
      <c r="H306" s="24"/>
      <c r="I306" s="4"/>
      <c r="J306" s="4"/>
      <c r="K306" s="4"/>
      <c r="L306" s="4"/>
    </row>
    <row r="307" spans="4:12" s="3" customFormat="1" ht="12" customHeight="1" x14ac:dyDescent="0.2">
      <c r="D307" s="4"/>
      <c r="E307" s="4"/>
      <c r="F307" s="24"/>
      <c r="G307" s="24"/>
      <c r="H307" s="24"/>
      <c r="I307" s="4"/>
      <c r="J307" s="4"/>
      <c r="K307" s="4"/>
      <c r="L307" s="4"/>
    </row>
    <row r="308" spans="4:12" s="3" customFormat="1" ht="12" customHeight="1" x14ac:dyDescent="0.2">
      <c r="D308" s="4"/>
      <c r="E308" s="4"/>
      <c r="F308" s="24"/>
      <c r="G308" s="24"/>
      <c r="H308" s="24"/>
      <c r="I308" s="4"/>
      <c r="J308" s="4"/>
      <c r="K308" s="4"/>
      <c r="L308" s="4"/>
    </row>
    <row r="309" spans="4:12" s="3" customFormat="1" ht="12" customHeight="1" x14ac:dyDescent="0.2">
      <c r="D309" s="4"/>
      <c r="E309" s="4"/>
      <c r="F309" s="24"/>
      <c r="G309" s="24"/>
      <c r="H309" s="24"/>
      <c r="I309" s="4"/>
      <c r="J309" s="4"/>
      <c r="K309" s="4"/>
      <c r="L309" s="4"/>
    </row>
    <row r="310" spans="4:12" s="3" customFormat="1" ht="12" customHeight="1" x14ac:dyDescent="0.2">
      <c r="D310" s="4"/>
      <c r="E310" s="4"/>
      <c r="F310" s="24"/>
      <c r="G310" s="24"/>
      <c r="H310" s="24"/>
      <c r="I310" s="4"/>
      <c r="J310" s="4"/>
      <c r="K310" s="4"/>
      <c r="L310" s="4"/>
    </row>
    <row r="311" spans="4:12" s="3" customFormat="1" ht="12" customHeight="1" x14ac:dyDescent="0.2">
      <c r="D311" s="4"/>
      <c r="E311" s="4"/>
      <c r="F311" s="24"/>
      <c r="G311" s="24"/>
      <c r="H311" s="24"/>
      <c r="I311" s="4"/>
      <c r="J311" s="4"/>
      <c r="K311" s="4"/>
      <c r="L311" s="4"/>
    </row>
    <row r="312" spans="4:12" s="3" customFormat="1" ht="12" customHeight="1" x14ac:dyDescent="0.2">
      <c r="D312" s="4"/>
      <c r="E312" s="4"/>
      <c r="F312" s="24"/>
      <c r="G312" s="24"/>
      <c r="H312" s="24"/>
      <c r="I312" s="4"/>
      <c r="J312" s="4"/>
      <c r="K312" s="4"/>
      <c r="L312" s="4"/>
    </row>
    <row r="313" spans="4:12" s="3" customFormat="1" ht="12" customHeight="1" x14ac:dyDescent="0.2">
      <c r="D313" s="4"/>
      <c r="E313" s="4"/>
      <c r="F313" s="24"/>
      <c r="G313" s="24"/>
      <c r="H313" s="24"/>
      <c r="I313" s="4"/>
      <c r="J313" s="4"/>
      <c r="K313" s="4"/>
      <c r="L313" s="4"/>
    </row>
    <row r="314" spans="4:12" s="3" customFormat="1" ht="12" customHeight="1" x14ac:dyDescent="0.2">
      <c r="D314" s="4"/>
      <c r="E314" s="4"/>
      <c r="F314" s="24"/>
      <c r="G314" s="24"/>
      <c r="H314" s="24"/>
      <c r="I314" s="4"/>
      <c r="J314" s="4"/>
      <c r="K314" s="4"/>
      <c r="L314" s="4"/>
    </row>
    <row r="315" spans="4:12" s="3" customFormat="1" ht="12" customHeight="1" x14ac:dyDescent="0.2">
      <c r="D315" s="4"/>
      <c r="E315" s="4"/>
      <c r="F315" s="24"/>
      <c r="G315" s="24"/>
      <c r="H315" s="24"/>
      <c r="I315" s="4"/>
      <c r="J315" s="4"/>
      <c r="K315" s="4"/>
      <c r="L315" s="4"/>
    </row>
    <row r="316" spans="4:12" s="3" customFormat="1" ht="12" customHeight="1" x14ac:dyDescent="0.2">
      <c r="D316" s="4"/>
      <c r="E316" s="4"/>
      <c r="F316" s="24"/>
      <c r="G316" s="24"/>
      <c r="H316" s="24"/>
      <c r="I316" s="4"/>
      <c r="J316" s="4"/>
      <c r="K316" s="4"/>
      <c r="L316" s="4"/>
    </row>
    <row r="317" spans="4:12" s="3" customFormat="1" ht="12" customHeight="1" x14ac:dyDescent="0.2">
      <c r="D317" s="4"/>
      <c r="E317" s="4"/>
      <c r="F317" s="24"/>
      <c r="G317" s="24"/>
      <c r="H317" s="24"/>
      <c r="I317" s="4"/>
      <c r="J317" s="4"/>
      <c r="K317" s="4"/>
      <c r="L317" s="4"/>
    </row>
    <row r="318" spans="4:12" s="3" customFormat="1" ht="12" customHeight="1" x14ac:dyDescent="0.2">
      <c r="D318" s="4"/>
      <c r="E318" s="4"/>
      <c r="F318" s="24"/>
      <c r="G318" s="24"/>
      <c r="H318" s="24"/>
      <c r="I318" s="4"/>
      <c r="J318" s="4"/>
      <c r="K318" s="4"/>
      <c r="L318" s="4"/>
    </row>
    <row r="319" spans="4:12" s="3" customFormat="1" ht="12" customHeight="1" x14ac:dyDescent="0.2">
      <c r="D319" s="4"/>
      <c r="E319" s="4"/>
      <c r="F319" s="24"/>
      <c r="G319" s="24"/>
      <c r="H319" s="24"/>
      <c r="I319" s="4"/>
      <c r="J319" s="4"/>
      <c r="K319" s="4"/>
      <c r="L319" s="4"/>
    </row>
    <row r="320" spans="4:12" s="3" customFormat="1" ht="12" customHeight="1" x14ac:dyDescent="0.2">
      <c r="D320" s="4"/>
      <c r="E320" s="4"/>
      <c r="F320" s="24"/>
      <c r="G320" s="24"/>
      <c r="H320" s="24"/>
      <c r="I320" s="4"/>
      <c r="J320" s="4"/>
      <c r="K320" s="4"/>
      <c r="L320" s="4"/>
    </row>
    <row r="321" spans="4:12" s="3" customFormat="1" ht="12" customHeight="1" x14ac:dyDescent="0.2">
      <c r="D321" s="4"/>
      <c r="E321" s="4"/>
      <c r="F321" s="24"/>
      <c r="G321" s="24"/>
      <c r="H321" s="24"/>
      <c r="I321" s="4"/>
      <c r="J321" s="4"/>
      <c r="K321" s="4"/>
      <c r="L321" s="4"/>
    </row>
    <row r="322" spans="4:12" s="3" customFormat="1" ht="12" customHeight="1" x14ac:dyDescent="0.2">
      <c r="D322" s="4"/>
      <c r="E322" s="4"/>
      <c r="F322" s="24"/>
      <c r="G322" s="24"/>
      <c r="H322" s="24"/>
      <c r="I322" s="4"/>
      <c r="J322" s="4"/>
      <c r="K322" s="4"/>
      <c r="L322" s="4"/>
    </row>
    <row r="323" spans="4:12" s="3" customFormat="1" ht="12" customHeight="1" x14ac:dyDescent="0.2">
      <c r="D323" s="4"/>
      <c r="E323" s="4"/>
      <c r="F323" s="24"/>
      <c r="G323" s="24"/>
      <c r="H323" s="24"/>
      <c r="I323" s="4"/>
      <c r="J323" s="4"/>
      <c r="K323" s="4"/>
      <c r="L323" s="4"/>
    </row>
    <row r="324" spans="4:12" s="3" customFormat="1" ht="12" customHeight="1" x14ac:dyDescent="0.2">
      <c r="D324" s="4"/>
      <c r="E324" s="4"/>
      <c r="F324" s="24"/>
      <c r="G324" s="24"/>
      <c r="H324" s="24"/>
      <c r="I324" s="4"/>
      <c r="J324" s="4"/>
      <c r="K324" s="4"/>
      <c r="L324" s="4"/>
    </row>
    <row r="325" spans="4:12" s="3" customFormat="1" ht="12" customHeight="1" x14ac:dyDescent="0.2">
      <c r="D325" s="4"/>
      <c r="E325" s="4"/>
      <c r="F325" s="24"/>
      <c r="G325" s="24"/>
      <c r="H325" s="24"/>
      <c r="I325" s="4"/>
      <c r="J325" s="4"/>
      <c r="K325" s="4"/>
      <c r="L325" s="4"/>
    </row>
    <row r="326" spans="4:12" s="3" customFormat="1" ht="12" customHeight="1" x14ac:dyDescent="0.2">
      <c r="D326" s="4"/>
      <c r="E326" s="4"/>
      <c r="F326" s="24"/>
      <c r="G326" s="24"/>
      <c r="H326" s="24"/>
      <c r="I326" s="4"/>
      <c r="J326" s="4"/>
      <c r="K326" s="4"/>
      <c r="L326" s="4"/>
    </row>
    <row r="327" spans="4:12" s="3" customFormat="1" ht="12" customHeight="1" x14ac:dyDescent="0.2">
      <c r="D327" s="4"/>
      <c r="E327" s="4"/>
      <c r="F327" s="24"/>
      <c r="G327" s="24"/>
      <c r="H327" s="24"/>
      <c r="I327" s="4"/>
      <c r="J327" s="4"/>
      <c r="K327" s="4"/>
      <c r="L327" s="4"/>
    </row>
    <row r="328" spans="4:12" s="3" customFormat="1" ht="12" customHeight="1" x14ac:dyDescent="0.2">
      <c r="D328" s="4"/>
      <c r="E328" s="4"/>
      <c r="F328" s="24"/>
      <c r="G328" s="24"/>
      <c r="H328" s="24"/>
      <c r="I328" s="4"/>
      <c r="J328" s="4"/>
      <c r="K328" s="4"/>
      <c r="L328" s="4"/>
    </row>
    <row r="329" spans="4:12" s="3" customFormat="1" ht="12" customHeight="1" x14ac:dyDescent="0.2">
      <c r="D329" s="4"/>
      <c r="E329" s="4"/>
      <c r="F329" s="24"/>
      <c r="G329" s="24"/>
      <c r="H329" s="24"/>
      <c r="I329" s="4"/>
      <c r="J329" s="4"/>
      <c r="K329" s="4"/>
      <c r="L329" s="4"/>
    </row>
    <row r="330" spans="4:12" s="3" customFormat="1" ht="12" customHeight="1" x14ac:dyDescent="0.2">
      <c r="D330" s="4"/>
      <c r="E330" s="4"/>
      <c r="F330" s="24"/>
      <c r="G330" s="24"/>
      <c r="H330" s="24"/>
      <c r="I330" s="4"/>
      <c r="J330" s="4"/>
      <c r="K330" s="4"/>
      <c r="L330" s="4"/>
    </row>
    <row r="331" spans="4:12" s="3" customFormat="1" ht="12" customHeight="1" x14ac:dyDescent="0.2">
      <c r="D331" s="4"/>
      <c r="E331" s="4"/>
      <c r="F331" s="24"/>
      <c r="G331" s="24"/>
      <c r="H331" s="24"/>
      <c r="I331" s="4"/>
      <c r="J331" s="4"/>
      <c r="K331" s="4"/>
      <c r="L331" s="4"/>
    </row>
    <row r="332" spans="4:12" s="3" customFormat="1" ht="12" customHeight="1" x14ac:dyDescent="0.2">
      <c r="D332" s="4"/>
      <c r="E332" s="4"/>
      <c r="F332" s="24"/>
      <c r="G332" s="24"/>
      <c r="H332" s="24"/>
      <c r="I332" s="4"/>
      <c r="J332" s="4"/>
      <c r="K332" s="4"/>
      <c r="L332" s="4"/>
    </row>
    <row r="333" spans="4:12" s="3" customFormat="1" ht="12" customHeight="1" x14ac:dyDescent="0.2">
      <c r="D333" s="4"/>
      <c r="E333" s="4"/>
      <c r="F333" s="24"/>
      <c r="G333" s="24"/>
      <c r="H333" s="24"/>
      <c r="I333" s="4"/>
      <c r="J333" s="4"/>
      <c r="K333" s="4"/>
      <c r="L333" s="4"/>
    </row>
    <row r="334" spans="4:12" s="3" customFormat="1" ht="12" customHeight="1" x14ac:dyDescent="0.2">
      <c r="D334" s="4"/>
      <c r="E334" s="4"/>
      <c r="F334" s="24"/>
      <c r="G334" s="24"/>
      <c r="H334" s="24"/>
      <c r="I334" s="4"/>
      <c r="J334" s="4"/>
      <c r="K334" s="4"/>
      <c r="L334" s="4"/>
    </row>
    <row r="335" spans="4:12" s="3" customFormat="1" ht="12" customHeight="1" x14ac:dyDescent="0.2">
      <c r="D335" s="4"/>
      <c r="E335" s="4"/>
      <c r="F335" s="24"/>
      <c r="G335" s="24"/>
      <c r="H335" s="24"/>
      <c r="I335" s="4"/>
      <c r="J335" s="4"/>
      <c r="K335" s="4"/>
      <c r="L335" s="4"/>
    </row>
    <row r="336" spans="4:12" s="3" customFormat="1" ht="12" customHeight="1" x14ac:dyDescent="0.2">
      <c r="D336" s="4"/>
      <c r="E336" s="4"/>
      <c r="F336" s="24"/>
      <c r="G336" s="24"/>
      <c r="H336" s="24"/>
      <c r="I336" s="4"/>
      <c r="J336" s="4"/>
      <c r="K336" s="4"/>
      <c r="L336" s="4"/>
    </row>
    <row r="337" spans="4:12" s="3" customFormat="1" ht="12" customHeight="1" x14ac:dyDescent="0.2">
      <c r="D337" s="4"/>
      <c r="E337" s="4"/>
      <c r="F337" s="24"/>
      <c r="G337" s="24"/>
      <c r="H337" s="24"/>
      <c r="I337" s="4"/>
      <c r="J337" s="4"/>
      <c r="K337" s="4"/>
      <c r="L337" s="4"/>
    </row>
    <row r="338" spans="4:12" s="3" customFormat="1" ht="12" customHeight="1" x14ac:dyDescent="0.2">
      <c r="D338" s="4"/>
      <c r="E338" s="4"/>
      <c r="F338" s="24"/>
      <c r="G338" s="24"/>
      <c r="H338" s="24"/>
      <c r="I338" s="4"/>
      <c r="J338" s="4"/>
      <c r="K338" s="4"/>
      <c r="L338" s="4"/>
    </row>
    <row r="339" spans="4:12" s="3" customFormat="1" ht="12" customHeight="1" x14ac:dyDescent="0.2">
      <c r="D339" s="4"/>
      <c r="E339" s="4"/>
      <c r="F339" s="24"/>
      <c r="G339" s="24"/>
      <c r="H339" s="24"/>
      <c r="I339" s="4"/>
      <c r="J339" s="4"/>
      <c r="K339" s="4"/>
      <c r="L339" s="4"/>
    </row>
    <row r="340" spans="4:12" s="3" customFormat="1" ht="12" customHeight="1" x14ac:dyDescent="0.2">
      <c r="D340" s="4"/>
      <c r="E340" s="4"/>
      <c r="F340" s="24"/>
      <c r="G340" s="24"/>
      <c r="H340" s="24"/>
      <c r="I340" s="4"/>
      <c r="J340" s="4"/>
      <c r="K340" s="4"/>
      <c r="L340" s="4"/>
    </row>
    <row r="341" spans="4:12" s="3" customFormat="1" ht="12" customHeight="1" x14ac:dyDescent="0.2">
      <c r="D341" s="4"/>
      <c r="E341" s="4"/>
      <c r="F341" s="24"/>
      <c r="G341" s="24"/>
      <c r="H341" s="24"/>
      <c r="I341" s="4"/>
      <c r="J341" s="4"/>
      <c r="K341" s="4"/>
      <c r="L341" s="4"/>
    </row>
    <row r="342" spans="4:12" s="3" customFormat="1" ht="12" customHeight="1" x14ac:dyDescent="0.2">
      <c r="D342" s="4"/>
      <c r="E342" s="4"/>
      <c r="F342" s="24"/>
      <c r="G342" s="24"/>
      <c r="H342" s="24"/>
      <c r="I342" s="4"/>
      <c r="J342" s="4"/>
      <c r="K342" s="4"/>
      <c r="L342" s="4"/>
    </row>
    <row r="343" spans="4:12" s="3" customFormat="1" ht="12" customHeight="1" x14ac:dyDescent="0.2">
      <c r="D343" s="4"/>
      <c r="E343" s="4"/>
      <c r="F343" s="24"/>
      <c r="G343" s="24"/>
      <c r="H343" s="24"/>
      <c r="I343" s="4"/>
      <c r="J343" s="4"/>
      <c r="K343" s="4"/>
      <c r="L343" s="4"/>
    </row>
    <row r="344" spans="4:12" s="3" customFormat="1" ht="12" customHeight="1" x14ac:dyDescent="0.2">
      <c r="D344" s="4"/>
      <c r="E344" s="4"/>
      <c r="F344" s="24"/>
      <c r="G344" s="24"/>
      <c r="H344" s="24"/>
      <c r="I344" s="4"/>
      <c r="J344" s="4"/>
      <c r="K344" s="4"/>
      <c r="L344" s="4"/>
    </row>
    <row r="345" spans="4:12" s="3" customFormat="1" ht="12" customHeight="1" x14ac:dyDescent="0.2">
      <c r="D345" s="4"/>
      <c r="E345" s="4"/>
      <c r="F345" s="24"/>
      <c r="G345" s="24"/>
      <c r="H345" s="24"/>
      <c r="I345" s="4"/>
      <c r="J345" s="4"/>
      <c r="K345" s="4"/>
      <c r="L345" s="4"/>
    </row>
    <row r="346" spans="4:12" s="3" customFormat="1" ht="12" customHeight="1" x14ac:dyDescent="0.2">
      <c r="D346" s="4"/>
      <c r="E346" s="4"/>
      <c r="F346" s="24"/>
      <c r="G346" s="24"/>
      <c r="H346" s="24"/>
      <c r="I346" s="4"/>
      <c r="J346" s="4"/>
      <c r="K346" s="4"/>
      <c r="L346" s="4"/>
    </row>
    <row r="347" spans="4:12" s="3" customFormat="1" ht="12" customHeight="1" x14ac:dyDescent="0.2">
      <c r="D347" s="4"/>
      <c r="E347" s="4"/>
      <c r="F347" s="24"/>
      <c r="G347" s="24"/>
      <c r="H347" s="24"/>
      <c r="I347" s="4"/>
      <c r="J347" s="4"/>
      <c r="K347" s="4"/>
      <c r="L347" s="4"/>
    </row>
    <row r="348" spans="4:12" s="3" customFormat="1" ht="12" customHeight="1" x14ac:dyDescent="0.2">
      <c r="D348" s="4"/>
      <c r="E348" s="4"/>
      <c r="F348" s="24"/>
      <c r="G348" s="24"/>
      <c r="H348" s="24"/>
      <c r="I348" s="4"/>
      <c r="J348" s="4"/>
      <c r="K348" s="4"/>
      <c r="L348" s="4"/>
    </row>
    <row r="349" spans="4:12" s="3" customFormat="1" ht="12" customHeight="1" x14ac:dyDescent="0.2">
      <c r="D349" s="4"/>
      <c r="E349" s="4"/>
      <c r="F349" s="24"/>
      <c r="G349" s="24"/>
      <c r="H349" s="24"/>
      <c r="I349" s="4"/>
      <c r="J349" s="4"/>
      <c r="K349" s="4"/>
      <c r="L349" s="4"/>
    </row>
    <row r="350" spans="4:12" s="3" customFormat="1" ht="12" customHeight="1" x14ac:dyDescent="0.2">
      <c r="D350" s="4"/>
      <c r="E350" s="4"/>
      <c r="F350" s="24"/>
      <c r="G350" s="24"/>
      <c r="H350" s="24"/>
      <c r="I350" s="4"/>
      <c r="J350" s="4"/>
      <c r="K350" s="4"/>
      <c r="L350" s="4"/>
    </row>
    <row r="351" spans="4:12" s="3" customFormat="1" ht="12" customHeight="1" x14ac:dyDescent="0.2">
      <c r="D351" s="4"/>
      <c r="E351" s="4"/>
      <c r="F351" s="24"/>
      <c r="G351" s="24"/>
      <c r="H351" s="24"/>
      <c r="I351" s="4"/>
      <c r="J351" s="4"/>
      <c r="K351" s="4"/>
      <c r="L351" s="4"/>
    </row>
    <row r="352" spans="4:12" s="3" customFormat="1" ht="12" customHeight="1" x14ac:dyDescent="0.2">
      <c r="D352" s="4"/>
      <c r="E352" s="4"/>
      <c r="F352" s="24"/>
      <c r="G352" s="24"/>
      <c r="H352" s="24"/>
      <c r="I352" s="4"/>
      <c r="J352" s="4"/>
      <c r="K352" s="4"/>
      <c r="L352" s="4"/>
    </row>
    <row r="353" spans="4:12" s="3" customFormat="1" ht="12" customHeight="1" x14ac:dyDescent="0.2">
      <c r="D353" s="4"/>
      <c r="E353" s="4"/>
      <c r="F353" s="24"/>
      <c r="G353" s="24"/>
      <c r="H353" s="24"/>
      <c r="I353" s="4"/>
      <c r="J353" s="4"/>
      <c r="K353" s="4"/>
      <c r="L353" s="4"/>
    </row>
    <row r="354" spans="4:12" s="3" customFormat="1" ht="12" customHeight="1" x14ac:dyDescent="0.2">
      <c r="D354" s="4"/>
      <c r="E354" s="4"/>
      <c r="F354" s="24"/>
      <c r="G354" s="24"/>
      <c r="H354" s="24"/>
      <c r="I354" s="4"/>
      <c r="J354" s="4"/>
      <c r="K354" s="4"/>
      <c r="L354" s="4"/>
    </row>
    <row r="355" spans="4:12" s="3" customFormat="1" ht="12" customHeight="1" x14ac:dyDescent="0.2">
      <c r="D355" s="4"/>
      <c r="E355" s="4"/>
      <c r="F355" s="24"/>
      <c r="G355" s="24"/>
      <c r="H355" s="24"/>
      <c r="I355" s="4"/>
      <c r="J355" s="4"/>
      <c r="K355" s="4"/>
      <c r="L355" s="4"/>
    </row>
    <row r="356" spans="4:12" s="3" customFormat="1" ht="12" customHeight="1" x14ac:dyDescent="0.2">
      <c r="D356" s="4"/>
      <c r="E356" s="4"/>
      <c r="F356" s="24"/>
      <c r="G356" s="24"/>
      <c r="H356" s="24"/>
      <c r="I356" s="4"/>
      <c r="J356" s="4"/>
      <c r="K356" s="4"/>
      <c r="L356" s="4"/>
    </row>
    <row r="357" spans="4:12" s="3" customFormat="1" ht="12" customHeight="1" x14ac:dyDescent="0.2">
      <c r="D357" s="4"/>
      <c r="E357" s="4"/>
      <c r="F357" s="24"/>
      <c r="G357" s="24"/>
      <c r="H357" s="24"/>
      <c r="I357" s="4"/>
      <c r="J357" s="4"/>
      <c r="K357" s="4"/>
      <c r="L357" s="4"/>
    </row>
    <row r="358" spans="4:12" s="3" customFormat="1" ht="12" customHeight="1" x14ac:dyDescent="0.2">
      <c r="D358" s="4"/>
      <c r="E358" s="4"/>
      <c r="F358" s="24"/>
      <c r="G358" s="24"/>
      <c r="H358" s="24"/>
      <c r="I358" s="4"/>
      <c r="J358" s="4"/>
      <c r="K358" s="4"/>
      <c r="L358" s="4"/>
    </row>
    <row r="359" spans="4:12" s="3" customFormat="1" ht="12" customHeight="1" x14ac:dyDescent="0.2">
      <c r="D359" s="4"/>
      <c r="E359" s="4"/>
      <c r="F359" s="24"/>
      <c r="G359" s="24"/>
      <c r="H359" s="24"/>
      <c r="I359" s="4"/>
      <c r="J359" s="4"/>
      <c r="K359" s="4"/>
      <c r="L359" s="4"/>
    </row>
    <row r="360" spans="4:12" s="3" customFormat="1" ht="12" customHeight="1" x14ac:dyDescent="0.2">
      <c r="D360" s="4"/>
      <c r="E360" s="4"/>
      <c r="F360" s="24"/>
      <c r="G360" s="24"/>
      <c r="H360" s="24"/>
      <c r="I360" s="4"/>
      <c r="J360" s="4"/>
      <c r="K360" s="4"/>
      <c r="L360" s="4"/>
    </row>
    <row r="361" spans="4:12" s="3" customFormat="1" ht="12" customHeight="1" x14ac:dyDescent="0.2">
      <c r="D361" s="4"/>
      <c r="E361" s="4"/>
      <c r="F361" s="24"/>
      <c r="G361" s="24"/>
      <c r="H361" s="24"/>
      <c r="I361" s="4"/>
      <c r="J361" s="4"/>
      <c r="K361" s="4"/>
      <c r="L361" s="4"/>
    </row>
    <row r="362" spans="4:12" s="3" customFormat="1" ht="12" customHeight="1" x14ac:dyDescent="0.2">
      <c r="D362" s="4"/>
      <c r="E362" s="4"/>
      <c r="F362" s="24"/>
      <c r="G362" s="24"/>
      <c r="H362" s="24"/>
      <c r="I362" s="4"/>
      <c r="J362" s="4"/>
      <c r="K362" s="4"/>
      <c r="L362" s="4"/>
    </row>
    <row r="363" spans="4:12" s="3" customFormat="1" ht="12" customHeight="1" x14ac:dyDescent="0.2">
      <c r="D363" s="4"/>
      <c r="E363" s="4"/>
      <c r="F363" s="24"/>
      <c r="G363" s="24"/>
      <c r="H363" s="24"/>
      <c r="I363" s="4"/>
      <c r="J363" s="4"/>
      <c r="K363" s="4"/>
      <c r="L363" s="4"/>
    </row>
    <row r="364" spans="4:12" s="3" customFormat="1" ht="12" customHeight="1" x14ac:dyDescent="0.2">
      <c r="D364" s="4"/>
      <c r="E364" s="4"/>
      <c r="F364" s="24"/>
      <c r="G364" s="24"/>
      <c r="H364" s="24"/>
      <c r="I364" s="4"/>
      <c r="J364" s="4"/>
      <c r="K364" s="4"/>
      <c r="L364" s="4"/>
    </row>
    <row r="365" spans="4:12" s="3" customFormat="1" ht="12" customHeight="1" x14ac:dyDescent="0.2">
      <c r="D365" s="4"/>
      <c r="E365" s="4"/>
      <c r="F365" s="24"/>
      <c r="G365" s="24"/>
      <c r="H365" s="24"/>
      <c r="I365" s="4"/>
      <c r="J365" s="4"/>
      <c r="K365" s="4"/>
      <c r="L365" s="4"/>
    </row>
    <row r="366" spans="4:12" s="3" customFormat="1" ht="12" customHeight="1" x14ac:dyDescent="0.2">
      <c r="D366" s="4"/>
      <c r="E366" s="4"/>
      <c r="F366" s="24"/>
      <c r="G366" s="24"/>
      <c r="H366" s="24"/>
      <c r="I366" s="4"/>
      <c r="J366" s="4"/>
      <c r="K366" s="4"/>
      <c r="L366" s="4"/>
    </row>
    <row r="367" spans="4:12" s="3" customFormat="1" ht="12" customHeight="1" x14ac:dyDescent="0.2">
      <c r="D367" s="4"/>
      <c r="E367" s="4"/>
      <c r="F367" s="24"/>
      <c r="G367" s="24"/>
      <c r="H367" s="24"/>
      <c r="I367" s="4"/>
      <c r="J367" s="4"/>
      <c r="K367" s="4"/>
      <c r="L367" s="4"/>
    </row>
    <row r="368" spans="4:12" s="3" customFormat="1" ht="12" customHeight="1" x14ac:dyDescent="0.2">
      <c r="D368" s="4"/>
      <c r="E368" s="4"/>
      <c r="F368" s="24"/>
      <c r="G368" s="24"/>
      <c r="H368" s="24"/>
      <c r="I368" s="4"/>
      <c r="J368" s="4"/>
      <c r="K368" s="4"/>
      <c r="L368" s="4"/>
    </row>
    <row r="369" spans="4:12" s="3" customFormat="1" ht="12" customHeight="1" x14ac:dyDescent="0.2">
      <c r="D369" s="4"/>
      <c r="E369" s="4"/>
      <c r="F369" s="24"/>
      <c r="G369" s="24"/>
      <c r="H369" s="24"/>
      <c r="I369" s="4"/>
      <c r="J369" s="4"/>
      <c r="K369" s="4"/>
      <c r="L369" s="4"/>
    </row>
    <row r="370" spans="4:12" s="3" customFormat="1" ht="12" customHeight="1" x14ac:dyDescent="0.2">
      <c r="D370" s="4"/>
      <c r="E370" s="4"/>
      <c r="F370" s="24"/>
      <c r="G370" s="24"/>
      <c r="H370" s="24"/>
      <c r="I370" s="4"/>
      <c r="J370" s="4"/>
      <c r="K370" s="4"/>
      <c r="L370" s="4"/>
    </row>
    <row r="371" spans="4:12" s="3" customFormat="1" ht="12" customHeight="1" x14ac:dyDescent="0.2">
      <c r="D371" s="4"/>
      <c r="E371" s="4"/>
      <c r="F371" s="24"/>
      <c r="G371" s="24"/>
      <c r="H371" s="24"/>
      <c r="I371" s="4"/>
      <c r="J371" s="4"/>
      <c r="K371" s="4"/>
      <c r="L371" s="4"/>
    </row>
    <row r="372" spans="4:12" s="3" customFormat="1" ht="12" customHeight="1" x14ac:dyDescent="0.2">
      <c r="D372" s="4"/>
      <c r="E372" s="4"/>
      <c r="F372" s="24"/>
      <c r="G372" s="24"/>
      <c r="H372" s="24"/>
      <c r="I372" s="4"/>
      <c r="J372" s="4"/>
      <c r="K372" s="4"/>
      <c r="L372" s="4"/>
    </row>
    <row r="373" spans="4:12" s="3" customFormat="1" ht="12" customHeight="1" x14ac:dyDescent="0.2">
      <c r="D373" s="4"/>
      <c r="E373" s="4"/>
      <c r="F373" s="24"/>
      <c r="G373" s="24"/>
      <c r="H373" s="24"/>
      <c r="I373" s="4"/>
      <c r="J373" s="4"/>
      <c r="K373" s="4"/>
      <c r="L373" s="4"/>
    </row>
    <row r="374" spans="4:12" s="3" customFormat="1" ht="12" customHeight="1" x14ac:dyDescent="0.2">
      <c r="D374" s="4"/>
      <c r="E374" s="4"/>
      <c r="F374" s="24"/>
      <c r="G374" s="24"/>
      <c r="H374" s="24"/>
      <c r="I374" s="4"/>
      <c r="J374" s="4"/>
      <c r="K374" s="4"/>
      <c r="L374" s="4"/>
    </row>
    <row r="375" spans="4:12" s="3" customFormat="1" ht="12" customHeight="1" x14ac:dyDescent="0.2">
      <c r="D375" s="4"/>
      <c r="E375" s="4"/>
      <c r="F375" s="24"/>
      <c r="G375" s="24"/>
      <c r="H375" s="24"/>
      <c r="I375" s="4"/>
      <c r="J375" s="4"/>
      <c r="K375" s="4"/>
      <c r="L375" s="4"/>
    </row>
    <row r="376" spans="4:12" s="3" customFormat="1" ht="12" customHeight="1" x14ac:dyDescent="0.2">
      <c r="D376" s="4"/>
      <c r="E376" s="4"/>
      <c r="F376" s="24"/>
      <c r="G376" s="24"/>
      <c r="H376" s="24"/>
      <c r="I376" s="4"/>
      <c r="J376" s="4"/>
      <c r="K376" s="4"/>
      <c r="L376" s="4"/>
    </row>
    <row r="377" spans="4:12" s="3" customFormat="1" ht="12" customHeight="1" x14ac:dyDescent="0.2">
      <c r="D377" s="4"/>
      <c r="E377" s="4"/>
      <c r="F377" s="24"/>
      <c r="G377" s="24"/>
      <c r="H377" s="24"/>
      <c r="I377" s="4"/>
      <c r="J377" s="4"/>
      <c r="K377" s="4"/>
      <c r="L377" s="4"/>
    </row>
    <row r="378" spans="4:12" s="3" customFormat="1" ht="12" customHeight="1" x14ac:dyDescent="0.2">
      <c r="D378" s="4"/>
      <c r="E378" s="4"/>
      <c r="F378" s="24"/>
      <c r="G378" s="24"/>
      <c r="H378" s="24"/>
      <c r="I378" s="4"/>
      <c r="J378" s="4"/>
      <c r="K378" s="4"/>
      <c r="L378" s="4"/>
    </row>
  </sheetData>
  <mergeCells count="3">
    <mergeCell ref="F12:H12"/>
    <mergeCell ref="I12:K12"/>
    <mergeCell ref="B3:L3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964FA34B9AC448A4DD10E24411388" ma:contentTypeVersion="12" ma:contentTypeDescription="Create a new document." ma:contentTypeScope="" ma:versionID="443601f3770b6b62c477b77413659c34">
  <xsd:schema xmlns:xsd="http://www.w3.org/2001/XMLSchema" xmlns:xs="http://www.w3.org/2001/XMLSchema" xmlns:p="http://schemas.microsoft.com/office/2006/metadata/properties" xmlns:ns3="2f8ce86d-8142-4c58-8574-41091c762673" xmlns:ns4="86c440d9-3fb6-4957-9923-4a699e959ed7" targetNamespace="http://schemas.microsoft.com/office/2006/metadata/properties" ma:root="true" ma:fieldsID="758b734eceadd57e7ee93ecde64215de" ns3:_="" ns4:_="">
    <xsd:import namespace="2f8ce86d-8142-4c58-8574-41091c762673"/>
    <xsd:import namespace="86c440d9-3fb6-4957-9923-4a699e959e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ce86d-8142-4c58-8574-41091c762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440d9-3fb6-4957-9923-4a699e959e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635804-4CE2-44BB-877F-1863390CB8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06541D-36BA-40E8-9AF2-A50497E54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8ce86d-8142-4c58-8574-41091c762673"/>
    <ds:schemaRef ds:uri="86c440d9-3fb6-4957-9923-4a699e959e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FFB861-6B71-4281-82A1-ADAE94B6461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86c440d9-3fb6-4957-9923-4a699e959ed7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2f8ce86d-8142-4c58-8574-41091c7626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Cover Page</vt:lpstr>
      <vt:lpstr>Summary of Estimate</vt:lpstr>
      <vt:lpstr>Calculations</vt:lpstr>
      <vt:lpstr>Schedule of Value</vt:lpstr>
      <vt:lpstr>Prog Bill 1</vt:lpstr>
      <vt:lpstr>Cert 1</vt:lpstr>
      <vt:lpstr>Prog Bill 2</vt:lpstr>
      <vt:lpstr>Cert 2</vt:lpstr>
      <vt:lpstr>Prog Bill 3</vt:lpstr>
      <vt:lpstr>Cert 3</vt:lpstr>
      <vt:lpstr>Prog Bill 4</vt:lpstr>
      <vt:lpstr>Cert 4</vt:lpstr>
      <vt:lpstr>Prog Bill 5</vt:lpstr>
      <vt:lpstr>Cert 5</vt:lpstr>
      <vt:lpstr>Prog Bill 6</vt:lpstr>
      <vt:lpstr>Cert 6</vt:lpstr>
      <vt:lpstr>PC Summary</vt:lpstr>
      <vt:lpstr>Architect</vt:lpstr>
      <vt:lpstr>'Cert 1'!Print_Area</vt:lpstr>
      <vt:lpstr>'PC Summary'!Print_Area</vt:lpstr>
      <vt:lpstr>'Prog Bill 1'!Print_Area</vt:lpstr>
      <vt:lpstr>'Prog Bill 2'!Print_Area</vt:lpstr>
      <vt:lpstr>'Prog Bill 3'!Print_Area</vt:lpstr>
    </vt:vector>
  </TitlesOfParts>
  <Company>Technology Group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V. SMITH</dc:creator>
  <cp:lastModifiedBy>Matt Coulson</cp:lastModifiedBy>
  <cp:lastPrinted>2015-12-09T03:33:24Z</cp:lastPrinted>
  <dcterms:created xsi:type="dcterms:W3CDTF">1998-02-27T18:40:15Z</dcterms:created>
  <dcterms:modified xsi:type="dcterms:W3CDTF">2021-04-07T20:14:39Z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0x010100C64964FA34B9AC448A4DD10E24411388</vt:lpwstr>
  </property>
</Properties>
</file>