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LFA - Client Budget\"/>
    </mc:Choice>
  </mc:AlternateContent>
  <bookViews>
    <workbookView xWindow="0" yWindow="0" windowWidth="23016" windowHeight="9120"/>
  </bookViews>
  <sheets>
    <sheet name="Sheet1" sheetId="1" r:id="rId1"/>
  </sheets>
  <definedNames>
    <definedName name="_xlnm.Print_Area" localSheetId="0">Sheet1!$A$1:$G$76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D62" i="1"/>
  <c r="D61" i="1"/>
  <c r="D47" i="1"/>
  <c r="D46" i="1"/>
  <c r="D56" i="1"/>
  <c r="D55" i="1"/>
  <c r="D54" i="1"/>
  <c r="D50" i="1"/>
  <c r="D27" i="1"/>
  <c r="D26" i="1"/>
  <c r="D24" i="1"/>
  <c r="D23" i="1"/>
  <c r="D15" i="1" l="1"/>
  <c r="D16" i="1"/>
  <c r="D17" i="1"/>
  <c r="D29" i="1"/>
  <c r="D30" i="1"/>
  <c r="D31" i="1"/>
  <c r="D37" i="1"/>
  <c r="D38" i="1"/>
  <c r="D39" i="1"/>
  <c r="D45" i="1"/>
  <c r="D49" i="1"/>
  <c r="D51" i="1"/>
  <c r="D58" i="1"/>
  <c r="D59" i="1"/>
  <c r="D60" i="1"/>
  <c r="D64" i="1"/>
  <c r="D68" i="1"/>
  <c r="D69" i="1"/>
  <c r="D70" i="1"/>
  <c r="D71" i="1"/>
  <c r="D72" i="1"/>
  <c r="D19" i="1"/>
  <c r="D36" i="1" l="1"/>
  <c r="D14" i="1"/>
  <c r="D67" i="1"/>
  <c r="D43" i="1"/>
  <c r="D22" i="1"/>
  <c r="D13" i="1"/>
  <c r="D66" i="1"/>
  <c r="D53" i="1"/>
  <c r="D42" i="1"/>
  <c r="D34" i="1"/>
  <c r="D21" i="1"/>
  <c r="D12" i="1"/>
  <c r="D44" i="1"/>
  <c r="D25" i="1"/>
  <c r="D10" i="1"/>
  <c r="D65" i="1"/>
  <c r="D52" i="1"/>
  <c r="D41" i="1"/>
  <c r="D33" i="1"/>
  <c r="D20" i="1"/>
  <c r="D11" i="1"/>
  <c r="D32" i="1"/>
  <c r="D73" i="1"/>
  <c r="C74" i="1"/>
  <c r="D74" i="1" s="1"/>
</calcChain>
</file>

<file path=xl/comments1.xml><?xml version="1.0" encoding="utf-8"?>
<comments xmlns="http://schemas.openxmlformats.org/spreadsheetml/2006/main">
  <authors>
    <author>Brian Bond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LFA:</t>
        </r>
        <r>
          <rPr>
            <sz val="9"/>
            <color indexed="81"/>
            <rFont val="Tahoma"/>
            <family val="2"/>
          </rPr>
          <t xml:space="preserve">
Add up your paychecks for one month</t>
        </r>
      </text>
    </comment>
  </commentList>
</comments>
</file>

<file path=xl/sharedStrings.xml><?xml version="1.0" encoding="utf-8"?>
<sst xmlns="http://schemas.openxmlformats.org/spreadsheetml/2006/main" count="71" uniqueCount="56">
  <si>
    <t>Mortgage/Rent</t>
  </si>
  <si>
    <t>Condo Fees</t>
  </si>
  <si>
    <t>Real Estate Taxes</t>
  </si>
  <si>
    <t>Condo Insurance</t>
  </si>
  <si>
    <t>Internet</t>
  </si>
  <si>
    <t>Car Insurance</t>
  </si>
  <si>
    <t>Car Payment</t>
  </si>
  <si>
    <t>Cell Phone</t>
  </si>
  <si>
    <t xml:space="preserve">Groceries </t>
  </si>
  <si>
    <t>Take-out</t>
  </si>
  <si>
    <t>Monthly Take Home Pay</t>
  </si>
  <si>
    <t>Cable</t>
  </si>
  <si>
    <t>Netflix</t>
  </si>
  <si>
    <t>Amazon Prime</t>
  </si>
  <si>
    <t>Hulu</t>
  </si>
  <si>
    <t>HBOGo</t>
  </si>
  <si>
    <t>Total Monthly Profit</t>
  </si>
  <si>
    <t>Total Monthly Expenses</t>
  </si>
  <si>
    <t>Gym Memebership</t>
  </si>
  <si>
    <t>Spin Classes</t>
  </si>
  <si>
    <t>Bars</t>
  </si>
  <si>
    <t>Restaurants</t>
  </si>
  <si>
    <t>Clothes</t>
  </si>
  <si>
    <t>Shoes</t>
  </si>
  <si>
    <t>Uber</t>
  </si>
  <si>
    <t>Lyft</t>
  </si>
  <si>
    <t>Gifts</t>
  </si>
  <si>
    <t>Travel - Flights</t>
  </si>
  <si>
    <t>Fixed Costs</t>
  </si>
  <si>
    <t>Home Entertainment</t>
  </si>
  <si>
    <t>Transportation</t>
  </si>
  <si>
    <t>Car - Gas</t>
  </si>
  <si>
    <t>Public Transportation</t>
  </si>
  <si>
    <t>Fitness</t>
  </si>
  <si>
    <t>Electricity</t>
  </si>
  <si>
    <t>Gas</t>
  </si>
  <si>
    <t>Food &amp; Entertainment</t>
  </si>
  <si>
    <t>Beer/Wine/Liquor</t>
  </si>
  <si>
    <t>Shopping</t>
  </si>
  <si>
    <t>Travel - Hotels</t>
  </si>
  <si>
    <t>Travel - Bus/Trains</t>
  </si>
  <si>
    <t>Miscellaneous</t>
  </si>
  <si>
    <t>Input Expense</t>
  </si>
  <si>
    <t>% of Income</t>
  </si>
  <si>
    <t>Personal Budget / Spending Plan</t>
  </si>
  <si>
    <t>Client:</t>
  </si>
  <si>
    <t>Date:</t>
  </si>
  <si>
    <t>Disney Plus</t>
  </si>
  <si>
    <t>ESPN Plus</t>
  </si>
  <si>
    <t>Home Goods</t>
  </si>
  <si>
    <t>Home Repairs</t>
  </si>
  <si>
    <t>Travel - Other</t>
  </si>
  <si>
    <t>Home Entertainment - Other</t>
  </si>
  <si>
    <t>Fitness Classes - Other</t>
  </si>
  <si>
    <t>Food &amp; Entertainment - Other</t>
  </si>
  <si>
    <t>Shopping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</si>
</sst>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indexed="17"/>
      <name val="Segoe UI"/>
      <family val="2"/>
    </font>
    <font>
      <b/>
      <sz val="10"/>
      <color rgb="FF002060"/>
      <name val="Segoe UI"/>
      <family val="2"/>
    </font>
    <font>
      <sz val="10"/>
      <color rgb="FF002060"/>
      <name val="Segoe UI"/>
      <family val="2"/>
    </font>
    <font>
      <sz val="11"/>
      <color rgb="FF002060"/>
      <name val="Segoe UI"/>
      <family val="2"/>
    </font>
    <font>
      <b/>
      <i/>
      <sz val="10"/>
      <color rgb="FF002060"/>
      <name val="Segoe UI"/>
      <family val="2"/>
    </font>
    <font>
      <b/>
      <sz val="10"/>
      <color indexed="17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9" xfId="0" applyFont="1" applyFill="1" applyBorder="1"/>
    <xf numFmtId="164" fontId="5" fillId="2" borderId="10" xfId="0" applyNumberFormat="1" applyFont="1" applyFill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horizontal="left"/>
    </xf>
    <xf numFmtId="164" fontId="2" fillId="2" borderId="5" xfId="0" applyNumberFormat="1" applyFont="1" applyFill="1" applyBorder="1"/>
    <xf numFmtId="0" fontId="2" fillId="2" borderId="4" xfId="0" applyFont="1" applyFill="1" applyBorder="1"/>
    <xf numFmtId="0" fontId="9" fillId="2" borderId="7" xfId="0" applyFont="1" applyFill="1" applyBorder="1" applyAlignment="1">
      <alignment horizontal="left"/>
    </xf>
    <xf numFmtId="164" fontId="5" fillId="2" borderId="5" xfId="0" applyNumberFormat="1" applyFont="1" applyFill="1" applyBorder="1"/>
    <xf numFmtId="0" fontId="6" fillId="2" borderId="7" xfId="0" applyFont="1" applyFill="1" applyBorder="1" applyAlignment="1">
      <alignment horizontal="left"/>
    </xf>
    <xf numFmtId="164" fontId="2" fillId="2" borderId="8" xfId="0" applyNumberFormat="1" applyFont="1" applyFill="1" applyBorder="1"/>
    <xf numFmtId="0" fontId="2" fillId="2" borderId="5" xfId="0" applyFont="1" applyFill="1" applyBorder="1"/>
    <xf numFmtId="0" fontId="3" fillId="2" borderId="6" xfId="0" applyFont="1" applyFill="1" applyBorder="1"/>
    <xf numFmtId="9" fontId="2" fillId="2" borderId="6" xfId="1" applyFont="1" applyFill="1" applyBorder="1"/>
    <xf numFmtId="0" fontId="10" fillId="2" borderId="4" xfId="0" applyFont="1" applyFill="1" applyBorder="1"/>
    <xf numFmtId="0" fontId="11" fillId="2" borderId="5" xfId="0" applyFont="1" applyFill="1" applyBorder="1"/>
    <xf numFmtId="9" fontId="11" fillId="2" borderId="6" xfId="1" applyFont="1" applyFill="1" applyBorder="1"/>
    <xf numFmtId="0" fontId="12" fillId="2" borderId="0" xfId="0" applyFont="1" applyFill="1"/>
    <xf numFmtId="0" fontId="10" fillId="2" borderId="4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164" fontId="14" fillId="2" borderId="8" xfId="0" applyNumberFormat="1" applyFont="1" applyFill="1" applyBorder="1"/>
    <xf numFmtId="164" fontId="10" fillId="2" borderId="3" xfId="0" applyNumberFormat="1" applyFont="1" applyFill="1" applyBorder="1"/>
    <xf numFmtId="9" fontId="10" fillId="2" borderId="11" xfId="1" applyFont="1" applyFill="1" applyBorder="1"/>
    <xf numFmtId="9" fontId="14" fillId="2" borderId="8" xfId="1" applyFont="1" applyFill="1" applyBorder="1"/>
    <xf numFmtId="0" fontId="4" fillId="2" borderId="1" xfId="0" applyFont="1" applyFill="1" applyBorder="1" applyAlignment="1">
      <alignment horizontal="right"/>
    </xf>
    <xf numFmtId="14" fontId="3" fillId="2" borderId="0" xfId="0" applyNumberFormat="1" applyFont="1" applyFill="1"/>
  </cellXfs>
  <cellStyles count="2">
    <cellStyle name="Normal" xfId="0" builtinId="0"/>
    <cellStyle name="Percent" xfId="1" builtinId="5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190501</xdr:rowOff>
    </xdr:from>
    <xdr:to>
      <xdr:col>1</xdr:col>
      <xdr:colOff>2110095</xdr:colOff>
      <xdr:row>2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1" y="190501"/>
          <a:ext cx="2049134" cy="323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4:G74"/>
  <sheetViews>
    <sheetView tabSelected="1" zoomScaleNormal="100" workbookViewId="0">
      <selection activeCell="B7" sqref="B7"/>
    </sheetView>
  </sheetViews>
  <sheetFormatPr defaultColWidth="9.109375" defaultRowHeight="16.8" x14ac:dyDescent="0.4"/>
  <cols>
    <col min="1" max="1" width="9.109375" style="1"/>
    <col min="2" max="2" width="32.6640625" style="1" bestFit="1" customWidth="1"/>
    <col min="3" max="3" width="14.88671875" style="1" customWidth="1"/>
    <col min="4" max="4" width="15.21875" style="1" customWidth="1"/>
    <col min="5" max="16384" width="9.109375" style="1"/>
  </cols>
  <sheetData>
    <row r="4" spans="2:4" ht="16.5" x14ac:dyDescent="0.3">
      <c r="B4" s="2" t="s">
        <v>44</v>
      </c>
    </row>
    <row r="5" spans="2:4" x14ac:dyDescent="0.4">
      <c r="B5" s="2" t="s">
        <v>45</v>
      </c>
      <c r="D5" s="27"/>
    </row>
    <row r="6" spans="2:4" ht="16.5" x14ac:dyDescent="0.3">
      <c r="B6" s="2" t="s">
        <v>46</v>
      </c>
    </row>
    <row r="8" spans="2:4" ht="16.5" x14ac:dyDescent="0.3">
      <c r="B8" s="3" t="s">
        <v>10</v>
      </c>
      <c r="C8" s="4">
        <v>10000</v>
      </c>
      <c r="D8" s="26" t="s">
        <v>43</v>
      </c>
    </row>
    <row r="9" spans="2:4" ht="16.5" x14ac:dyDescent="0.3">
      <c r="B9" s="16" t="s">
        <v>28</v>
      </c>
      <c r="C9" s="10"/>
      <c r="D9" s="14"/>
    </row>
    <row r="10" spans="2:4" ht="16.5" x14ac:dyDescent="0.3">
      <c r="B10" s="5" t="s">
        <v>0</v>
      </c>
      <c r="C10" s="7">
        <v>3000</v>
      </c>
      <c r="D10" s="15">
        <f t="shared" ref="D10:D17" si="0">C10/$C$8</f>
        <v>0.3</v>
      </c>
    </row>
    <row r="11" spans="2:4" ht="16.5" x14ac:dyDescent="0.3">
      <c r="B11" s="5" t="s">
        <v>1</v>
      </c>
      <c r="C11" s="7">
        <v>0</v>
      </c>
      <c r="D11" s="15">
        <f t="shared" si="0"/>
        <v>0</v>
      </c>
    </row>
    <row r="12" spans="2:4" ht="16.5" x14ac:dyDescent="0.3">
      <c r="B12" s="5" t="s">
        <v>2</v>
      </c>
      <c r="C12" s="7">
        <v>0</v>
      </c>
      <c r="D12" s="15">
        <f t="shared" si="0"/>
        <v>0</v>
      </c>
    </row>
    <row r="13" spans="2:4" ht="16.5" x14ac:dyDescent="0.3">
      <c r="B13" s="5" t="s">
        <v>3</v>
      </c>
      <c r="C13" s="7">
        <v>0</v>
      </c>
      <c r="D13" s="15">
        <f t="shared" si="0"/>
        <v>0</v>
      </c>
    </row>
    <row r="14" spans="2:4" ht="16.5" x14ac:dyDescent="0.3">
      <c r="B14" s="8" t="s">
        <v>7</v>
      </c>
      <c r="C14" s="7">
        <v>60</v>
      </c>
      <c r="D14" s="15">
        <f t="shared" si="0"/>
        <v>6.0000000000000001E-3</v>
      </c>
    </row>
    <row r="15" spans="2:4" ht="16.5" x14ac:dyDescent="0.3">
      <c r="B15" s="8" t="s">
        <v>4</v>
      </c>
      <c r="C15" s="7">
        <v>100</v>
      </c>
      <c r="D15" s="15">
        <f t="shared" si="0"/>
        <v>0.01</v>
      </c>
    </row>
    <row r="16" spans="2:4" ht="16.5" x14ac:dyDescent="0.3">
      <c r="B16" s="8" t="s">
        <v>34</v>
      </c>
      <c r="C16" s="7">
        <v>75</v>
      </c>
      <c r="D16" s="15">
        <f t="shared" si="0"/>
        <v>7.4999999999999997E-3</v>
      </c>
    </row>
    <row r="17" spans="2:7" ht="16.5" x14ac:dyDescent="0.3">
      <c r="B17" s="8" t="s">
        <v>35</v>
      </c>
      <c r="C17" s="7">
        <v>75</v>
      </c>
      <c r="D17" s="15">
        <f t="shared" si="0"/>
        <v>7.4999999999999997E-3</v>
      </c>
    </row>
    <row r="18" spans="2:7" ht="16.5" x14ac:dyDescent="0.3">
      <c r="B18" s="16" t="s">
        <v>29</v>
      </c>
      <c r="C18" s="7"/>
      <c r="D18" s="15"/>
    </row>
    <row r="19" spans="2:7" ht="16.5" x14ac:dyDescent="0.3">
      <c r="B19" s="5" t="s">
        <v>11</v>
      </c>
      <c r="C19" s="7">
        <v>100</v>
      </c>
      <c r="D19" s="15">
        <f>C19/$C$8</f>
        <v>0.01</v>
      </c>
    </row>
    <row r="20" spans="2:7" ht="16.5" x14ac:dyDescent="0.3">
      <c r="B20" s="5" t="s">
        <v>12</v>
      </c>
      <c r="C20" s="7">
        <v>8.99</v>
      </c>
      <c r="D20" s="15">
        <f>C20/$C$8</f>
        <v>8.9900000000000006E-4</v>
      </c>
    </row>
    <row r="21" spans="2:7" ht="16.5" x14ac:dyDescent="0.3">
      <c r="B21" s="5" t="s">
        <v>13</v>
      </c>
      <c r="C21" s="7">
        <v>10</v>
      </c>
      <c r="D21" s="15">
        <f>C21/$C$8</f>
        <v>1E-3</v>
      </c>
    </row>
    <row r="22" spans="2:7" x14ac:dyDescent="0.4">
      <c r="B22" s="5" t="s">
        <v>14</v>
      </c>
      <c r="C22" s="7">
        <v>10</v>
      </c>
      <c r="D22" s="15">
        <f>C22/$C$8</f>
        <v>1E-3</v>
      </c>
      <c r="G22" s="19"/>
    </row>
    <row r="23" spans="2:7" x14ac:dyDescent="0.4">
      <c r="B23" s="5" t="s">
        <v>47</v>
      </c>
      <c r="C23" s="7">
        <v>0</v>
      </c>
      <c r="D23" s="15">
        <f>C23/$C$8</f>
        <v>0</v>
      </c>
      <c r="G23" s="19"/>
    </row>
    <row r="24" spans="2:7" x14ac:dyDescent="0.4">
      <c r="B24" s="5" t="s">
        <v>48</v>
      </c>
      <c r="C24" s="7">
        <v>0</v>
      </c>
      <c r="D24" s="15">
        <f>C24/$C$8</f>
        <v>0</v>
      </c>
      <c r="G24" s="19"/>
    </row>
    <row r="25" spans="2:7" x14ac:dyDescent="0.4">
      <c r="B25" s="5" t="s">
        <v>15</v>
      </c>
      <c r="C25" s="7">
        <v>0</v>
      </c>
      <c r="D25" s="15">
        <f>C25/$C$8</f>
        <v>0</v>
      </c>
    </row>
    <row r="26" spans="2:7" x14ac:dyDescent="0.4">
      <c r="B26" s="5" t="s">
        <v>52</v>
      </c>
      <c r="C26" s="7">
        <v>0</v>
      </c>
      <c r="D26" s="15">
        <f>C26/$C$8</f>
        <v>0</v>
      </c>
      <c r="G26" s="19"/>
    </row>
    <row r="27" spans="2:7" x14ac:dyDescent="0.4">
      <c r="B27" s="5" t="s">
        <v>52</v>
      </c>
      <c r="C27" s="7">
        <v>0</v>
      </c>
      <c r="D27" s="15">
        <f>C27/$C$8</f>
        <v>0</v>
      </c>
      <c r="G27" s="19"/>
    </row>
    <row r="28" spans="2:7" x14ac:dyDescent="0.4">
      <c r="B28" s="16" t="s">
        <v>30</v>
      </c>
      <c r="C28" s="17"/>
      <c r="D28" s="18"/>
    </row>
    <row r="29" spans="2:7" x14ac:dyDescent="0.4">
      <c r="B29" s="8" t="s">
        <v>6</v>
      </c>
      <c r="C29" s="7">
        <v>350</v>
      </c>
      <c r="D29" s="15">
        <f t="shared" ref="D29:D34" si="1">C29/$C$8</f>
        <v>3.5000000000000003E-2</v>
      </c>
    </row>
    <row r="30" spans="2:7" x14ac:dyDescent="0.4">
      <c r="B30" s="8" t="s">
        <v>5</v>
      </c>
      <c r="C30" s="7">
        <v>150</v>
      </c>
      <c r="D30" s="15">
        <f t="shared" si="1"/>
        <v>1.4999999999999999E-2</v>
      </c>
    </row>
    <row r="31" spans="2:7" x14ac:dyDescent="0.4">
      <c r="B31" s="5" t="s">
        <v>31</v>
      </c>
      <c r="C31" s="7">
        <v>120</v>
      </c>
      <c r="D31" s="15">
        <f t="shared" si="1"/>
        <v>1.2E-2</v>
      </c>
    </row>
    <row r="32" spans="2:7" x14ac:dyDescent="0.4">
      <c r="B32" s="5" t="s">
        <v>32</v>
      </c>
      <c r="C32" s="7">
        <v>20</v>
      </c>
      <c r="D32" s="15">
        <f t="shared" si="1"/>
        <v>2E-3</v>
      </c>
    </row>
    <row r="33" spans="2:4" x14ac:dyDescent="0.4">
      <c r="B33" s="5" t="s">
        <v>24</v>
      </c>
      <c r="C33" s="7">
        <v>40</v>
      </c>
      <c r="D33" s="15">
        <f t="shared" si="1"/>
        <v>4.0000000000000001E-3</v>
      </c>
    </row>
    <row r="34" spans="2:4" x14ac:dyDescent="0.4">
      <c r="B34" s="5" t="s">
        <v>25</v>
      </c>
      <c r="C34" s="7">
        <v>40</v>
      </c>
      <c r="D34" s="15">
        <f t="shared" si="1"/>
        <v>4.0000000000000001E-3</v>
      </c>
    </row>
    <row r="35" spans="2:4" x14ac:dyDescent="0.4">
      <c r="B35" s="16" t="s">
        <v>33</v>
      </c>
      <c r="C35" s="7"/>
      <c r="D35" s="15"/>
    </row>
    <row r="36" spans="2:4" x14ac:dyDescent="0.4">
      <c r="B36" s="8" t="s">
        <v>18</v>
      </c>
      <c r="C36" s="7">
        <v>100</v>
      </c>
      <c r="D36" s="15">
        <f>C36/$C$8</f>
        <v>0.01</v>
      </c>
    </row>
    <row r="37" spans="2:4" x14ac:dyDescent="0.4">
      <c r="B37" s="8" t="s">
        <v>19</v>
      </c>
      <c r="C37" s="7">
        <v>0</v>
      </c>
      <c r="D37" s="15">
        <f>C37/$C$8</f>
        <v>0</v>
      </c>
    </row>
    <row r="38" spans="2:4" x14ac:dyDescent="0.4">
      <c r="B38" s="8" t="s">
        <v>53</v>
      </c>
      <c r="C38" s="7">
        <v>100</v>
      </c>
      <c r="D38" s="15">
        <f>C38/$C$8</f>
        <v>0.01</v>
      </c>
    </row>
    <row r="39" spans="2:4" x14ac:dyDescent="0.4">
      <c r="B39" s="8" t="s">
        <v>53</v>
      </c>
      <c r="C39" s="7">
        <v>0</v>
      </c>
      <c r="D39" s="15">
        <f>C39/$C$8</f>
        <v>0</v>
      </c>
    </row>
    <row r="40" spans="2:4" x14ac:dyDescent="0.4">
      <c r="B40" s="16" t="s">
        <v>36</v>
      </c>
      <c r="C40" s="7"/>
      <c r="D40" s="15"/>
    </row>
    <row r="41" spans="2:4" x14ac:dyDescent="0.4">
      <c r="B41" s="8" t="s">
        <v>8</v>
      </c>
      <c r="C41" s="7">
        <v>200</v>
      </c>
      <c r="D41" s="15">
        <f>C41/$C$8</f>
        <v>0.02</v>
      </c>
    </row>
    <row r="42" spans="2:4" x14ac:dyDescent="0.4">
      <c r="B42" s="6" t="s">
        <v>9</v>
      </c>
      <c r="C42" s="7">
        <v>120</v>
      </c>
      <c r="D42" s="15">
        <f>C42/$C$8</f>
        <v>1.2E-2</v>
      </c>
    </row>
    <row r="43" spans="2:4" x14ac:dyDescent="0.4">
      <c r="B43" s="6" t="s">
        <v>21</v>
      </c>
      <c r="C43" s="7">
        <v>300</v>
      </c>
      <c r="D43" s="15">
        <f>C43/$C$8</f>
        <v>0.03</v>
      </c>
    </row>
    <row r="44" spans="2:4" x14ac:dyDescent="0.4">
      <c r="B44" s="6" t="s">
        <v>37</v>
      </c>
      <c r="C44" s="7">
        <v>50</v>
      </c>
      <c r="D44" s="15">
        <f>C44/$C$8</f>
        <v>5.0000000000000001E-3</v>
      </c>
    </row>
    <row r="45" spans="2:4" x14ac:dyDescent="0.4">
      <c r="B45" s="6" t="s">
        <v>20</v>
      </c>
      <c r="C45" s="7">
        <v>50</v>
      </c>
      <c r="D45" s="15">
        <f>C45/$C$8</f>
        <v>5.0000000000000001E-3</v>
      </c>
    </row>
    <row r="46" spans="2:4" x14ac:dyDescent="0.4">
      <c r="B46" s="6" t="s">
        <v>54</v>
      </c>
      <c r="C46" s="7">
        <v>100</v>
      </c>
      <c r="D46" s="15">
        <f>C46/$C$8</f>
        <v>0.01</v>
      </c>
    </row>
    <row r="47" spans="2:4" x14ac:dyDescent="0.4">
      <c r="B47" s="6" t="s">
        <v>54</v>
      </c>
      <c r="C47" s="7">
        <v>0</v>
      </c>
      <c r="D47" s="15">
        <f>C47/$C$8</f>
        <v>0</v>
      </c>
    </row>
    <row r="48" spans="2:4" x14ac:dyDescent="0.4">
      <c r="B48" s="16" t="s">
        <v>38</v>
      </c>
      <c r="C48" s="13"/>
      <c r="D48" s="15"/>
    </row>
    <row r="49" spans="2:4" x14ac:dyDescent="0.4">
      <c r="B49" s="8" t="s">
        <v>49</v>
      </c>
      <c r="C49" s="7">
        <v>200</v>
      </c>
      <c r="D49" s="15">
        <f>C49/$C$8</f>
        <v>0.02</v>
      </c>
    </row>
    <row r="50" spans="2:4" x14ac:dyDescent="0.4">
      <c r="B50" s="8" t="s">
        <v>50</v>
      </c>
      <c r="C50" s="7">
        <v>250</v>
      </c>
      <c r="D50" s="15">
        <f>C50/$C$8</f>
        <v>2.5000000000000001E-2</v>
      </c>
    </row>
    <row r="51" spans="2:4" x14ac:dyDescent="0.4">
      <c r="B51" s="8" t="s">
        <v>22</v>
      </c>
      <c r="C51" s="7">
        <v>100</v>
      </c>
      <c r="D51" s="15">
        <f>C51/$C$8</f>
        <v>0.01</v>
      </c>
    </row>
    <row r="52" spans="2:4" x14ac:dyDescent="0.4">
      <c r="B52" s="8" t="s">
        <v>23</v>
      </c>
      <c r="C52" s="7">
        <v>0</v>
      </c>
      <c r="D52" s="15">
        <f>C52/$C$8</f>
        <v>0</v>
      </c>
    </row>
    <row r="53" spans="2:4" x14ac:dyDescent="0.4">
      <c r="B53" s="8" t="s">
        <v>26</v>
      </c>
      <c r="C53" s="7">
        <v>40</v>
      </c>
      <c r="D53" s="15">
        <f>C53/$C$8</f>
        <v>4.0000000000000001E-3</v>
      </c>
    </row>
    <row r="54" spans="2:4" x14ac:dyDescent="0.4">
      <c r="B54" s="8" t="s">
        <v>55</v>
      </c>
      <c r="C54" s="7">
        <v>150</v>
      </c>
      <c r="D54" s="15">
        <f>C54/$C$8</f>
        <v>1.4999999999999999E-2</v>
      </c>
    </row>
    <row r="55" spans="2:4" x14ac:dyDescent="0.4">
      <c r="B55" s="8" t="s">
        <v>55</v>
      </c>
      <c r="C55" s="7">
        <v>0</v>
      </c>
      <c r="D55" s="15">
        <f>C55/$C$8</f>
        <v>0</v>
      </c>
    </row>
    <row r="56" spans="2:4" x14ac:dyDescent="0.4">
      <c r="B56" s="8" t="s">
        <v>55</v>
      </c>
      <c r="C56" s="7">
        <v>0</v>
      </c>
      <c r="D56" s="15">
        <f>C56/$C$8</f>
        <v>0</v>
      </c>
    </row>
    <row r="57" spans="2:4" x14ac:dyDescent="0.4">
      <c r="B57" s="16" t="s">
        <v>27</v>
      </c>
      <c r="C57" s="13"/>
      <c r="D57" s="15"/>
    </row>
    <row r="58" spans="2:4" x14ac:dyDescent="0.4">
      <c r="B58" s="6" t="s">
        <v>27</v>
      </c>
      <c r="C58" s="7">
        <v>300</v>
      </c>
      <c r="D58" s="15">
        <f>C58/$C$8</f>
        <v>0.03</v>
      </c>
    </row>
    <row r="59" spans="2:4" x14ac:dyDescent="0.4">
      <c r="B59" s="6" t="s">
        <v>40</v>
      </c>
      <c r="C59" s="7">
        <v>0</v>
      </c>
      <c r="D59" s="15">
        <f>C59/$C$8</f>
        <v>0</v>
      </c>
    </row>
    <row r="60" spans="2:4" x14ac:dyDescent="0.4">
      <c r="B60" s="6" t="s">
        <v>39</v>
      </c>
      <c r="C60" s="7">
        <v>200</v>
      </c>
      <c r="D60" s="15">
        <f>C60/$C$8</f>
        <v>0.02</v>
      </c>
    </row>
    <row r="61" spans="2:4" x14ac:dyDescent="0.4">
      <c r="B61" s="6" t="s">
        <v>51</v>
      </c>
      <c r="C61" s="7">
        <v>0</v>
      </c>
      <c r="D61" s="15">
        <f>C61/$C$8</f>
        <v>0</v>
      </c>
    </row>
    <row r="62" spans="2:4" x14ac:dyDescent="0.4">
      <c r="B62" s="6" t="s">
        <v>51</v>
      </c>
      <c r="C62" s="7">
        <v>0</v>
      </c>
      <c r="D62" s="15">
        <f>C62/$C$8</f>
        <v>0</v>
      </c>
    </row>
    <row r="63" spans="2:4" x14ac:dyDescent="0.4">
      <c r="B63" s="20" t="s">
        <v>41</v>
      </c>
      <c r="C63" s="7"/>
      <c r="D63" s="15"/>
    </row>
    <row r="64" spans="2:4" x14ac:dyDescent="0.4">
      <c r="B64" s="6" t="s">
        <v>42</v>
      </c>
      <c r="C64" s="7">
        <v>0</v>
      </c>
      <c r="D64" s="15">
        <f t="shared" ref="D64:D74" si="2">C64/$C$8</f>
        <v>0</v>
      </c>
    </row>
    <row r="65" spans="2:4" x14ac:dyDescent="0.4">
      <c r="B65" s="6" t="s">
        <v>42</v>
      </c>
      <c r="C65" s="7">
        <v>0</v>
      </c>
      <c r="D65" s="15">
        <f t="shared" si="2"/>
        <v>0</v>
      </c>
    </row>
    <row r="66" spans="2:4" x14ac:dyDescent="0.4">
      <c r="B66" s="6" t="s">
        <v>42</v>
      </c>
      <c r="C66" s="7">
        <v>0</v>
      </c>
      <c r="D66" s="15">
        <f t="shared" si="2"/>
        <v>0</v>
      </c>
    </row>
    <row r="67" spans="2:4" x14ac:dyDescent="0.4">
      <c r="B67" s="6" t="s">
        <v>42</v>
      </c>
      <c r="C67" s="7">
        <v>0</v>
      </c>
      <c r="D67" s="15">
        <f t="shared" si="2"/>
        <v>0</v>
      </c>
    </row>
    <row r="68" spans="2:4" x14ac:dyDescent="0.4">
      <c r="B68" s="6" t="s">
        <v>42</v>
      </c>
      <c r="C68" s="7">
        <v>0</v>
      </c>
      <c r="D68" s="15">
        <f t="shared" si="2"/>
        <v>0</v>
      </c>
    </row>
    <row r="69" spans="2:4" x14ac:dyDescent="0.4">
      <c r="B69" s="6" t="s">
        <v>42</v>
      </c>
      <c r="C69" s="7">
        <v>0</v>
      </c>
      <c r="D69" s="15">
        <f t="shared" si="2"/>
        <v>0</v>
      </c>
    </row>
    <row r="70" spans="2:4" x14ac:dyDescent="0.4">
      <c r="B70" s="6" t="s">
        <v>42</v>
      </c>
      <c r="C70" s="7">
        <v>0</v>
      </c>
      <c r="D70" s="15">
        <f t="shared" si="2"/>
        <v>0</v>
      </c>
    </row>
    <row r="71" spans="2:4" x14ac:dyDescent="0.4">
      <c r="B71" s="6" t="s">
        <v>42</v>
      </c>
      <c r="C71" s="7">
        <v>0</v>
      </c>
      <c r="D71" s="15">
        <f t="shared" si="2"/>
        <v>0</v>
      </c>
    </row>
    <row r="72" spans="2:4" x14ac:dyDescent="0.4">
      <c r="B72" s="11" t="s">
        <v>42</v>
      </c>
      <c r="C72" s="12">
        <v>0</v>
      </c>
      <c r="D72" s="15">
        <f t="shared" si="2"/>
        <v>0</v>
      </c>
    </row>
    <row r="73" spans="2:4" ht="17.399999999999999" thickBot="1" x14ac:dyDescent="0.45">
      <c r="B73" s="21" t="s">
        <v>17</v>
      </c>
      <c r="C73" s="23">
        <f>SUM(C10:C72)</f>
        <v>6418.99</v>
      </c>
      <c r="D73" s="24">
        <f t="shared" si="2"/>
        <v>0.641899</v>
      </c>
    </row>
    <row r="74" spans="2:4" ht="17.399999999999999" thickTop="1" x14ac:dyDescent="0.4">
      <c r="B74" s="9" t="s">
        <v>16</v>
      </c>
      <c r="C74" s="22">
        <f>C8-C73</f>
        <v>3581.01</v>
      </c>
      <c r="D74" s="25">
        <f t="shared" si="2"/>
        <v>0.358101</v>
      </c>
    </row>
  </sheetData>
  <conditionalFormatting sqref="C74">
    <cfRule type="cellIs" dxfId="1" priority="2" stopIfTrue="1" operator="lessThan">
      <formula>0</formula>
    </cfRule>
  </conditionalFormatting>
  <conditionalFormatting sqref="D74">
    <cfRule type="cellIs" dxfId="0" priority="1" stopIfTrue="1" operator="lessThan">
      <formula>0</formula>
    </cfRule>
  </conditionalFormatting>
  <pageMargins left="0.7" right="0.7" top="0.75" bottom="0.75" header="0.3" footer="0.3"/>
  <pageSetup scale="5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Bond</dc:creator>
  <cp:lastModifiedBy>Brian Bond</cp:lastModifiedBy>
  <cp:lastPrinted>2020-03-28T22:07:09Z</cp:lastPrinted>
  <dcterms:created xsi:type="dcterms:W3CDTF">2020-02-20T19:37:35Z</dcterms:created>
  <dcterms:modified xsi:type="dcterms:W3CDTF">2020-03-28T22:07:38Z</dcterms:modified>
</cp:coreProperties>
</file>