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365" firstSheet="2" activeTab="6"/>
  </bookViews>
  <sheets>
    <sheet name="BOYS FOIL" sheetId="1" r:id="rId1"/>
    <sheet name="MIXED U10 FOIL AND SABRE" sheetId="2" r:id="rId2"/>
    <sheet name="GIRLS FOIL" sheetId="3" r:id="rId3"/>
    <sheet name="BOYS EPEE" sheetId="4" r:id="rId4"/>
    <sheet name="GIRLS EPEE" sheetId="5" r:id="rId5"/>
    <sheet name="BOYS SABRE" sheetId="6" r:id="rId6"/>
    <sheet name="GIRLS SABR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<sst xmlns="http://schemas.openxmlformats.org/spreadsheetml/2006/main" count="412" uniqueCount="190">
  <si>
    <t>BOYS</t>
  </si>
  <si>
    <t>FOIL</t>
  </si>
  <si>
    <t>YDS 1</t>
  </si>
  <si>
    <t>YDS 2</t>
  </si>
  <si>
    <t>U12</t>
  </si>
  <si>
    <t>YDS 3</t>
  </si>
  <si>
    <t>YDS 4</t>
  </si>
  <si>
    <t>YDS  3</t>
  </si>
  <si>
    <t>TOTAL POINTS</t>
  </si>
  <si>
    <t>SABRE</t>
  </si>
  <si>
    <t>YDS1</t>
  </si>
  <si>
    <t>U14</t>
  </si>
  <si>
    <t>U16</t>
  </si>
  <si>
    <t>O16</t>
  </si>
  <si>
    <t>GIRLS</t>
  </si>
  <si>
    <t>YDS2</t>
  </si>
  <si>
    <t>YDS3</t>
  </si>
  <si>
    <t>YDS4</t>
  </si>
  <si>
    <t>EPEE</t>
  </si>
  <si>
    <t>YDS 5</t>
  </si>
  <si>
    <t>TOTAL</t>
  </si>
  <si>
    <t>YDS5</t>
  </si>
  <si>
    <t>DUNCAN MORRISON</t>
  </si>
  <si>
    <t>FINDLAY McANDREW</t>
  </si>
  <si>
    <t>MARK ALVAREZ-PEREZ</t>
  </si>
  <si>
    <t>DYLAN ROBERTS</t>
  </si>
  <si>
    <t>CHRISTOPHER CARR</t>
  </si>
  <si>
    <t>ROBBIE BROWN</t>
  </si>
  <si>
    <t>MATTHEW O'HAGAN</t>
  </si>
  <si>
    <t>CALLUM TURINO</t>
  </si>
  <si>
    <t>PETER FAWTHROP</t>
  </si>
  <si>
    <t>DYLAN MORRISON</t>
  </si>
  <si>
    <t>CALLUM SUTHERLAND</t>
  </si>
  <si>
    <t>KYLE SADEGHPOOR</t>
  </si>
  <si>
    <t>JAMES RENNIE</t>
  </si>
  <si>
    <t>KIERAN McGREGOR</t>
  </si>
  <si>
    <t>ANGUS MORSE</t>
  </si>
  <si>
    <t>JAMES FAWTHROP</t>
  </si>
  <si>
    <t>IAIN RUSSELL</t>
  </si>
  <si>
    <t>ETIENNE SADEGHPOOR</t>
  </si>
  <si>
    <t>GARETH WYNN</t>
  </si>
  <si>
    <t>COMRIE SAVILLE-FERGUSON</t>
  </si>
  <si>
    <t>PETER RENNIE</t>
  </si>
  <si>
    <t>KYLE COOKE</t>
  </si>
  <si>
    <t>ALISTAIR BELL</t>
  </si>
  <si>
    <t>MARTIN GORDON</t>
  </si>
  <si>
    <t>DOUGLAS WATT</t>
  </si>
  <si>
    <t>MICHAEL SIMMONS</t>
  </si>
  <si>
    <t>ALEX MONK</t>
  </si>
  <si>
    <t>PATRICK GRAY</t>
  </si>
  <si>
    <t>TORII DOUGLAS-S0NG</t>
  </si>
  <si>
    <t>SAM McARTHUR</t>
  </si>
  <si>
    <t>MIXED U10</t>
  </si>
  <si>
    <t>ANGUS BRADIE</t>
  </si>
  <si>
    <t>GABRIEL STEELE</t>
  </si>
  <si>
    <t>NATHAN TURINO</t>
  </si>
  <si>
    <t>ANGUS CRAWFORD</t>
  </si>
  <si>
    <t>FIONA RUSSELL</t>
  </si>
  <si>
    <t>ZORA ZADORI</t>
  </si>
  <si>
    <t>THOMAS RITCH</t>
  </si>
  <si>
    <t>REBECCA DICKSON</t>
  </si>
  <si>
    <t>DANA FIELDING</t>
  </si>
  <si>
    <t>GRAHAM LAMBERT</t>
  </si>
  <si>
    <t>CHLOE FIELDING</t>
  </si>
  <si>
    <t>KATRINA DUNGAY</t>
  </si>
  <si>
    <t>GRACE HELFER</t>
  </si>
  <si>
    <t>MHAIRI McLAUGHLIN</t>
  </si>
  <si>
    <t>ALEX STEWART</t>
  </si>
  <si>
    <t>KHENA DUNGU</t>
  </si>
  <si>
    <t>NIAMH WINTER</t>
  </si>
  <si>
    <t>ERIN LOUDIZLOU</t>
  </si>
  <si>
    <t>CATRIONA THOMSON</t>
  </si>
  <si>
    <t>JESSICA CORBY</t>
  </si>
  <si>
    <t>SARAH BARRETT</t>
  </si>
  <si>
    <t>ADELAIDE CHINI</t>
  </si>
  <si>
    <t>NIAMH BROWN</t>
  </si>
  <si>
    <t>AIMEE BARNETT</t>
  </si>
  <si>
    <t>EDEN STEELE</t>
  </si>
  <si>
    <t>EILIDH BROWN</t>
  </si>
  <si>
    <t>CAITLIN CHAPMAN</t>
  </si>
  <si>
    <t>MOLLY ROUNSEVELL</t>
  </si>
  <si>
    <t>PIPPA GRAY</t>
  </si>
  <si>
    <t>CRISPIN JOSEPH</t>
  </si>
  <si>
    <t>TOM HOFFMANN</t>
  </si>
  <si>
    <t>AHRON REILLY</t>
  </si>
  <si>
    <t>CHRISTOPHER LIECHTI</t>
  </si>
  <si>
    <t>HAMISH BARKER</t>
  </si>
  <si>
    <t>CHRIS PEARSON</t>
  </si>
  <si>
    <t>DAVID DURIE</t>
  </si>
  <si>
    <t>ZOE LAMBERT</t>
  </si>
  <si>
    <t>EMMA ROBERTSON</t>
  </si>
  <si>
    <t>CAITLIN PHILBIN</t>
  </si>
  <si>
    <t>KIRSTY MELVILLE</t>
  </si>
  <si>
    <t>EILIDH PRISE</t>
  </si>
  <si>
    <t>ELEANOR BLACKWOOD</t>
  </si>
  <si>
    <t>JESSICA BLACKBURN</t>
  </si>
  <si>
    <t>JENNY FORTEATH</t>
  </si>
  <si>
    <t>KIRSTIE MILLER</t>
  </si>
  <si>
    <t>REBECCA FULLERTON</t>
  </si>
  <si>
    <t>EMILY CHRISTISON</t>
  </si>
  <si>
    <t>NATASHA LEE</t>
  </si>
  <si>
    <t>AMBER WYNN</t>
  </si>
  <si>
    <t>SAMANTHA LECKIE</t>
  </si>
  <si>
    <t>MHAIRI DAVIDSON</t>
  </si>
  <si>
    <t>SARAH KNIGHT</t>
  </si>
  <si>
    <t>TOBY CARTER</t>
  </si>
  <si>
    <t>SAMUEL McLELLAN</t>
  </si>
  <si>
    <t>MATTHEW HYDE</t>
  </si>
  <si>
    <t>JAKE DAVIDSON</t>
  </si>
  <si>
    <t>BEN JOHNSON</t>
  </si>
  <si>
    <t>CONNOR CLOUGHLEY</t>
  </si>
  <si>
    <t>JAMIE MacDONALD</t>
  </si>
  <si>
    <t>ALASDAIR KAY</t>
  </si>
  <si>
    <t>TORII DOUGLAS-SONG</t>
  </si>
  <si>
    <t>XUAN CHEN</t>
  </si>
  <si>
    <t>ELLIOT McARTHUR</t>
  </si>
  <si>
    <t>SARAH-JANE HAMPSON</t>
  </si>
  <si>
    <t>KATIE HEEPS</t>
  </si>
  <si>
    <t>SARAH WATSON</t>
  </si>
  <si>
    <t>RYAN WATERS</t>
  </si>
  <si>
    <t>TAMMY HISLOP</t>
  </si>
  <si>
    <t>BETH APPLEQUIST</t>
  </si>
  <si>
    <t>AILSA MORRISON</t>
  </si>
  <si>
    <t>YUMIKO VOROS</t>
  </si>
  <si>
    <t>EMMA ANDERSON</t>
  </si>
  <si>
    <t>AMY FELICITY HORSEY</t>
  </si>
  <si>
    <t>COLIN PATON</t>
  </si>
  <si>
    <t>ROBIN LEE</t>
  </si>
  <si>
    <t>GARETH BRYCELAND-LIU</t>
  </si>
  <si>
    <t>JONATHAN BLACKBURN</t>
  </si>
  <si>
    <t>OSKAR LEIMKUHLER</t>
  </si>
  <si>
    <t>OWEN HYNES</t>
  </si>
  <si>
    <t>CORIN COLDWELL-BROCK</t>
  </si>
  <si>
    <t>ANIMESH MISHRA</t>
  </si>
  <si>
    <t>DONALD MacMILLAN</t>
  </si>
  <si>
    <t>LEWIS HARRIS</t>
  </si>
  <si>
    <t>LACHAN HINLEY</t>
  </si>
  <si>
    <t>STEPHEN RENNIE</t>
  </si>
  <si>
    <t>ROBBIE COCKBURN</t>
  </si>
  <si>
    <t>CALLUM FLETCHER</t>
  </si>
  <si>
    <t>MARK BRAILEY</t>
  </si>
  <si>
    <t>CAMERON MAURIN</t>
  </si>
  <si>
    <t>ELLEN McDONALD</t>
  </si>
  <si>
    <t>KATE DAYKIN</t>
  </si>
  <si>
    <t>MOTOKO OTOMO</t>
  </si>
  <si>
    <t>JAMIE HEYWOOD</t>
  </si>
  <si>
    <t>MURRAY CAUGHEY</t>
  </si>
  <si>
    <t>MURRAY ANDERSON</t>
  </si>
  <si>
    <t>RORY CASSIE</t>
  </si>
  <si>
    <t>JACOB BROWN</t>
  </si>
  <si>
    <t>CHLOE JAQUES</t>
  </si>
  <si>
    <t>GREGOR FELL</t>
  </si>
  <si>
    <t>LACHLAN HINLEY</t>
  </si>
  <si>
    <t>`</t>
  </si>
  <si>
    <t>PHILLIP GENTZ</t>
  </si>
  <si>
    <t>ANTHONY SHEK</t>
  </si>
  <si>
    <t>MELISSA DAVY-ERIKSON</t>
  </si>
  <si>
    <t>FRANCESCA TRUCCCO</t>
  </si>
  <si>
    <t>RUAIRDH WILSON</t>
  </si>
  <si>
    <t>KIRSTY URQHART</t>
  </si>
  <si>
    <t>HEATHER KEDDIE</t>
  </si>
  <si>
    <t>KATIE KNOWLES</t>
  </si>
  <si>
    <t>ISABELLA KAJIWARA McQUAKER</t>
  </si>
  <si>
    <t>REBECCA BELL</t>
  </si>
  <si>
    <t>ROBYN GOODWIN</t>
  </si>
  <si>
    <t>BRIDGET MCCALL</t>
  </si>
  <si>
    <t>Total Points</t>
  </si>
  <si>
    <t>FOIL U16</t>
  </si>
  <si>
    <t>LEWIS CLOUGH</t>
  </si>
  <si>
    <t>GUS FOTHERINGHAM</t>
  </si>
  <si>
    <t>OZZIE HAMZEH</t>
  </si>
  <si>
    <t>SEBASTIAN STENZEL</t>
  </si>
  <si>
    <t>FRASER MACDUFF</t>
  </si>
  <si>
    <t>FRASER LOW</t>
  </si>
  <si>
    <t>BEST 4 of 5 RESULTS MARKED IN RED</t>
  </si>
  <si>
    <t>COUNT TOWARDS FINAL RANKING</t>
  </si>
  <si>
    <t>BEST 4 OF 5 RESULTS MARKED IN RED</t>
  </si>
  <si>
    <t>BRIDE KAMP</t>
  </si>
  <si>
    <t>SHONA URQUHART</t>
  </si>
  <si>
    <t>IMOGEN CHRISTIE</t>
  </si>
  <si>
    <t>IONA WILSON</t>
  </si>
  <si>
    <t>REBECCA MACLEAN</t>
  </si>
  <si>
    <t>MIXED UNDER 10</t>
  </si>
  <si>
    <t>MEGAN FIELDING</t>
  </si>
  <si>
    <t>COUNT TOWARDS TO FINAL RANKINGS</t>
  </si>
  <si>
    <t>ELLEN MCDONALD</t>
  </si>
  <si>
    <t>LUCY GRANT</t>
  </si>
  <si>
    <t>FOIL OVER 16</t>
  </si>
  <si>
    <t>FOIL U14</t>
  </si>
  <si>
    <t>FOIL U12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</si>
</sst>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P1">
      <selection activeCell="A25" sqref="A25"/>
    </sheetView>
  </sheetViews>
  <sheetFormatPr defaultColWidth="9.140625" defaultRowHeight="15"/>
  <cols>
    <col min="1" max="1" width="41.00390625" style="0" customWidth="1"/>
    <col min="2" max="2" width="22.421875" style="0" customWidth="1"/>
    <col min="3" max="3" width="8.8515625" style="0" customWidth="1"/>
    <col min="7" max="7" width="8.7109375" style="0" customWidth="1"/>
    <col min="8" max="8" width="12.421875" style="0" customWidth="1"/>
    <col min="10" max="10" width="30.00390625" style="0" customWidth="1"/>
    <col min="15" max="15" width="10.140625" style="0" customWidth="1"/>
    <col min="16" max="16" width="15.00390625" style="0" customWidth="1"/>
    <col min="18" max="18" width="26.421875" style="0" customWidth="1"/>
    <col min="23" max="23" width="8.7109375" style="0" customWidth="1"/>
    <col min="24" max="25" width="14.421875" style="0" customWidth="1"/>
    <col min="26" max="26" width="22.28125" style="0" customWidth="1"/>
    <col min="31" max="31" width="10.7109375" style="0" customWidth="1"/>
    <col min="32" max="32" width="14.8515625" style="0" customWidth="1"/>
  </cols>
  <sheetData>
    <row r="1" ht="15">
      <c r="A1" t="s">
        <v>176</v>
      </c>
    </row>
    <row r="2" spans="1:2" ht="15">
      <c r="A2" t="s">
        <v>175</v>
      </c>
      <c r="B2" s="1" t="s">
        <v>0</v>
      </c>
    </row>
    <row r="4" spans="2:26" ht="15">
      <c r="B4" s="2" t="s">
        <v>1</v>
      </c>
      <c r="J4" s="2" t="s">
        <v>1</v>
      </c>
      <c r="R4" s="2" t="s">
        <v>1</v>
      </c>
      <c r="Z4" s="2" t="s">
        <v>1</v>
      </c>
    </row>
    <row r="5" spans="3:32" ht="15">
      <c r="C5" t="s">
        <v>2</v>
      </c>
      <c r="D5" t="s">
        <v>3</v>
      </c>
      <c r="E5" t="s">
        <v>5</v>
      </c>
      <c r="F5" t="s">
        <v>6</v>
      </c>
      <c r="G5" t="s">
        <v>19</v>
      </c>
      <c r="H5" t="s">
        <v>20</v>
      </c>
      <c r="K5" t="s">
        <v>2</v>
      </c>
      <c r="L5" t="s">
        <v>3</v>
      </c>
      <c r="M5" t="s">
        <v>7</v>
      </c>
      <c r="N5" t="s">
        <v>6</v>
      </c>
      <c r="O5" t="s">
        <v>19</v>
      </c>
      <c r="P5" t="s">
        <v>8</v>
      </c>
      <c r="S5" t="s">
        <v>10</v>
      </c>
      <c r="T5" t="s">
        <v>3</v>
      </c>
      <c r="U5" t="s">
        <v>5</v>
      </c>
      <c r="V5" t="s">
        <v>6</v>
      </c>
      <c r="W5" t="s">
        <v>19</v>
      </c>
      <c r="X5" t="s">
        <v>8</v>
      </c>
      <c r="AA5" s="2" t="s">
        <v>10</v>
      </c>
      <c r="AB5" s="2" t="s">
        <v>15</v>
      </c>
      <c r="AC5" s="2" t="s">
        <v>16</v>
      </c>
      <c r="AD5" s="2" t="s">
        <v>17</v>
      </c>
      <c r="AE5" s="2" t="s">
        <v>19</v>
      </c>
      <c r="AF5" s="2" t="s">
        <v>8</v>
      </c>
    </row>
    <row r="6" spans="2:26" ht="15">
      <c r="B6" s="2" t="s">
        <v>4</v>
      </c>
      <c r="C6" s="2"/>
      <c r="D6" s="2"/>
      <c r="E6" s="2"/>
      <c r="F6" s="2"/>
      <c r="G6" s="2"/>
      <c r="H6" s="2"/>
      <c r="J6" s="2" t="s">
        <v>11</v>
      </c>
      <c r="R6" s="2" t="s">
        <v>12</v>
      </c>
      <c r="Z6" s="2" t="s">
        <v>13</v>
      </c>
    </row>
    <row r="7" spans="2:32" ht="15">
      <c r="B7" s="3" t="s">
        <v>22</v>
      </c>
      <c r="C7" s="6">
        <v>300</v>
      </c>
      <c r="D7" s="4">
        <v>175</v>
      </c>
      <c r="E7" s="6">
        <v>325</v>
      </c>
      <c r="F7" s="6">
        <v>275</v>
      </c>
      <c r="G7" s="6">
        <v>275</v>
      </c>
      <c r="H7" s="2">
        <f>(SUM(C7:G7)-(MIN(C7:G7)))</f>
        <v>1175</v>
      </c>
      <c r="J7" t="s">
        <v>33</v>
      </c>
      <c r="K7" s="6">
        <v>140</v>
      </c>
      <c r="L7" s="6">
        <v>250</v>
      </c>
      <c r="M7" s="6">
        <v>125</v>
      </c>
      <c r="N7" s="6">
        <v>80</v>
      </c>
      <c r="O7" s="9">
        <v>56</v>
      </c>
      <c r="P7" s="5">
        <v>595</v>
      </c>
      <c r="R7" t="s">
        <v>39</v>
      </c>
      <c r="S7" s="6">
        <v>220</v>
      </c>
      <c r="T7" s="6">
        <v>200</v>
      </c>
      <c r="U7" s="6">
        <v>200</v>
      </c>
      <c r="V7" s="6">
        <v>225</v>
      </c>
      <c r="W7" s="2">
        <v>125</v>
      </c>
      <c r="X7" s="2">
        <f>(SUM(S7:W7)-(MIN(S7:W7)))</f>
        <v>845</v>
      </c>
      <c r="Y7" s="2"/>
      <c r="Z7" t="s">
        <v>48</v>
      </c>
      <c r="AA7" s="6">
        <v>100</v>
      </c>
      <c r="AB7" s="6">
        <v>175</v>
      </c>
      <c r="AC7" s="6">
        <v>150</v>
      </c>
      <c r="AD7" s="6">
        <v>100</v>
      </c>
      <c r="AE7" s="6"/>
      <c r="AF7" s="2">
        <v>525</v>
      </c>
    </row>
    <row r="8" spans="2:32" ht="15">
      <c r="B8" t="s">
        <v>24</v>
      </c>
      <c r="C8" s="6">
        <v>192</v>
      </c>
      <c r="D8" s="6"/>
      <c r="E8" s="6">
        <v>208</v>
      </c>
      <c r="F8" s="6">
        <v>220</v>
      </c>
      <c r="G8" s="6">
        <v>220</v>
      </c>
      <c r="H8" s="2">
        <v>840</v>
      </c>
      <c r="J8" t="s">
        <v>32</v>
      </c>
      <c r="K8" s="6">
        <v>175</v>
      </c>
      <c r="L8" s="6">
        <v>200</v>
      </c>
      <c r="M8" s="6">
        <v>80</v>
      </c>
      <c r="N8" s="6">
        <v>125</v>
      </c>
      <c r="O8" s="9">
        <v>80</v>
      </c>
      <c r="P8" s="5">
        <f>(SUM(K8:O8)-(MIN(K8:O8)))</f>
        <v>580</v>
      </c>
      <c r="R8" t="s">
        <v>42</v>
      </c>
      <c r="S8" s="6">
        <v>132</v>
      </c>
      <c r="T8" s="6">
        <v>160</v>
      </c>
      <c r="U8" s="6">
        <v>160</v>
      </c>
      <c r="V8" s="6">
        <v>180</v>
      </c>
      <c r="W8" s="2">
        <v>100</v>
      </c>
      <c r="X8" s="2">
        <f>(SUM(S8:W8)-(MIN(S8:W8)))</f>
        <v>632</v>
      </c>
      <c r="Y8" s="2"/>
      <c r="Z8" t="s">
        <v>50</v>
      </c>
      <c r="AA8" s="4">
        <v>64</v>
      </c>
      <c r="AB8" s="6">
        <v>140</v>
      </c>
      <c r="AC8" s="6">
        <v>120</v>
      </c>
      <c r="AD8" s="6">
        <v>80</v>
      </c>
      <c r="AE8" s="6">
        <v>100</v>
      </c>
      <c r="AF8" s="2">
        <v>440</v>
      </c>
    </row>
    <row r="9" spans="2:32" ht="15">
      <c r="B9" s="3" t="s">
        <v>23</v>
      </c>
      <c r="C9" s="6">
        <v>240</v>
      </c>
      <c r="D9" s="6">
        <v>140</v>
      </c>
      <c r="E9" s="6">
        <v>156</v>
      </c>
      <c r="F9" s="6">
        <v>132</v>
      </c>
      <c r="G9" s="4">
        <v>110</v>
      </c>
      <c r="H9" s="2">
        <f>(SUM(C9:G9)-(MIN(C9:G9)))</f>
        <v>668</v>
      </c>
      <c r="J9" t="s">
        <v>36</v>
      </c>
      <c r="K9" s="6">
        <v>70</v>
      </c>
      <c r="L9" s="6">
        <v>120</v>
      </c>
      <c r="M9" s="6">
        <v>100</v>
      </c>
      <c r="N9" s="4">
        <v>70</v>
      </c>
      <c r="O9" s="8">
        <v>100</v>
      </c>
      <c r="P9" s="5">
        <f>(SUM(K9:O9)-(MIN(K9:O9)))</f>
        <v>390</v>
      </c>
      <c r="R9" t="s">
        <v>41</v>
      </c>
      <c r="S9" s="6">
        <v>154</v>
      </c>
      <c r="T9" s="6">
        <v>128</v>
      </c>
      <c r="U9" s="6">
        <v>112</v>
      </c>
      <c r="V9" s="6">
        <v>126</v>
      </c>
      <c r="W9" s="2"/>
      <c r="X9" s="2">
        <v>520</v>
      </c>
      <c r="Y9" s="2"/>
      <c r="Z9" t="s">
        <v>49</v>
      </c>
      <c r="AA9" s="6">
        <v>80</v>
      </c>
      <c r="AB9" s="6">
        <v>112</v>
      </c>
      <c r="AC9" s="6">
        <v>96</v>
      </c>
      <c r="AD9" s="6"/>
      <c r="AE9" s="6">
        <v>64</v>
      </c>
      <c r="AF9" s="2">
        <v>352</v>
      </c>
    </row>
    <row r="10" spans="2:32" ht="15">
      <c r="B10" t="s">
        <v>25</v>
      </c>
      <c r="C10" s="6">
        <v>168</v>
      </c>
      <c r="D10" s="6"/>
      <c r="E10" s="6">
        <v>260</v>
      </c>
      <c r="F10" s="6">
        <v>110</v>
      </c>
      <c r="G10" s="6">
        <v>99</v>
      </c>
      <c r="H10" s="2">
        <v>637</v>
      </c>
      <c r="J10" t="s">
        <v>145</v>
      </c>
      <c r="K10" s="6">
        <v>98</v>
      </c>
      <c r="L10" s="6"/>
      <c r="M10" s="6">
        <v>70</v>
      </c>
      <c r="N10" s="6">
        <v>100</v>
      </c>
      <c r="O10" s="8">
        <v>64</v>
      </c>
      <c r="P10" s="5">
        <v>332</v>
      </c>
      <c r="R10" t="s">
        <v>130</v>
      </c>
      <c r="S10" s="6"/>
      <c r="T10" s="6">
        <v>112</v>
      </c>
      <c r="U10" s="6">
        <v>96</v>
      </c>
      <c r="V10" s="6">
        <v>108</v>
      </c>
      <c r="W10" s="6">
        <v>80</v>
      </c>
      <c r="X10" s="2">
        <v>396</v>
      </c>
      <c r="Y10" s="2"/>
      <c r="Z10" s="3" t="s">
        <v>126</v>
      </c>
      <c r="AA10" s="6"/>
      <c r="AB10" s="6">
        <v>98</v>
      </c>
      <c r="AC10" s="6">
        <v>84</v>
      </c>
      <c r="AD10" s="7">
        <v>56</v>
      </c>
      <c r="AE10" s="6">
        <v>80</v>
      </c>
      <c r="AF10" s="2">
        <v>318</v>
      </c>
    </row>
    <row r="11" spans="2:32" ht="15">
      <c r="B11" t="s">
        <v>27</v>
      </c>
      <c r="C11" s="6">
        <v>120</v>
      </c>
      <c r="D11" s="6">
        <v>112</v>
      </c>
      <c r="E11" s="4">
        <v>78</v>
      </c>
      <c r="F11" s="6">
        <v>176</v>
      </c>
      <c r="G11" s="6">
        <v>132</v>
      </c>
      <c r="H11" s="2">
        <f>(SUM(C11:G11)-(MIN(C11:G11)))</f>
        <v>540</v>
      </c>
      <c r="J11" t="s">
        <v>37</v>
      </c>
      <c r="K11" s="6">
        <v>63</v>
      </c>
      <c r="L11" s="6">
        <v>100</v>
      </c>
      <c r="M11" s="6">
        <v>60</v>
      </c>
      <c r="N11" s="6">
        <v>60</v>
      </c>
      <c r="O11" s="8"/>
      <c r="P11" s="5">
        <v>283</v>
      </c>
      <c r="R11" t="s">
        <v>43</v>
      </c>
      <c r="S11" s="6">
        <v>110</v>
      </c>
      <c r="T11" s="6">
        <v>96</v>
      </c>
      <c r="U11" s="6">
        <v>80</v>
      </c>
      <c r="V11" s="6">
        <v>81</v>
      </c>
      <c r="W11" s="2"/>
      <c r="X11" s="2">
        <v>367</v>
      </c>
      <c r="Y11" s="2"/>
      <c r="Z11" s="3" t="s">
        <v>128</v>
      </c>
      <c r="AA11" s="6"/>
      <c r="AB11" s="6">
        <v>70</v>
      </c>
      <c r="AC11" s="6">
        <v>60</v>
      </c>
      <c r="AD11" s="6"/>
      <c r="AE11" s="6">
        <v>56</v>
      </c>
      <c r="AF11" s="2">
        <v>186</v>
      </c>
    </row>
    <row r="12" spans="2:32" ht="15">
      <c r="B12" t="s">
        <v>29</v>
      </c>
      <c r="C12" s="6">
        <v>84</v>
      </c>
      <c r="D12" s="4">
        <v>70</v>
      </c>
      <c r="E12" s="6">
        <v>104</v>
      </c>
      <c r="F12" s="6">
        <v>99</v>
      </c>
      <c r="G12" s="6">
        <v>154</v>
      </c>
      <c r="H12" s="2">
        <f>(SUM(C12:G12)-(MIN(C12:G12)))</f>
        <v>441</v>
      </c>
      <c r="J12" t="s">
        <v>34</v>
      </c>
      <c r="K12" s="6">
        <v>112</v>
      </c>
      <c r="L12" s="6">
        <v>160</v>
      </c>
      <c r="M12" s="6"/>
      <c r="N12" s="6"/>
      <c r="O12" s="8"/>
      <c r="P12" s="5">
        <v>272</v>
      </c>
      <c r="R12" t="s">
        <v>40</v>
      </c>
      <c r="S12" s="6">
        <v>176</v>
      </c>
      <c r="T12" s="6"/>
      <c r="U12" s="6"/>
      <c r="V12" s="6">
        <v>144</v>
      </c>
      <c r="W12" s="2"/>
      <c r="X12" s="2">
        <v>320</v>
      </c>
      <c r="Y12" s="2"/>
      <c r="Z12" s="3" t="s">
        <v>51</v>
      </c>
      <c r="AA12" s="6">
        <v>56</v>
      </c>
      <c r="AB12" s="6">
        <v>63</v>
      </c>
      <c r="AC12" s="6"/>
      <c r="AD12" s="7">
        <v>64</v>
      </c>
      <c r="AE12" s="6"/>
      <c r="AF12" s="2">
        <v>183</v>
      </c>
    </row>
    <row r="13" spans="2:32" ht="15">
      <c r="B13" t="s">
        <v>138</v>
      </c>
      <c r="C13" s="6"/>
      <c r="D13" s="6"/>
      <c r="E13" s="6">
        <v>91</v>
      </c>
      <c r="F13" s="6">
        <v>154</v>
      </c>
      <c r="G13" s="6">
        <v>176</v>
      </c>
      <c r="H13" s="2">
        <v>421</v>
      </c>
      <c r="J13" t="s">
        <v>131</v>
      </c>
      <c r="K13" s="6"/>
      <c r="L13" s="6">
        <v>140</v>
      </c>
      <c r="M13" s="6"/>
      <c r="N13" s="6"/>
      <c r="O13" s="8"/>
      <c r="P13" s="5">
        <v>140</v>
      </c>
      <c r="R13" t="s">
        <v>45</v>
      </c>
      <c r="S13" s="6">
        <v>77</v>
      </c>
      <c r="T13" s="6">
        <v>72</v>
      </c>
      <c r="U13" s="6">
        <v>72</v>
      </c>
      <c r="V13" s="6">
        <v>90</v>
      </c>
      <c r="W13" s="2"/>
      <c r="X13" s="2">
        <v>311</v>
      </c>
      <c r="Y13" s="2"/>
      <c r="Z13" s="3" t="s">
        <v>127</v>
      </c>
      <c r="AA13" s="6"/>
      <c r="AB13" s="6">
        <v>84</v>
      </c>
      <c r="AC13" s="6">
        <v>72</v>
      </c>
      <c r="AD13" s="6"/>
      <c r="AE13" s="6"/>
      <c r="AF13" s="2">
        <v>156</v>
      </c>
    </row>
    <row r="14" spans="2:25" ht="15">
      <c r="B14" t="s">
        <v>31</v>
      </c>
      <c r="C14" s="4">
        <v>48</v>
      </c>
      <c r="D14" s="6">
        <v>98</v>
      </c>
      <c r="E14" s="6">
        <v>182</v>
      </c>
      <c r="F14" s="6">
        <v>66</v>
      </c>
      <c r="G14" s="6">
        <v>66</v>
      </c>
      <c r="H14" s="2">
        <f>(SUM(C14:G14)-(MIN(C14:G14)))</f>
        <v>412</v>
      </c>
      <c r="J14" t="s">
        <v>132</v>
      </c>
      <c r="K14" s="6"/>
      <c r="L14" s="6">
        <v>90</v>
      </c>
      <c r="M14" s="6"/>
      <c r="N14" s="6"/>
      <c r="O14" s="8"/>
      <c r="P14" s="5">
        <v>90</v>
      </c>
      <c r="R14" t="s">
        <v>38</v>
      </c>
      <c r="S14" s="6">
        <v>275</v>
      </c>
      <c r="T14" s="6"/>
      <c r="U14" s="6"/>
      <c r="V14" s="6"/>
      <c r="W14" s="2"/>
      <c r="X14" s="2">
        <v>275</v>
      </c>
      <c r="Y14" s="2"/>
    </row>
    <row r="15" spans="2:25" ht="15">
      <c r="B15" t="s">
        <v>136</v>
      </c>
      <c r="C15" s="6">
        <v>108</v>
      </c>
      <c r="D15" s="6"/>
      <c r="E15" s="6">
        <v>130</v>
      </c>
      <c r="F15" s="6">
        <v>88</v>
      </c>
      <c r="G15" s="6"/>
      <c r="H15" s="2">
        <v>326</v>
      </c>
      <c r="J15" t="s">
        <v>35</v>
      </c>
      <c r="K15" s="6">
        <v>84</v>
      </c>
      <c r="L15" s="6"/>
      <c r="M15" s="6"/>
      <c r="N15" s="6"/>
      <c r="O15" s="8"/>
      <c r="P15" s="5">
        <v>84</v>
      </c>
      <c r="R15" t="s">
        <v>46</v>
      </c>
      <c r="S15" s="6">
        <v>66</v>
      </c>
      <c r="T15" s="6">
        <v>64</v>
      </c>
      <c r="U15" s="6">
        <v>64</v>
      </c>
      <c r="V15" s="6">
        <v>63</v>
      </c>
      <c r="W15" s="2">
        <v>60</v>
      </c>
      <c r="X15" s="2">
        <v>257</v>
      </c>
      <c r="Y15" s="2"/>
    </row>
    <row r="16" spans="2:25" ht="15">
      <c r="B16" t="s">
        <v>28</v>
      </c>
      <c r="C16" s="6">
        <v>96</v>
      </c>
      <c r="D16" s="6"/>
      <c r="E16" s="6">
        <v>117</v>
      </c>
      <c r="F16" s="6"/>
      <c r="G16" s="6">
        <v>88</v>
      </c>
      <c r="H16" s="2">
        <v>301</v>
      </c>
      <c r="J16" t="s">
        <v>133</v>
      </c>
      <c r="K16" s="6"/>
      <c r="L16" s="6">
        <v>80</v>
      </c>
      <c r="M16" s="6"/>
      <c r="N16" s="6"/>
      <c r="O16" s="8"/>
      <c r="P16" s="5">
        <v>80</v>
      </c>
      <c r="R16" t="s">
        <v>44</v>
      </c>
      <c r="S16" s="6">
        <v>99</v>
      </c>
      <c r="T16" s="6">
        <v>80</v>
      </c>
      <c r="U16" s="6"/>
      <c r="V16" s="6"/>
      <c r="W16" s="2"/>
      <c r="X16" s="2">
        <v>179</v>
      </c>
      <c r="Y16" s="2"/>
    </row>
    <row r="17" spans="2:25" ht="15">
      <c r="B17" t="s">
        <v>30</v>
      </c>
      <c r="C17" s="6">
        <v>72</v>
      </c>
      <c r="D17" s="6">
        <v>63</v>
      </c>
      <c r="E17" s="4">
        <v>52</v>
      </c>
      <c r="F17" s="6">
        <v>55</v>
      </c>
      <c r="G17" s="6">
        <v>55</v>
      </c>
      <c r="H17" s="2">
        <f>(SUM(C17:G17)-(MIN(C17:G17)))</f>
        <v>245</v>
      </c>
      <c r="J17" t="s">
        <v>134</v>
      </c>
      <c r="K17" s="6"/>
      <c r="L17" s="6">
        <v>70</v>
      </c>
      <c r="M17" s="6"/>
      <c r="N17" s="6"/>
      <c r="O17" s="8"/>
      <c r="P17" s="5">
        <v>70</v>
      </c>
      <c r="R17" s="3" t="s">
        <v>158</v>
      </c>
      <c r="S17" s="6"/>
      <c r="T17" s="6"/>
      <c r="U17" s="6"/>
      <c r="V17" s="6">
        <v>72</v>
      </c>
      <c r="W17" s="6">
        <v>70</v>
      </c>
      <c r="X17" s="2">
        <v>142</v>
      </c>
      <c r="Y17" s="2"/>
    </row>
    <row r="18" spans="2:24" ht="15">
      <c r="B18" t="s">
        <v>26</v>
      </c>
      <c r="C18" s="6">
        <v>144</v>
      </c>
      <c r="D18" s="6"/>
      <c r="E18" s="6"/>
      <c r="F18" s="6"/>
      <c r="G18" s="6">
        <v>77</v>
      </c>
      <c r="H18" s="2">
        <v>221</v>
      </c>
      <c r="J18" s="3" t="s">
        <v>135</v>
      </c>
      <c r="K18" s="6"/>
      <c r="L18" s="6">
        <v>60</v>
      </c>
      <c r="M18" s="6"/>
      <c r="N18" s="6"/>
      <c r="O18" s="8"/>
      <c r="P18" s="5">
        <v>60</v>
      </c>
      <c r="R18" t="s">
        <v>149</v>
      </c>
      <c r="S18" s="6"/>
      <c r="T18" s="6"/>
      <c r="U18" s="6">
        <v>128</v>
      </c>
      <c r="V18" s="6"/>
      <c r="W18" s="2"/>
      <c r="X18" s="2">
        <v>128</v>
      </c>
    </row>
    <row r="19" spans="2:24" ht="15">
      <c r="B19" t="s">
        <v>147</v>
      </c>
      <c r="C19" s="6">
        <v>60</v>
      </c>
      <c r="D19" s="6"/>
      <c r="E19" s="6">
        <v>65</v>
      </c>
      <c r="F19" s="6">
        <v>77</v>
      </c>
      <c r="G19" s="6"/>
      <c r="H19" s="2">
        <v>202</v>
      </c>
      <c r="R19" t="s">
        <v>129</v>
      </c>
      <c r="S19" s="6">
        <v>88</v>
      </c>
      <c r="T19" s="6"/>
      <c r="U19" s="6"/>
      <c r="V19" s="6"/>
      <c r="W19" s="2"/>
      <c r="X19" s="2">
        <v>88</v>
      </c>
    </row>
    <row r="20" spans="2:24" ht="15">
      <c r="B20" t="s">
        <v>137</v>
      </c>
      <c r="C20" s="6"/>
      <c r="D20" s="6">
        <v>84</v>
      </c>
      <c r="E20" s="6"/>
      <c r="F20" s="6"/>
      <c r="G20" s="6"/>
      <c r="H20" s="2">
        <v>84</v>
      </c>
      <c r="R20" s="3" t="s">
        <v>47</v>
      </c>
      <c r="S20" s="6">
        <v>55</v>
      </c>
      <c r="T20" s="6"/>
      <c r="U20" s="6"/>
      <c r="V20" s="6"/>
      <c r="W20" s="2"/>
      <c r="X20" s="2">
        <v>55</v>
      </c>
    </row>
    <row r="21" spans="2:8" ht="15">
      <c r="B21" t="s">
        <v>148</v>
      </c>
      <c r="C21" s="6"/>
      <c r="D21" s="6"/>
      <c r="E21" s="6">
        <v>39</v>
      </c>
      <c r="F21" s="6"/>
      <c r="G21" s="6"/>
      <c r="H21" s="2">
        <v>39</v>
      </c>
    </row>
    <row r="26" spans="2:18" ht="15">
      <c r="B26" s="2"/>
      <c r="J26" s="2"/>
      <c r="R26" s="2"/>
    </row>
    <row r="35" ht="15">
      <c r="B35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J1">
      <selection activeCell="G11" sqref="G11"/>
    </sheetView>
  </sheetViews>
  <sheetFormatPr defaultColWidth="9.140625" defaultRowHeight="15"/>
  <cols>
    <col min="1" max="1" width="35.7109375" style="0" customWidth="1"/>
    <col min="2" max="2" width="23.140625" style="0" customWidth="1"/>
    <col min="3" max="3" width="12.140625" style="0" customWidth="1"/>
    <col min="7" max="7" width="9.8515625" style="0" customWidth="1"/>
    <col min="8" max="8" width="18.28125" style="0" customWidth="1"/>
    <col min="9" max="9" width="17.28125" style="0" customWidth="1"/>
    <col min="10" max="10" width="36.7109375" style="0" customWidth="1"/>
    <col min="11" max="11" width="27.57421875" style="0" customWidth="1"/>
    <col min="16" max="16" width="9.28125" style="0" customWidth="1"/>
    <col min="17" max="17" width="16.57421875" style="0" customWidth="1"/>
  </cols>
  <sheetData>
    <row r="1" spans="1:10" ht="15">
      <c r="A1" t="s">
        <v>176</v>
      </c>
      <c r="J1" t="s">
        <v>176</v>
      </c>
    </row>
    <row r="2" spans="1:10" ht="15">
      <c r="A2" t="s">
        <v>175</v>
      </c>
      <c r="J2" t="s">
        <v>175</v>
      </c>
    </row>
    <row r="3" spans="1:11" ht="15">
      <c r="A3" s="2"/>
      <c r="B3" s="2" t="s">
        <v>182</v>
      </c>
      <c r="K3" s="2" t="s">
        <v>52</v>
      </c>
    </row>
    <row r="4" spans="2:17" ht="15">
      <c r="B4" s="2" t="s">
        <v>1</v>
      </c>
      <c r="C4" t="s">
        <v>2</v>
      </c>
      <c r="D4" t="s">
        <v>3</v>
      </c>
      <c r="E4" t="s">
        <v>5</v>
      </c>
      <c r="F4" t="s">
        <v>6</v>
      </c>
      <c r="G4" t="s">
        <v>19</v>
      </c>
      <c r="H4" t="s">
        <v>8</v>
      </c>
      <c r="K4" s="2" t="s">
        <v>9</v>
      </c>
      <c r="L4" t="s">
        <v>2</v>
      </c>
      <c r="M4" t="s">
        <v>3</v>
      </c>
      <c r="N4" t="s">
        <v>5</v>
      </c>
      <c r="O4" t="s">
        <v>6</v>
      </c>
      <c r="P4" t="s">
        <v>19</v>
      </c>
      <c r="Q4" t="s">
        <v>8</v>
      </c>
    </row>
    <row r="5" spans="2:17" ht="15">
      <c r="B5" t="s">
        <v>53</v>
      </c>
      <c r="C5" s="6">
        <v>250</v>
      </c>
      <c r="D5" s="6">
        <v>225</v>
      </c>
      <c r="E5" s="6"/>
      <c r="F5" s="6">
        <v>225</v>
      </c>
      <c r="G5" s="6">
        <v>225</v>
      </c>
      <c r="H5" s="4">
        <f>(SUM(C5:G5))</f>
        <v>925</v>
      </c>
      <c r="K5" t="s">
        <v>54</v>
      </c>
      <c r="L5" s="6">
        <v>75</v>
      </c>
      <c r="M5" s="6">
        <v>75</v>
      </c>
      <c r="N5" s="6">
        <v>60</v>
      </c>
      <c r="O5" s="6">
        <v>75</v>
      </c>
      <c r="P5" s="4">
        <v>60</v>
      </c>
      <c r="Q5" s="4">
        <f>(SUM(L5:P5)-(MIN(L5:P5)))</f>
        <v>285</v>
      </c>
    </row>
    <row r="6" spans="2:17" ht="15">
      <c r="B6" t="s">
        <v>146</v>
      </c>
      <c r="C6" s="6">
        <v>200</v>
      </c>
      <c r="D6" s="4">
        <v>180</v>
      </c>
      <c r="E6" s="7">
        <v>200</v>
      </c>
      <c r="F6" s="7">
        <v>180</v>
      </c>
      <c r="G6" s="6">
        <v>180</v>
      </c>
      <c r="H6" s="4">
        <f aca="true" t="shared" si="0" ref="H6:H13">(SUM(C6:G6)-(MIN(C6:G6)))</f>
        <v>760</v>
      </c>
      <c r="K6" t="s">
        <v>61</v>
      </c>
      <c r="L6" s="6"/>
      <c r="M6" s="6">
        <v>60</v>
      </c>
      <c r="N6" s="6">
        <v>48</v>
      </c>
      <c r="O6" s="7">
        <v>48</v>
      </c>
      <c r="P6" s="6">
        <v>48</v>
      </c>
      <c r="Q6" s="4">
        <v>204</v>
      </c>
    </row>
    <row r="7" spans="2:17" ht="15">
      <c r="B7" t="s">
        <v>54</v>
      </c>
      <c r="C7" s="6">
        <v>160</v>
      </c>
      <c r="D7" s="4">
        <v>90</v>
      </c>
      <c r="E7" s="6">
        <v>160</v>
      </c>
      <c r="F7" s="6">
        <v>144</v>
      </c>
      <c r="G7" s="6">
        <v>108</v>
      </c>
      <c r="H7" s="4">
        <f t="shared" si="0"/>
        <v>572</v>
      </c>
      <c r="K7" t="s">
        <v>119</v>
      </c>
      <c r="L7" s="6"/>
      <c r="M7" s="6">
        <v>48</v>
      </c>
      <c r="N7" s="6">
        <v>75</v>
      </c>
      <c r="O7" s="7">
        <v>60</v>
      </c>
      <c r="P7" s="6"/>
      <c r="Q7" s="4">
        <v>183</v>
      </c>
    </row>
    <row r="8" spans="2:17" ht="15">
      <c r="B8" t="s">
        <v>55</v>
      </c>
      <c r="C8" s="6">
        <v>140</v>
      </c>
      <c r="D8" s="6">
        <v>144</v>
      </c>
      <c r="E8" s="4">
        <v>96</v>
      </c>
      <c r="F8" s="6">
        <v>108</v>
      </c>
      <c r="G8" s="6">
        <v>144</v>
      </c>
      <c r="H8" s="4">
        <f t="shared" si="0"/>
        <v>536</v>
      </c>
      <c r="K8" t="s">
        <v>62</v>
      </c>
      <c r="L8" s="6">
        <v>48</v>
      </c>
      <c r="M8" s="6"/>
      <c r="N8" s="6"/>
      <c r="O8" s="6"/>
      <c r="P8" s="6">
        <v>75</v>
      </c>
      <c r="Q8" s="4">
        <v>123</v>
      </c>
    </row>
    <row r="9" spans="2:17" ht="15">
      <c r="B9" t="s">
        <v>56</v>
      </c>
      <c r="C9" s="6">
        <v>120</v>
      </c>
      <c r="D9" s="4">
        <v>108</v>
      </c>
      <c r="E9" s="6">
        <v>128</v>
      </c>
      <c r="F9" s="6">
        <v>126</v>
      </c>
      <c r="G9" s="6">
        <v>126</v>
      </c>
      <c r="H9" s="4">
        <f t="shared" si="0"/>
        <v>500</v>
      </c>
      <c r="K9" t="s">
        <v>57</v>
      </c>
      <c r="L9" s="6">
        <v>60</v>
      </c>
      <c r="M9" s="6"/>
      <c r="N9" s="6"/>
      <c r="O9" s="6"/>
      <c r="P9" s="6"/>
      <c r="Q9" s="4">
        <v>60</v>
      </c>
    </row>
    <row r="10" spans="2:8" ht="15">
      <c r="B10" t="s">
        <v>119</v>
      </c>
      <c r="C10" s="6"/>
      <c r="D10" s="6">
        <v>126</v>
      </c>
      <c r="E10" s="6">
        <v>112</v>
      </c>
      <c r="F10" s="6">
        <v>90</v>
      </c>
      <c r="G10" s="6"/>
      <c r="H10" s="4">
        <v>328</v>
      </c>
    </row>
    <row r="11" spans="2:8" ht="15">
      <c r="B11" t="s">
        <v>59</v>
      </c>
      <c r="C11" s="6">
        <v>80</v>
      </c>
      <c r="D11" s="6">
        <v>81</v>
      </c>
      <c r="E11" s="6">
        <v>80</v>
      </c>
      <c r="F11" s="6">
        <v>81</v>
      </c>
      <c r="G11" s="4">
        <v>72</v>
      </c>
      <c r="H11" s="4">
        <f t="shared" si="0"/>
        <v>322</v>
      </c>
    </row>
    <row r="12" spans="2:8" ht="15">
      <c r="B12" t="s">
        <v>58</v>
      </c>
      <c r="C12" s="6">
        <v>90</v>
      </c>
      <c r="D12" s="4">
        <v>63</v>
      </c>
      <c r="E12" s="6">
        <v>72</v>
      </c>
      <c r="F12" s="6">
        <v>72</v>
      </c>
      <c r="G12" s="6">
        <v>81</v>
      </c>
      <c r="H12" s="4">
        <f t="shared" si="0"/>
        <v>315</v>
      </c>
    </row>
    <row r="13" spans="2:8" ht="15">
      <c r="B13" t="s">
        <v>61</v>
      </c>
      <c r="C13" s="4">
        <v>60</v>
      </c>
      <c r="D13" s="6">
        <v>72</v>
      </c>
      <c r="E13" s="6">
        <v>64</v>
      </c>
      <c r="F13" s="6">
        <v>63</v>
      </c>
      <c r="G13" s="6">
        <v>90</v>
      </c>
      <c r="H13" s="4">
        <f t="shared" si="0"/>
        <v>289</v>
      </c>
    </row>
    <row r="14" spans="2:8" ht="15">
      <c r="B14" t="s">
        <v>57</v>
      </c>
      <c r="C14" s="6">
        <v>100</v>
      </c>
      <c r="D14" s="6"/>
      <c r="E14" s="6"/>
      <c r="F14" s="6"/>
      <c r="G14" s="6"/>
      <c r="H14" s="4">
        <v>100</v>
      </c>
    </row>
    <row r="15" spans="2:8" ht="15">
      <c r="B15" t="s">
        <v>60</v>
      </c>
      <c r="C15" s="6">
        <v>70</v>
      </c>
      <c r="D15" s="6"/>
      <c r="E15" s="6"/>
      <c r="F15" s="6"/>
      <c r="G15" s="6"/>
      <c r="H15" s="4">
        <v>70</v>
      </c>
    </row>
    <row r="16" spans="2:8" ht="15">
      <c r="B16" t="s">
        <v>183</v>
      </c>
      <c r="C16" s="6"/>
      <c r="D16" s="6"/>
      <c r="E16" s="6"/>
      <c r="F16" s="6"/>
      <c r="G16" s="6">
        <v>63</v>
      </c>
      <c r="H16" s="4">
        <v>63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0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32.57421875" style="0" customWidth="1"/>
    <col min="2" max="2" width="23.421875" style="0" customWidth="1"/>
    <col min="7" max="7" width="9.140625" style="0" customWidth="1"/>
    <col min="8" max="8" width="14.421875" style="0" customWidth="1"/>
    <col min="9" max="9" width="10.57421875" style="0" customWidth="1"/>
    <col min="10" max="10" width="21.00390625" style="0" customWidth="1"/>
    <col min="15" max="15" width="7.8515625" style="0" customWidth="1"/>
    <col min="16" max="16" width="16.28125" style="0" customWidth="1"/>
    <col min="18" max="18" width="21.57421875" style="0" customWidth="1"/>
    <col min="23" max="23" width="8.57421875" style="0" customWidth="1"/>
    <col min="24" max="24" width="15.140625" style="0" customWidth="1"/>
    <col min="27" max="27" width="21.7109375" style="0" customWidth="1"/>
    <col min="28" max="28" width="10.8515625" style="0" customWidth="1"/>
    <col min="29" max="29" width="10.28125" style="0" customWidth="1"/>
    <col min="32" max="32" width="7.28125" style="0" customWidth="1"/>
    <col min="33" max="33" width="11.7109375" style="0" customWidth="1"/>
  </cols>
  <sheetData>
    <row r="2" ht="15">
      <c r="B2" s="1" t="s">
        <v>14</v>
      </c>
    </row>
    <row r="4" spans="1:32" ht="15">
      <c r="A4" t="s">
        <v>176</v>
      </c>
      <c r="B4" s="2" t="s">
        <v>189</v>
      </c>
      <c r="J4" s="2" t="s">
        <v>188</v>
      </c>
      <c r="R4" s="2" t="s">
        <v>167</v>
      </c>
      <c r="AA4" s="2" t="s">
        <v>187</v>
      </c>
      <c r="AF4" s="2"/>
    </row>
    <row r="5" spans="1:33" ht="15">
      <c r="A5" t="s">
        <v>175</v>
      </c>
      <c r="C5" t="s">
        <v>2</v>
      </c>
      <c r="D5" t="s">
        <v>3</v>
      </c>
      <c r="E5" t="s">
        <v>5</v>
      </c>
      <c r="F5" t="s">
        <v>6</v>
      </c>
      <c r="G5" t="s">
        <v>19</v>
      </c>
      <c r="H5" t="s">
        <v>8</v>
      </c>
      <c r="K5" t="s">
        <v>2</v>
      </c>
      <c r="L5" t="s">
        <v>3</v>
      </c>
      <c r="M5" t="s">
        <v>7</v>
      </c>
      <c r="N5" t="s">
        <v>6</v>
      </c>
      <c r="O5" t="s">
        <v>19</v>
      </c>
      <c r="P5" t="s">
        <v>8</v>
      </c>
      <c r="S5" t="s">
        <v>10</v>
      </c>
      <c r="T5" t="s">
        <v>3</v>
      </c>
      <c r="U5" t="s">
        <v>5</v>
      </c>
      <c r="V5" t="s">
        <v>6</v>
      </c>
      <c r="W5" t="s">
        <v>19</v>
      </c>
      <c r="X5" t="s">
        <v>8</v>
      </c>
      <c r="AB5" s="2" t="s">
        <v>10</v>
      </c>
      <c r="AC5" s="2" t="s">
        <v>15</v>
      </c>
      <c r="AD5" s="2" t="s">
        <v>16</v>
      </c>
      <c r="AE5" s="2" t="s">
        <v>17</v>
      </c>
      <c r="AF5" s="2" t="s">
        <v>21</v>
      </c>
      <c r="AG5" s="2" t="s">
        <v>166</v>
      </c>
    </row>
    <row r="6" spans="2:27" ht="15">
      <c r="B6" s="2"/>
      <c r="E6" s="2"/>
      <c r="J6" s="2"/>
      <c r="K6" s="2"/>
      <c r="R6" t="s">
        <v>121</v>
      </c>
      <c r="S6" s="6"/>
      <c r="T6" s="6">
        <v>150</v>
      </c>
      <c r="U6" s="6">
        <v>48</v>
      </c>
      <c r="V6" s="6">
        <v>75</v>
      </c>
      <c r="W6" s="6">
        <v>100</v>
      </c>
      <c r="X6" s="2">
        <v>373</v>
      </c>
      <c r="AA6" s="2"/>
    </row>
    <row r="7" spans="2:33" ht="15">
      <c r="B7" t="s">
        <v>63</v>
      </c>
      <c r="C7" s="6">
        <v>250</v>
      </c>
      <c r="D7" s="2">
        <v>125</v>
      </c>
      <c r="E7" s="6">
        <v>175</v>
      </c>
      <c r="F7" s="6">
        <v>200</v>
      </c>
      <c r="G7" s="6">
        <v>200</v>
      </c>
      <c r="H7" s="2">
        <f>(SUM(C7:G7)-(MIN(C7:G7)))</f>
        <v>825</v>
      </c>
      <c r="J7" t="s">
        <v>73</v>
      </c>
      <c r="K7" s="6">
        <v>160</v>
      </c>
      <c r="L7" s="6">
        <v>150</v>
      </c>
      <c r="M7" s="6">
        <v>125</v>
      </c>
      <c r="N7" s="6"/>
      <c r="O7" s="6">
        <v>125</v>
      </c>
      <c r="P7" s="2">
        <v>560</v>
      </c>
      <c r="R7" s="3" t="s">
        <v>80</v>
      </c>
      <c r="S7" s="6">
        <v>50</v>
      </c>
      <c r="T7" s="6">
        <v>96</v>
      </c>
      <c r="U7" s="6"/>
      <c r="V7" s="6">
        <v>60</v>
      </c>
      <c r="W7" s="6">
        <v>64</v>
      </c>
      <c r="X7" s="2">
        <v>270</v>
      </c>
      <c r="AA7" s="2" t="s">
        <v>159</v>
      </c>
      <c r="AC7" s="6"/>
      <c r="AD7" s="6"/>
      <c r="AE7" s="6">
        <v>50</v>
      </c>
      <c r="AF7" s="6">
        <v>25</v>
      </c>
      <c r="AG7">
        <v>75</v>
      </c>
    </row>
    <row r="8" spans="2:33" ht="15">
      <c r="B8" s="3" t="s">
        <v>64</v>
      </c>
      <c r="C8" s="6">
        <v>200</v>
      </c>
      <c r="D8" s="6"/>
      <c r="E8" s="6">
        <v>140</v>
      </c>
      <c r="F8" s="7">
        <v>160</v>
      </c>
      <c r="G8" s="6">
        <v>250</v>
      </c>
      <c r="H8" s="2">
        <v>750</v>
      </c>
      <c r="J8" t="s">
        <v>74</v>
      </c>
      <c r="K8" s="6">
        <v>128</v>
      </c>
      <c r="L8" s="6">
        <v>84</v>
      </c>
      <c r="M8" s="6">
        <v>100</v>
      </c>
      <c r="N8" s="6"/>
      <c r="O8" s="6">
        <v>80</v>
      </c>
      <c r="P8" s="2">
        <f aca="true" t="shared" si="0" ref="P8:P14">SUM(K8:O8)</f>
        <v>392</v>
      </c>
      <c r="R8" t="s">
        <v>122</v>
      </c>
      <c r="S8" s="6"/>
      <c r="T8" s="6">
        <v>120</v>
      </c>
      <c r="U8" s="6">
        <v>75</v>
      </c>
      <c r="V8" s="6"/>
      <c r="W8" s="6"/>
      <c r="X8" s="2">
        <v>195</v>
      </c>
      <c r="AA8" t="s">
        <v>160</v>
      </c>
      <c r="AC8" s="6"/>
      <c r="AD8" s="6"/>
      <c r="AE8" s="6">
        <v>40</v>
      </c>
      <c r="AF8" s="6"/>
      <c r="AG8">
        <v>40</v>
      </c>
    </row>
    <row r="9" spans="2:33" ht="15">
      <c r="B9" t="s">
        <v>66</v>
      </c>
      <c r="C9" s="6">
        <v>140</v>
      </c>
      <c r="D9" s="2">
        <v>100</v>
      </c>
      <c r="E9" s="6">
        <v>112</v>
      </c>
      <c r="F9" s="6">
        <v>112</v>
      </c>
      <c r="G9" s="6">
        <v>160</v>
      </c>
      <c r="H9" s="2">
        <f>(SUM(C9:G9)-(MIN(C9:G9)))</f>
        <v>524</v>
      </c>
      <c r="J9" t="s">
        <v>75</v>
      </c>
      <c r="K9" s="6">
        <v>112</v>
      </c>
      <c r="L9" s="6">
        <v>96</v>
      </c>
      <c r="M9" s="6"/>
      <c r="N9" s="7">
        <v>40</v>
      </c>
      <c r="O9" s="6">
        <v>100</v>
      </c>
      <c r="P9" s="2">
        <f t="shared" si="0"/>
        <v>348</v>
      </c>
      <c r="R9" s="3" t="s">
        <v>81</v>
      </c>
      <c r="S9" s="6">
        <v>40</v>
      </c>
      <c r="T9" s="6">
        <v>84</v>
      </c>
      <c r="U9" s="6">
        <v>60</v>
      </c>
      <c r="V9" s="6"/>
      <c r="W9" s="6"/>
      <c r="X9" s="2">
        <v>184</v>
      </c>
      <c r="AA9" t="s">
        <v>120</v>
      </c>
      <c r="AC9" s="6">
        <v>25</v>
      </c>
      <c r="AD9" s="6"/>
      <c r="AE9" s="6"/>
      <c r="AF9" s="6"/>
      <c r="AG9">
        <v>25</v>
      </c>
    </row>
    <row r="10" spans="2:24" ht="15">
      <c r="B10" t="s">
        <v>68</v>
      </c>
      <c r="C10" s="6">
        <v>100</v>
      </c>
      <c r="D10" s="6"/>
      <c r="E10" s="6">
        <v>98</v>
      </c>
      <c r="F10" s="6">
        <v>128</v>
      </c>
      <c r="G10" s="6">
        <v>140</v>
      </c>
      <c r="H10" s="2">
        <v>466</v>
      </c>
      <c r="J10" t="s">
        <v>77</v>
      </c>
      <c r="K10" s="6">
        <v>80</v>
      </c>
      <c r="L10" s="6">
        <v>72</v>
      </c>
      <c r="M10" s="6">
        <v>70</v>
      </c>
      <c r="N10" s="6">
        <v>50</v>
      </c>
      <c r="O10" s="6">
        <v>70</v>
      </c>
      <c r="P10" s="2">
        <f t="shared" si="0"/>
        <v>342</v>
      </c>
      <c r="R10" s="3" t="s">
        <v>144</v>
      </c>
      <c r="S10" s="6"/>
      <c r="T10" s="6"/>
      <c r="U10" s="6"/>
      <c r="V10" s="6">
        <v>48</v>
      </c>
      <c r="W10" s="6">
        <v>56</v>
      </c>
      <c r="X10" s="2">
        <v>104</v>
      </c>
    </row>
    <row r="11" spans="2:24" ht="15">
      <c r="B11" t="s">
        <v>65</v>
      </c>
      <c r="C11" s="6">
        <v>160</v>
      </c>
      <c r="D11" s="6">
        <v>80</v>
      </c>
      <c r="E11" s="6">
        <v>84</v>
      </c>
      <c r="F11" s="6">
        <v>96</v>
      </c>
      <c r="G11" s="6"/>
      <c r="H11" s="2">
        <v>420</v>
      </c>
      <c r="J11" s="3" t="s">
        <v>72</v>
      </c>
      <c r="K11" s="6">
        <v>200</v>
      </c>
      <c r="L11" s="6">
        <v>120</v>
      </c>
      <c r="M11" s="6"/>
      <c r="N11" s="6"/>
      <c r="O11" s="6"/>
      <c r="P11" s="2">
        <f t="shared" si="0"/>
        <v>320</v>
      </c>
      <c r="R11" s="3" t="s">
        <v>177</v>
      </c>
      <c r="S11" s="6"/>
      <c r="T11" s="6"/>
      <c r="U11" s="6"/>
      <c r="V11" s="6"/>
      <c r="W11" s="6">
        <v>80</v>
      </c>
      <c r="X11" s="2">
        <v>80</v>
      </c>
    </row>
    <row r="12" spans="2:24" ht="15">
      <c r="B12" s="3" t="s">
        <v>67</v>
      </c>
      <c r="C12" s="6">
        <v>120</v>
      </c>
      <c r="D12" s="2">
        <v>60</v>
      </c>
      <c r="E12" s="6">
        <v>63</v>
      </c>
      <c r="F12" s="6">
        <v>72</v>
      </c>
      <c r="G12" s="6">
        <v>100</v>
      </c>
      <c r="H12" s="2">
        <f>(SUM(C12:G12)-(MIN(C12:G12)))</f>
        <v>355</v>
      </c>
      <c r="J12" t="s">
        <v>76</v>
      </c>
      <c r="K12" s="6">
        <v>96</v>
      </c>
      <c r="L12" s="6"/>
      <c r="M12" s="6">
        <v>80</v>
      </c>
      <c r="N12" s="6"/>
      <c r="O12" s="6"/>
      <c r="P12" s="2">
        <f t="shared" si="0"/>
        <v>176</v>
      </c>
      <c r="R12" s="3" t="s">
        <v>123</v>
      </c>
      <c r="S12" s="6"/>
      <c r="T12" s="6">
        <v>72</v>
      </c>
      <c r="U12" s="6"/>
      <c r="V12" s="6"/>
      <c r="W12" s="6"/>
      <c r="X12" s="2">
        <v>72</v>
      </c>
    </row>
    <row r="13" spans="2:24" ht="15">
      <c r="B13" t="s">
        <v>69</v>
      </c>
      <c r="C13" s="6">
        <v>80</v>
      </c>
      <c r="D13" s="2">
        <v>70</v>
      </c>
      <c r="E13" s="6">
        <v>70</v>
      </c>
      <c r="F13" s="6">
        <v>80</v>
      </c>
      <c r="G13" s="6">
        <v>120</v>
      </c>
      <c r="H13" s="2">
        <f>(SUM(C13:G13)-(MIN(C13:G13)))</f>
        <v>350</v>
      </c>
      <c r="J13" t="s">
        <v>79</v>
      </c>
      <c r="K13" s="6">
        <v>64</v>
      </c>
      <c r="L13" s="6">
        <v>60</v>
      </c>
      <c r="M13" s="6"/>
      <c r="N13" s="6"/>
      <c r="O13" s="6"/>
      <c r="P13" s="2">
        <f t="shared" si="0"/>
        <v>124</v>
      </c>
      <c r="R13" s="3" t="s">
        <v>124</v>
      </c>
      <c r="S13" s="6"/>
      <c r="T13" s="6">
        <v>60</v>
      </c>
      <c r="U13" s="6"/>
      <c r="V13" s="6"/>
      <c r="W13" s="6"/>
      <c r="X13" s="2">
        <v>60</v>
      </c>
    </row>
    <row r="14" spans="2:18" ht="15">
      <c r="B14" s="3" t="s">
        <v>185</v>
      </c>
      <c r="C14" s="6"/>
      <c r="D14" s="6"/>
      <c r="E14" s="6"/>
      <c r="F14" s="7">
        <v>64</v>
      </c>
      <c r="G14" s="6">
        <v>80</v>
      </c>
      <c r="H14" s="2">
        <v>144</v>
      </c>
      <c r="J14" t="s">
        <v>78</v>
      </c>
      <c r="K14" s="6">
        <v>72</v>
      </c>
      <c r="L14" s="6"/>
      <c r="M14" s="6"/>
      <c r="N14" s="6"/>
      <c r="O14" s="6"/>
      <c r="P14" s="2">
        <f t="shared" si="0"/>
        <v>72</v>
      </c>
      <c r="R14" s="2"/>
    </row>
    <row r="15" spans="2:16" ht="15">
      <c r="B15" t="s">
        <v>125</v>
      </c>
      <c r="C15" s="6">
        <v>90</v>
      </c>
      <c r="D15" s="6"/>
      <c r="E15" s="6"/>
      <c r="F15" s="6"/>
      <c r="G15" s="6"/>
      <c r="H15" s="2">
        <v>90</v>
      </c>
      <c r="J15" t="s">
        <v>150</v>
      </c>
      <c r="K15" s="6"/>
      <c r="L15" s="6"/>
      <c r="M15" s="6">
        <v>60</v>
      </c>
      <c r="N15" s="6"/>
      <c r="O15" s="6"/>
      <c r="P15" s="2">
        <v>60</v>
      </c>
    </row>
    <row r="16" spans="2:16" ht="15">
      <c r="B16" s="3" t="s">
        <v>179</v>
      </c>
      <c r="C16" s="6"/>
      <c r="D16" s="6"/>
      <c r="E16" s="6"/>
      <c r="F16" s="6"/>
      <c r="G16" s="6">
        <v>90</v>
      </c>
      <c r="H16" s="2">
        <v>90</v>
      </c>
      <c r="J16" t="s">
        <v>178</v>
      </c>
      <c r="K16" s="6"/>
      <c r="L16" s="6"/>
      <c r="M16" s="6"/>
      <c r="N16" s="6"/>
      <c r="O16" s="6">
        <v>60</v>
      </c>
      <c r="P16" s="2">
        <v>60</v>
      </c>
    </row>
    <row r="17" spans="2:10" ht="15">
      <c r="B17" s="3" t="s">
        <v>70</v>
      </c>
      <c r="C17" s="6">
        <v>70</v>
      </c>
      <c r="D17" s="6"/>
      <c r="E17" s="6"/>
      <c r="F17" s="6"/>
      <c r="G17" s="6"/>
      <c r="H17" s="2">
        <v>70</v>
      </c>
      <c r="J17" s="2"/>
    </row>
    <row r="18" spans="2:18" ht="15">
      <c r="B18" s="3" t="s">
        <v>180</v>
      </c>
      <c r="C18" s="6"/>
      <c r="D18" s="6"/>
      <c r="E18" s="6"/>
      <c r="F18" s="6"/>
      <c r="G18" s="6">
        <v>70</v>
      </c>
      <c r="H18" s="2">
        <v>70</v>
      </c>
      <c r="R18" s="2"/>
    </row>
    <row r="19" spans="2:8" ht="15">
      <c r="B19" s="3" t="s">
        <v>71</v>
      </c>
      <c r="C19" s="6">
        <v>60</v>
      </c>
      <c r="D19" s="6"/>
      <c r="E19" s="6"/>
      <c r="F19" s="6"/>
      <c r="G19" s="6"/>
      <c r="H19" s="2">
        <v>60</v>
      </c>
    </row>
    <row r="20" spans="2:8" ht="15">
      <c r="B20" s="3" t="s">
        <v>181</v>
      </c>
      <c r="C20" s="6"/>
      <c r="D20" s="6"/>
      <c r="E20" s="6"/>
      <c r="F20" s="6"/>
      <c r="G20" s="6">
        <v>60</v>
      </c>
      <c r="H20" s="2">
        <v>60</v>
      </c>
    </row>
    <row r="25" spans="2:18" ht="15">
      <c r="B25" s="2"/>
      <c r="J25" s="2"/>
      <c r="R25" s="2"/>
    </row>
    <row r="30" ht="15">
      <c r="B3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W1">
      <selection activeCell="Y8" sqref="Y8"/>
    </sheetView>
  </sheetViews>
  <sheetFormatPr defaultColWidth="9.140625" defaultRowHeight="15"/>
  <cols>
    <col min="1" max="1" width="32.421875" style="0" customWidth="1"/>
    <col min="2" max="2" width="18.421875" style="0" customWidth="1"/>
    <col min="7" max="7" width="8.421875" style="0" customWidth="1"/>
    <col min="8" max="8" width="15.00390625" style="0" customWidth="1"/>
    <col min="9" max="9" width="18.00390625" style="0" customWidth="1"/>
    <col min="10" max="10" width="22.28125" style="0" customWidth="1"/>
    <col min="15" max="15" width="7.8515625" style="0" customWidth="1"/>
    <col min="16" max="17" width="19.57421875" style="0" customWidth="1"/>
    <col min="18" max="18" width="22.28125" style="0" customWidth="1"/>
    <col min="23" max="23" width="7.00390625" style="0" customWidth="1"/>
    <col min="24" max="25" width="17.8515625" style="0" customWidth="1"/>
    <col min="26" max="26" width="25.421875" style="0" customWidth="1"/>
    <col min="31" max="31" width="8.7109375" style="0" customWidth="1"/>
    <col min="32" max="32" width="18.00390625" style="0" customWidth="1"/>
  </cols>
  <sheetData>
    <row r="1" ht="15">
      <c r="A1" t="s">
        <v>174</v>
      </c>
    </row>
    <row r="2" ht="15">
      <c r="A2" t="s">
        <v>175</v>
      </c>
    </row>
    <row r="3" ht="15">
      <c r="B3" s="2" t="s">
        <v>0</v>
      </c>
    </row>
    <row r="4" spans="2:26" ht="15">
      <c r="B4" s="2" t="s">
        <v>18</v>
      </c>
      <c r="J4" s="2" t="s">
        <v>18</v>
      </c>
      <c r="R4" s="2" t="s">
        <v>18</v>
      </c>
      <c r="Z4" s="2" t="s">
        <v>18</v>
      </c>
    </row>
    <row r="5" spans="3:32" ht="15">
      <c r="C5" s="2" t="s">
        <v>10</v>
      </c>
      <c r="D5" s="2" t="s">
        <v>15</v>
      </c>
      <c r="E5" s="2" t="s">
        <v>16</v>
      </c>
      <c r="F5" s="2" t="s">
        <v>17</v>
      </c>
      <c r="G5" s="2" t="s">
        <v>19</v>
      </c>
      <c r="H5" s="2" t="s">
        <v>8</v>
      </c>
      <c r="K5" s="2" t="s">
        <v>10</v>
      </c>
      <c r="L5" s="2" t="s">
        <v>15</v>
      </c>
      <c r="M5" s="2" t="s">
        <v>16</v>
      </c>
      <c r="N5" s="2" t="s">
        <v>17</v>
      </c>
      <c r="O5" s="2" t="s">
        <v>19</v>
      </c>
      <c r="P5" s="2" t="s">
        <v>8</v>
      </c>
      <c r="Q5" s="2"/>
      <c r="S5" s="2" t="s">
        <v>10</v>
      </c>
      <c r="T5" s="2" t="s">
        <v>15</v>
      </c>
      <c r="U5" s="2" t="s">
        <v>16</v>
      </c>
      <c r="V5" s="2" t="s">
        <v>17</v>
      </c>
      <c r="W5" s="2" t="s">
        <v>19</v>
      </c>
      <c r="X5" s="2" t="s">
        <v>8</v>
      </c>
      <c r="Y5" s="2"/>
      <c r="AA5" s="2" t="s">
        <v>10</v>
      </c>
      <c r="AB5" s="2" t="s">
        <v>15</v>
      </c>
      <c r="AC5" s="2" t="s">
        <v>16</v>
      </c>
      <c r="AD5" s="2" t="s">
        <v>17</v>
      </c>
      <c r="AE5" s="2" t="s">
        <v>19</v>
      </c>
      <c r="AF5" s="2" t="s">
        <v>8</v>
      </c>
    </row>
    <row r="6" spans="2:26" ht="15">
      <c r="B6" s="2" t="s">
        <v>4</v>
      </c>
      <c r="C6" s="2"/>
      <c r="D6" s="2"/>
      <c r="E6" s="2"/>
      <c r="F6" s="2"/>
      <c r="G6" s="2"/>
      <c r="H6" s="2"/>
      <c r="I6" s="2"/>
      <c r="J6" s="2" t="s">
        <v>11</v>
      </c>
      <c r="R6" s="2" t="s">
        <v>12</v>
      </c>
      <c r="Z6" s="2" t="s">
        <v>13</v>
      </c>
    </row>
    <row r="7" spans="2:32" ht="15">
      <c r="B7" s="3" t="s">
        <v>138</v>
      </c>
      <c r="C7" s="6"/>
      <c r="D7" s="6">
        <v>25</v>
      </c>
      <c r="E7" s="6">
        <v>60</v>
      </c>
      <c r="F7" s="6">
        <v>50</v>
      </c>
      <c r="G7" s="6">
        <v>100</v>
      </c>
      <c r="H7" s="2">
        <v>235</v>
      </c>
      <c r="J7" t="s">
        <v>32</v>
      </c>
      <c r="K7" s="6">
        <v>50</v>
      </c>
      <c r="L7" s="6">
        <v>50</v>
      </c>
      <c r="M7" s="6">
        <v>25</v>
      </c>
      <c r="N7" s="6">
        <v>25</v>
      </c>
      <c r="O7" s="6"/>
      <c r="P7" s="2">
        <v>150</v>
      </c>
      <c r="Q7" s="2"/>
      <c r="R7" t="s">
        <v>83</v>
      </c>
      <c r="S7" s="6">
        <v>150</v>
      </c>
      <c r="T7" s="6">
        <v>100</v>
      </c>
      <c r="U7" s="6">
        <v>100</v>
      </c>
      <c r="V7" s="6"/>
      <c r="W7" s="6">
        <v>75</v>
      </c>
      <c r="X7" s="2">
        <v>425</v>
      </c>
      <c r="Y7" s="2"/>
      <c r="Z7" t="s">
        <v>113</v>
      </c>
      <c r="AA7" s="6">
        <v>40</v>
      </c>
      <c r="AB7" s="6">
        <v>75</v>
      </c>
      <c r="AC7" s="6">
        <v>25</v>
      </c>
      <c r="AD7" s="4">
        <v>25</v>
      </c>
      <c r="AE7" s="6">
        <v>50</v>
      </c>
      <c r="AF7" s="2">
        <f>(SUM(AA7:AE7)-(MIN(AA7:AE7)))</f>
        <v>190</v>
      </c>
    </row>
    <row r="8" spans="2:32" ht="15">
      <c r="B8" s="3" t="s">
        <v>27</v>
      </c>
      <c r="C8" s="6"/>
      <c r="D8" s="6"/>
      <c r="E8" s="6">
        <v>75</v>
      </c>
      <c r="F8" s="6">
        <v>40</v>
      </c>
      <c r="G8" s="6">
        <v>80</v>
      </c>
      <c r="H8" s="2">
        <v>195</v>
      </c>
      <c r="J8" s="3" t="s">
        <v>82</v>
      </c>
      <c r="K8" s="6">
        <v>40</v>
      </c>
      <c r="L8" s="6">
        <v>40</v>
      </c>
      <c r="M8" s="6"/>
      <c r="N8" s="6"/>
      <c r="O8" s="6">
        <v>25</v>
      </c>
      <c r="P8" s="2">
        <v>105</v>
      </c>
      <c r="Q8" s="2"/>
      <c r="R8" t="s">
        <v>85</v>
      </c>
      <c r="S8" s="6">
        <v>84</v>
      </c>
      <c r="T8" s="6">
        <v>125</v>
      </c>
      <c r="U8" s="6">
        <v>80</v>
      </c>
      <c r="V8" s="6"/>
      <c r="W8" s="6"/>
      <c r="X8" s="2">
        <v>289</v>
      </c>
      <c r="Y8" s="2"/>
      <c r="Z8" t="s">
        <v>88</v>
      </c>
      <c r="AA8" s="6">
        <v>50</v>
      </c>
      <c r="AB8" s="6">
        <v>60</v>
      </c>
      <c r="AC8" s="7"/>
      <c r="AD8" s="6"/>
      <c r="AE8" s="6"/>
      <c r="AF8" s="2">
        <v>110</v>
      </c>
    </row>
    <row r="9" spans="2:32" ht="15">
      <c r="B9" s="3" t="s">
        <v>172</v>
      </c>
      <c r="C9" s="6"/>
      <c r="D9" s="6"/>
      <c r="E9" s="6"/>
      <c r="F9" s="6"/>
      <c r="G9" s="6">
        <v>64</v>
      </c>
      <c r="H9" s="2">
        <v>64</v>
      </c>
      <c r="J9" s="3"/>
      <c r="R9" t="s">
        <v>45</v>
      </c>
      <c r="S9" s="6">
        <v>120</v>
      </c>
      <c r="T9" s="6">
        <v>70</v>
      </c>
      <c r="U9" s="6">
        <v>56</v>
      </c>
      <c r="V9" s="6">
        <v>25</v>
      </c>
      <c r="W9" s="6"/>
      <c r="X9" s="2">
        <v>271</v>
      </c>
      <c r="Y9" s="2"/>
      <c r="Z9" t="s">
        <v>139</v>
      </c>
      <c r="AA9" s="7"/>
      <c r="AB9" s="6">
        <v>48</v>
      </c>
      <c r="AC9" s="7"/>
      <c r="AD9" s="7"/>
      <c r="AE9" s="6"/>
      <c r="AF9" s="2">
        <v>48</v>
      </c>
    </row>
    <row r="10" spans="2:32" ht="15">
      <c r="B10" s="3" t="s">
        <v>173</v>
      </c>
      <c r="C10" s="6"/>
      <c r="D10" s="6"/>
      <c r="E10" s="6"/>
      <c r="F10" s="6"/>
      <c r="G10" s="6">
        <v>56</v>
      </c>
      <c r="H10" s="2">
        <v>56</v>
      </c>
      <c r="J10" s="3"/>
      <c r="R10" t="s">
        <v>86</v>
      </c>
      <c r="S10" s="6">
        <v>72</v>
      </c>
      <c r="T10" s="6">
        <v>80</v>
      </c>
      <c r="U10" s="6">
        <v>64</v>
      </c>
      <c r="V10" s="6"/>
      <c r="W10" s="6">
        <v>48</v>
      </c>
      <c r="X10" s="2">
        <v>264</v>
      </c>
      <c r="Y10" s="2"/>
      <c r="Z10" s="3" t="s">
        <v>141</v>
      </c>
      <c r="AA10" s="7"/>
      <c r="AB10" s="7"/>
      <c r="AC10" s="7"/>
      <c r="AD10" s="7"/>
      <c r="AE10" s="6">
        <v>40</v>
      </c>
      <c r="AF10" s="2">
        <v>40</v>
      </c>
    </row>
    <row r="11" spans="2:26" ht="15">
      <c r="B11" s="3" t="s">
        <v>151</v>
      </c>
      <c r="C11" s="6"/>
      <c r="D11" s="6"/>
      <c r="E11" s="6">
        <v>48</v>
      </c>
      <c r="F11" s="6"/>
      <c r="G11" s="6"/>
      <c r="H11" s="2">
        <v>48</v>
      </c>
      <c r="J11" s="3"/>
      <c r="R11" t="s">
        <v>87</v>
      </c>
      <c r="S11" s="6">
        <v>60</v>
      </c>
      <c r="T11" s="6">
        <v>60</v>
      </c>
      <c r="U11" s="6"/>
      <c r="V11" s="6"/>
      <c r="W11" s="6"/>
      <c r="X11" s="2">
        <v>120</v>
      </c>
      <c r="Y11" s="2"/>
      <c r="Z11" s="3"/>
    </row>
    <row r="12" spans="2:26" ht="15">
      <c r="B12" s="3" t="s">
        <v>152</v>
      </c>
      <c r="C12" s="6">
        <v>25</v>
      </c>
      <c r="D12" s="6"/>
      <c r="E12" s="6"/>
      <c r="F12" s="6"/>
      <c r="G12" s="6"/>
      <c r="H12" s="2">
        <v>25</v>
      </c>
      <c r="J12" s="3"/>
      <c r="R12" t="s">
        <v>84</v>
      </c>
      <c r="S12" s="6">
        <v>96</v>
      </c>
      <c r="T12" s="6"/>
      <c r="U12" s="6"/>
      <c r="V12" s="6"/>
      <c r="W12" s="6"/>
      <c r="X12" s="2">
        <v>96</v>
      </c>
      <c r="Y12" s="2"/>
      <c r="Z12" s="3"/>
    </row>
    <row r="13" spans="18:26" ht="15">
      <c r="R13" t="s">
        <v>171</v>
      </c>
      <c r="S13" s="7"/>
      <c r="T13" s="7"/>
      <c r="U13" s="7"/>
      <c r="V13" s="7"/>
      <c r="W13" s="6">
        <v>60</v>
      </c>
      <c r="X13" s="4">
        <v>60</v>
      </c>
      <c r="Z13" s="3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V1">
      <selection activeCell="AE11" sqref="AE11"/>
    </sheetView>
  </sheetViews>
  <sheetFormatPr defaultColWidth="9.140625" defaultRowHeight="15"/>
  <cols>
    <col min="1" max="1" width="34.00390625" style="0" customWidth="1"/>
    <col min="2" max="2" width="22.140625" style="0" customWidth="1"/>
    <col min="7" max="7" width="8.28125" style="0" customWidth="1"/>
    <col min="8" max="9" width="18.57421875" style="0" customWidth="1"/>
    <col min="10" max="10" width="28.140625" style="0" customWidth="1"/>
    <col min="15" max="15" width="9.140625" style="0" customWidth="1"/>
    <col min="16" max="17" width="18.7109375" style="0" customWidth="1"/>
    <col min="18" max="18" width="21.8515625" style="0" customWidth="1"/>
    <col min="23" max="23" width="8.421875" style="0" customWidth="1"/>
    <col min="24" max="24" width="14.00390625" style="0" customWidth="1"/>
    <col min="25" max="25" width="18.00390625" style="0" customWidth="1"/>
    <col min="26" max="26" width="22.8515625" style="0" customWidth="1"/>
    <col min="31" max="31" width="9.8515625" style="0" customWidth="1"/>
    <col min="32" max="32" width="17.8515625" style="0" customWidth="1"/>
  </cols>
  <sheetData>
    <row r="1" spans="1:12" ht="15">
      <c r="A1" t="s">
        <v>176</v>
      </c>
      <c r="E1" s="2"/>
      <c r="F1" s="2"/>
      <c r="G1" s="2"/>
      <c r="H1" s="2"/>
      <c r="I1" s="2"/>
      <c r="J1" s="2"/>
      <c r="K1" s="2"/>
      <c r="L1" s="2"/>
    </row>
    <row r="2" spans="1:12" ht="15">
      <c r="A2" t="s">
        <v>175</v>
      </c>
      <c r="E2" s="2"/>
      <c r="F2" s="2"/>
      <c r="G2" s="2"/>
      <c r="H2" s="2"/>
      <c r="I2" s="2"/>
      <c r="J2" s="2"/>
      <c r="K2" s="2"/>
      <c r="L2" s="2"/>
    </row>
    <row r="3" spans="2:12" ht="15">
      <c r="B3" s="2" t="s">
        <v>14</v>
      </c>
      <c r="E3" s="2"/>
      <c r="F3" s="2"/>
      <c r="G3" s="2"/>
      <c r="H3" s="2"/>
      <c r="I3" s="2"/>
      <c r="J3" s="2"/>
      <c r="K3" s="2"/>
      <c r="L3" s="2"/>
    </row>
    <row r="4" spans="2:26" ht="15">
      <c r="B4" s="2" t="s">
        <v>18</v>
      </c>
      <c r="E4" s="2"/>
      <c r="F4" s="2"/>
      <c r="G4" s="2"/>
      <c r="H4" s="2"/>
      <c r="I4" s="2"/>
      <c r="J4" s="2" t="s">
        <v>18</v>
      </c>
      <c r="K4" s="2"/>
      <c r="L4" s="2"/>
      <c r="R4" s="2" t="s">
        <v>18</v>
      </c>
      <c r="Z4" s="2" t="s">
        <v>18</v>
      </c>
    </row>
    <row r="5" spans="3:32" ht="15">
      <c r="C5" s="2" t="s">
        <v>10</v>
      </c>
      <c r="D5" s="2" t="s">
        <v>15</v>
      </c>
      <c r="E5" s="2" t="s">
        <v>16</v>
      </c>
      <c r="F5" s="2" t="s">
        <v>17</v>
      </c>
      <c r="G5" s="2" t="s">
        <v>19</v>
      </c>
      <c r="H5" s="2" t="s">
        <v>8</v>
      </c>
      <c r="I5" s="2"/>
      <c r="J5" s="2"/>
      <c r="K5" s="2" t="s">
        <v>10</v>
      </c>
      <c r="L5" s="2" t="s">
        <v>15</v>
      </c>
      <c r="M5" s="2" t="s">
        <v>16</v>
      </c>
      <c r="N5" s="2" t="s">
        <v>17</v>
      </c>
      <c r="O5" s="2" t="s">
        <v>19</v>
      </c>
      <c r="P5" s="2" t="s">
        <v>8</v>
      </c>
      <c r="Q5" s="2"/>
      <c r="S5" s="2" t="s">
        <v>10</v>
      </c>
      <c r="T5" s="2" t="s">
        <v>15</v>
      </c>
      <c r="U5" s="2" t="s">
        <v>16</v>
      </c>
      <c r="V5" s="2" t="s">
        <v>17</v>
      </c>
      <c r="W5" s="2" t="s">
        <v>19</v>
      </c>
      <c r="X5" s="2" t="s">
        <v>8</v>
      </c>
      <c r="Y5" s="2"/>
      <c r="AA5" s="2" t="s">
        <v>10</v>
      </c>
      <c r="AB5" s="2" t="s">
        <v>15</v>
      </c>
      <c r="AC5" s="2" t="s">
        <v>16</v>
      </c>
      <c r="AD5" s="2" t="s">
        <v>17</v>
      </c>
      <c r="AE5" s="2" t="s">
        <v>19</v>
      </c>
      <c r="AF5" s="2" t="s">
        <v>8</v>
      </c>
    </row>
    <row r="6" spans="2:26" ht="15">
      <c r="B6" s="2" t="s">
        <v>4</v>
      </c>
      <c r="J6" s="2" t="s">
        <v>11</v>
      </c>
      <c r="R6" s="2" t="s">
        <v>12</v>
      </c>
      <c r="Z6" s="2" t="s">
        <v>13</v>
      </c>
    </row>
    <row r="7" spans="2:32" ht="15">
      <c r="B7" s="3" t="s">
        <v>64</v>
      </c>
      <c r="C7" s="6">
        <v>75</v>
      </c>
      <c r="D7" s="7"/>
      <c r="E7" s="6">
        <v>50</v>
      </c>
      <c r="F7" s="7">
        <v>50</v>
      </c>
      <c r="G7" s="6">
        <v>100</v>
      </c>
      <c r="H7" s="2">
        <v>275</v>
      </c>
      <c r="I7" s="2"/>
      <c r="J7" t="s">
        <v>90</v>
      </c>
      <c r="K7" s="6">
        <v>125</v>
      </c>
      <c r="L7" s="4">
        <v>60</v>
      </c>
      <c r="M7" s="6">
        <v>75</v>
      </c>
      <c r="N7" s="6">
        <v>175</v>
      </c>
      <c r="O7" s="6">
        <v>125</v>
      </c>
      <c r="P7" s="2">
        <f>SUM(K7:O7)-(MIN(K7:O7))</f>
        <v>500</v>
      </c>
      <c r="Q7" s="2"/>
      <c r="R7" t="s">
        <v>95</v>
      </c>
      <c r="S7" s="6">
        <v>128</v>
      </c>
      <c r="T7" s="4">
        <v>50</v>
      </c>
      <c r="U7" s="6">
        <v>175</v>
      </c>
      <c r="V7" s="6">
        <v>112</v>
      </c>
      <c r="W7" s="6">
        <v>100</v>
      </c>
      <c r="X7" s="2">
        <f>SUM(S7:W7)-(MIN(S7:W7))</f>
        <v>515</v>
      </c>
      <c r="Y7" s="2"/>
      <c r="Z7" t="s">
        <v>102</v>
      </c>
      <c r="AA7" s="6">
        <v>80</v>
      </c>
      <c r="AB7" s="6">
        <v>50</v>
      </c>
      <c r="AC7" s="6"/>
      <c r="AD7" s="6"/>
      <c r="AE7" s="2"/>
      <c r="AF7" s="2">
        <f>SUM(AA7:AE7)</f>
        <v>130</v>
      </c>
    </row>
    <row r="8" spans="2:32" ht="15">
      <c r="B8" t="s">
        <v>69</v>
      </c>
      <c r="C8" s="6">
        <v>48</v>
      </c>
      <c r="D8" s="4">
        <v>25</v>
      </c>
      <c r="E8" s="6">
        <v>40</v>
      </c>
      <c r="F8" s="6">
        <v>40</v>
      </c>
      <c r="G8" s="6">
        <v>56</v>
      </c>
      <c r="H8" s="2">
        <f>SUM(C8:G8)-(MIN(C8:G8))</f>
        <v>184</v>
      </c>
      <c r="I8" s="2"/>
      <c r="J8" t="s">
        <v>77</v>
      </c>
      <c r="K8" s="6">
        <v>80</v>
      </c>
      <c r="L8" s="6">
        <v>75</v>
      </c>
      <c r="M8" s="4">
        <v>60</v>
      </c>
      <c r="N8" s="6">
        <v>140</v>
      </c>
      <c r="O8" s="6">
        <v>70</v>
      </c>
      <c r="P8" s="2">
        <f>SUM(K8:O8)-(MIN(K8:O8))</f>
        <v>365</v>
      </c>
      <c r="Q8" s="2"/>
      <c r="R8" s="3" t="s">
        <v>93</v>
      </c>
      <c r="S8" s="6">
        <v>200</v>
      </c>
      <c r="T8" s="6"/>
      <c r="U8" s="6">
        <v>98</v>
      </c>
      <c r="V8" s="7">
        <v>200</v>
      </c>
      <c r="W8" s="6"/>
      <c r="X8" s="2">
        <v>498</v>
      </c>
      <c r="Y8" s="2"/>
      <c r="Z8" s="3" t="s">
        <v>104</v>
      </c>
      <c r="AA8" s="6">
        <v>56</v>
      </c>
      <c r="AB8" s="6"/>
      <c r="AC8" s="6">
        <v>25</v>
      </c>
      <c r="AD8" s="6">
        <v>40</v>
      </c>
      <c r="AE8" s="2"/>
      <c r="AF8" s="2">
        <v>121</v>
      </c>
    </row>
    <row r="9" spans="2:32" ht="15">
      <c r="B9" t="s">
        <v>89</v>
      </c>
      <c r="C9" s="6">
        <v>60</v>
      </c>
      <c r="D9" s="7"/>
      <c r="E9" s="6"/>
      <c r="F9" s="7"/>
      <c r="G9" s="6">
        <v>80</v>
      </c>
      <c r="H9" s="2">
        <v>140</v>
      </c>
      <c r="I9" s="2"/>
      <c r="J9" t="s">
        <v>75</v>
      </c>
      <c r="K9" s="6">
        <v>100</v>
      </c>
      <c r="L9" s="6">
        <v>48</v>
      </c>
      <c r="M9" s="6"/>
      <c r="N9" s="7">
        <v>112</v>
      </c>
      <c r="O9" s="6">
        <v>100</v>
      </c>
      <c r="P9" s="2">
        <v>360</v>
      </c>
      <c r="Q9" s="2"/>
      <c r="R9" s="3" t="s">
        <v>98</v>
      </c>
      <c r="S9" s="6">
        <v>80</v>
      </c>
      <c r="T9" s="7"/>
      <c r="U9" s="6">
        <v>140</v>
      </c>
      <c r="V9" s="7">
        <v>160</v>
      </c>
      <c r="W9" s="6">
        <v>80</v>
      </c>
      <c r="X9" s="2">
        <v>460</v>
      </c>
      <c r="Y9" s="2"/>
      <c r="Z9" t="s">
        <v>103</v>
      </c>
      <c r="AA9" s="6">
        <v>64</v>
      </c>
      <c r="AB9" s="6">
        <v>40</v>
      </c>
      <c r="AC9" s="6"/>
      <c r="AD9" s="6"/>
      <c r="AE9" s="2"/>
      <c r="AF9" s="2">
        <f>SUM(AA9:AE9)</f>
        <v>104</v>
      </c>
    </row>
    <row r="10" spans="2:32" ht="15">
      <c r="B10" t="s">
        <v>186</v>
      </c>
      <c r="C10" s="7"/>
      <c r="D10" s="7"/>
      <c r="E10" s="7"/>
      <c r="F10" s="7"/>
      <c r="G10" s="6">
        <v>64</v>
      </c>
      <c r="H10" s="2">
        <v>64</v>
      </c>
      <c r="J10" s="3" t="s">
        <v>91</v>
      </c>
      <c r="K10" s="6">
        <v>70</v>
      </c>
      <c r="L10" s="6"/>
      <c r="M10" s="6">
        <v>48</v>
      </c>
      <c r="N10" s="6">
        <v>84</v>
      </c>
      <c r="O10" s="6">
        <v>60</v>
      </c>
      <c r="P10" s="2">
        <v>262</v>
      </c>
      <c r="Q10" s="2"/>
      <c r="R10" s="3" t="s">
        <v>96</v>
      </c>
      <c r="S10" s="6">
        <v>112</v>
      </c>
      <c r="T10" s="7"/>
      <c r="U10" s="6">
        <v>112</v>
      </c>
      <c r="V10" s="7">
        <v>128</v>
      </c>
      <c r="W10" s="6"/>
      <c r="X10" s="2">
        <v>352</v>
      </c>
      <c r="Y10" s="2"/>
      <c r="Z10" t="s">
        <v>101</v>
      </c>
      <c r="AA10" s="6">
        <v>100</v>
      </c>
      <c r="AB10" s="6"/>
      <c r="AC10" s="6"/>
      <c r="AD10" s="6"/>
      <c r="AE10" s="2"/>
      <c r="AF10" s="2">
        <f>SUM(AA10:AE10)</f>
        <v>100</v>
      </c>
    </row>
    <row r="11" spans="10:32" ht="15">
      <c r="J11" s="3" t="s">
        <v>161</v>
      </c>
      <c r="K11" s="6"/>
      <c r="L11" s="6"/>
      <c r="M11" s="6"/>
      <c r="N11" s="6">
        <v>98</v>
      </c>
      <c r="O11" s="6"/>
      <c r="P11" s="2">
        <v>98</v>
      </c>
      <c r="Q11" s="2"/>
      <c r="R11" s="3" t="s">
        <v>100</v>
      </c>
      <c r="S11" s="6">
        <v>64</v>
      </c>
      <c r="T11" s="7"/>
      <c r="U11" s="6">
        <v>70</v>
      </c>
      <c r="V11" s="7">
        <v>80</v>
      </c>
      <c r="W11" s="6">
        <v>64</v>
      </c>
      <c r="X11" s="2">
        <v>278</v>
      </c>
      <c r="Y11" s="2"/>
      <c r="Z11" s="3" t="s">
        <v>165</v>
      </c>
      <c r="AA11" s="6"/>
      <c r="AB11" s="6"/>
      <c r="AC11" s="6"/>
      <c r="AD11" s="6">
        <v>50</v>
      </c>
      <c r="AE11" s="2"/>
      <c r="AF11" s="2">
        <v>50</v>
      </c>
    </row>
    <row r="12" spans="10:25" ht="15">
      <c r="J12" s="3" t="s">
        <v>76</v>
      </c>
      <c r="K12" s="7"/>
      <c r="L12" s="7"/>
      <c r="M12" s="7"/>
      <c r="N12" s="7"/>
      <c r="O12" s="6">
        <v>80</v>
      </c>
      <c r="P12" s="2">
        <v>80</v>
      </c>
      <c r="R12" s="3" t="s">
        <v>97</v>
      </c>
      <c r="S12" s="6">
        <v>96</v>
      </c>
      <c r="T12" s="7"/>
      <c r="U12" s="6">
        <v>84</v>
      </c>
      <c r="V12" s="7">
        <v>96</v>
      </c>
      <c r="W12" s="6"/>
      <c r="X12" s="2">
        <v>276</v>
      </c>
      <c r="Y12" s="2"/>
    </row>
    <row r="13" spans="10:25" ht="15">
      <c r="J13" s="3" t="s">
        <v>162</v>
      </c>
      <c r="K13" s="6"/>
      <c r="L13" s="6"/>
      <c r="M13" s="6"/>
      <c r="N13" s="7">
        <v>70</v>
      </c>
      <c r="O13" s="6"/>
      <c r="P13" s="2">
        <v>70</v>
      </c>
      <c r="R13" s="3" t="s">
        <v>94</v>
      </c>
      <c r="S13" s="6">
        <v>160</v>
      </c>
      <c r="T13" s="6">
        <v>40</v>
      </c>
      <c r="U13" s="6"/>
      <c r="V13" s="6"/>
      <c r="W13" s="6"/>
      <c r="X13" s="2">
        <v>200</v>
      </c>
      <c r="Y13" s="2"/>
    </row>
    <row r="14" spans="10:25" ht="15">
      <c r="J14" s="3" t="s">
        <v>163</v>
      </c>
      <c r="K14" s="6"/>
      <c r="L14" s="6"/>
      <c r="M14" s="6"/>
      <c r="N14" s="6">
        <v>63</v>
      </c>
      <c r="O14" s="6"/>
      <c r="P14" s="2">
        <v>63</v>
      </c>
      <c r="R14" s="3" t="s">
        <v>99</v>
      </c>
      <c r="S14" s="6">
        <v>72</v>
      </c>
      <c r="T14" s="7"/>
      <c r="U14" s="6">
        <v>63</v>
      </c>
      <c r="V14" s="7">
        <v>64</v>
      </c>
      <c r="W14" s="6"/>
      <c r="X14" s="2">
        <v>199</v>
      </c>
      <c r="Y14" s="2"/>
    </row>
    <row r="15" spans="10:24" ht="15">
      <c r="J15" s="3" t="s">
        <v>92</v>
      </c>
      <c r="K15" s="6">
        <v>60</v>
      </c>
      <c r="L15" s="6"/>
      <c r="M15" s="6"/>
      <c r="N15" s="6"/>
      <c r="O15" s="6"/>
      <c r="P15" s="2">
        <v>60</v>
      </c>
      <c r="R15" s="3" t="s">
        <v>164</v>
      </c>
      <c r="S15" s="6"/>
      <c r="T15" s="7"/>
      <c r="U15" s="6"/>
      <c r="V15" s="7">
        <v>72</v>
      </c>
      <c r="W15" s="6">
        <v>56</v>
      </c>
      <c r="X15" s="2">
        <v>128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V1">
      <selection activeCell="A5" sqref="A5"/>
    </sheetView>
  </sheetViews>
  <sheetFormatPr defaultColWidth="9.140625" defaultRowHeight="15"/>
  <cols>
    <col min="1" max="1" width="34.57421875" style="0" customWidth="1"/>
    <col min="2" max="2" width="22.57421875" style="0" customWidth="1"/>
    <col min="7" max="7" width="9.28125" style="0" customWidth="1"/>
    <col min="8" max="9" width="16.57421875" style="0" customWidth="1"/>
    <col min="10" max="10" width="22.7109375" style="0" customWidth="1"/>
    <col min="15" max="15" width="9.140625" style="0" customWidth="1"/>
    <col min="16" max="17" width="17.7109375" style="0" customWidth="1"/>
    <col min="18" max="18" width="23.140625" style="0" customWidth="1"/>
    <col min="20" max="20" width="12.28125" style="0" customWidth="1"/>
    <col min="23" max="23" width="7.8515625" style="0" customWidth="1"/>
    <col min="24" max="25" width="16.7109375" style="0" customWidth="1"/>
    <col min="26" max="26" width="23.140625" style="0" customWidth="1"/>
    <col min="31" max="31" width="8.7109375" style="0" customWidth="1"/>
    <col min="32" max="32" width="14.00390625" style="0" customWidth="1"/>
  </cols>
  <sheetData>
    <row r="1" ht="15">
      <c r="A1" t="s">
        <v>176</v>
      </c>
    </row>
    <row r="2" ht="15">
      <c r="A2" t="s">
        <v>175</v>
      </c>
    </row>
    <row r="3" ht="15">
      <c r="B3" s="2" t="s">
        <v>0</v>
      </c>
    </row>
    <row r="4" spans="2:26" ht="15">
      <c r="B4" s="2" t="s">
        <v>9</v>
      </c>
      <c r="J4" s="2" t="s">
        <v>9</v>
      </c>
      <c r="R4" s="2" t="s">
        <v>9</v>
      </c>
      <c r="Z4" s="2" t="s">
        <v>9</v>
      </c>
    </row>
    <row r="5" spans="3:32" ht="15">
      <c r="C5" s="2" t="s">
        <v>10</v>
      </c>
      <c r="D5" s="2" t="s">
        <v>15</v>
      </c>
      <c r="E5" s="2" t="s">
        <v>16</v>
      </c>
      <c r="F5" s="2" t="s">
        <v>17</v>
      </c>
      <c r="G5" s="2" t="s">
        <v>19</v>
      </c>
      <c r="H5" s="2" t="s">
        <v>8</v>
      </c>
      <c r="I5" s="2"/>
      <c r="J5" s="2" t="s">
        <v>11</v>
      </c>
      <c r="K5" s="2" t="s">
        <v>10</v>
      </c>
      <c r="L5" s="2" t="s">
        <v>15</v>
      </c>
      <c r="M5" s="2" t="s">
        <v>16</v>
      </c>
      <c r="N5" s="2" t="s">
        <v>17</v>
      </c>
      <c r="O5" s="2" t="s">
        <v>19</v>
      </c>
      <c r="P5" s="2" t="s">
        <v>8</v>
      </c>
      <c r="Q5" s="2"/>
      <c r="S5" s="2" t="s">
        <v>10</v>
      </c>
      <c r="T5" s="2" t="s">
        <v>15</v>
      </c>
      <c r="U5" s="2" t="s">
        <v>16</v>
      </c>
      <c r="V5" s="2" t="s">
        <v>17</v>
      </c>
      <c r="W5" s="2" t="s">
        <v>19</v>
      </c>
      <c r="X5" s="2" t="s">
        <v>8</v>
      </c>
      <c r="Y5" s="2"/>
      <c r="AA5" s="2" t="s">
        <v>10</v>
      </c>
      <c r="AB5" s="2" t="s">
        <v>15</v>
      </c>
      <c r="AC5" s="2" t="s">
        <v>16</v>
      </c>
      <c r="AD5" s="2" t="s">
        <v>17</v>
      </c>
      <c r="AE5" s="2" t="s">
        <v>21</v>
      </c>
      <c r="AF5" s="2" t="s">
        <v>8</v>
      </c>
    </row>
    <row r="6" spans="2:26" ht="15">
      <c r="B6" s="2" t="s">
        <v>4</v>
      </c>
      <c r="J6" t="s">
        <v>107</v>
      </c>
      <c r="K6" s="6">
        <v>75</v>
      </c>
      <c r="L6" s="6"/>
      <c r="M6" s="6">
        <v>75</v>
      </c>
      <c r="N6" s="7">
        <v>50</v>
      </c>
      <c r="O6" s="6">
        <v>75</v>
      </c>
      <c r="P6" s="2">
        <v>275</v>
      </c>
      <c r="R6" s="2" t="s">
        <v>12</v>
      </c>
      <c r="Z6" s="2" t="s">
        <v>13</v>
      </c>
    </row>
    <row r="7" spans="2:32" ht="15">
      <c r="B7" t="s">
        <v>105</v>
      </c>
      <c r="C7" s="6">
        <v>125</v>
      </c>
      <c r="D7" s="4">
        <v>96</v>
      </c>
      <c r="E7" s="6">
        <v>150</v>
      </c>
      <c r="F7" s="6">
        <v>100</v>
      </c>
      <c r="G7" s="6">
        <v>175</v>
      </c>
      <c r="H7" s="2">
        <f>SUM(C7:G7)-(MIN(C7:G7))</f>
        <v>550</v>
      </c>
      <c r="I7" s="2"/>
      <c r="J7" t="s">
        <v>108</v>
      </c>
      <c r="K7" s="6">
        <v>60</v>
      </c>
      <c r="L7" s="6">
        <v>75</v>
      </c>
      <c r="M7" s="6">
        <v>48</v>
      </c>
      <c r="N7" s="4">
        <v>40</v>
      </c>
      <c r="O7" s="6">
        <v>60</v>
      </c>
      <c r="P7" s="2">
        <f>SUM(K7:O7)-(MIN(K7:O7))</f>
        <v>243</v>
      </c>
      <c r="Q7" s="2"/>
      <c r="R7" t="s">
        <v>110</v>
      </c>
      <c r="S7" s="6">
        <v>100</v>
      </c>
      <c r="T7" s="6">
        <v>75</v>
      </c>
      <c r="U7" s="6">
        <v>75</v>
      </c>
      <c r="V7" s="6">
        <v>50</v>
      </c>
      <c r="W7" s="2">
        <v>50</v>
      </c>
      <c r="X7" s="2">
        <f>SUM(S7:W7)-(MIN(S7:W7))</f>
        <v>300</v>
      </c>
      <c r="Y7" s="2"/>
      <c r="Z7" t="s">
        <v>112</v>
      </c>
      <c r="AA7" s="6">
        <v>100</v>
      </c>
      <c r="AB7" s="6">
        <v>100</v>
      </c>
      <c r="AC7" s="6">
        <v>100</v>
      </c>
      <c r="AD7" s="6">
        <v>125</v>
      </c>
      <c r="AE7" s="2"/>
      <c r="AF7" s="2">
        <f>SUM(AA7:AE7)</f>
        <v>425</v>
      </c>
    </row>
    <row r="8" spans="2:32" ht="15">
      <c r="B8" s="3" t="s">
        <v>24</v>
      </c>
      <c r="C8" s="4">
        <v>80</v>
      </c>
      <c r="D8" s="6">
        <v>120</v>
      </c>
      <c r="E8" s="6">
        <v>120</v>
      </c>
      <c r="F8" s="6">
        <v>80</v>
      </c>
      <c r="G8" s="6">
        <v>140</v>
      </c>
      <c r="H8" s="2">
        <f>SUM(C8:G8)-(MIN(C8:G8))</f>
        <v>460</v>
      </c>
      <c r="I8" s="2"/>
      <c r="J8" t="s">
        <v>140</v>
      </c>
      <c r="K8" s="6"/>
      <c r="L8" s="6">
        <v>48</v>
      </c>
      <c r="M8" s="6">
        <v>60</v>
      </c>
      <c r="N8" s="6"/>
      <c r="O8" s="7"/>
      <c r="P8" s="2">
        <v>108</v>
      </c>
      <c r="Q8" s="2"/>
      <c r="R8" s="3" t="s">
        <v>111</v>
      </c>
      <c r="S8" s="6">
        <v>80</v>
      </c>
      <c r="T8" s="6">
        <v>60</v>
      </c>
      <c r="U8" s="6">
        <v>60</v>
      </c>
      <c r="V8" s="6"/>
      <c r="W8" s="6">
        <v>40</v>
      </c>
      <c r="X8" s="2">
        <v>240</v>
      </c>
      <c r="Y8" s="2"/>
      <c r="Z8" s="3" t="s">
        <v>113</v>
      </c>
      <c r="AA8" s="6">
        <v>80</v>
      </c>
      <c r="AB8" s="6">
        <v>80</v>
      </c>
      <c r="AC8" s="6">
        <v>80</v>
      </c>
      <c r="AD8" s="6">
        <v>100</v>
      </c>
      <c r="AE8" s="2">
        <v>75</v>
      </c>
      <c r="AF8" s="2">
        <f>SUM(AA8:AE8)-(MIN(AA8:AE8))</f>
        <v>340</v>
      </c>
    </row>
    <row r="9" spans="2:32" ht="15">
      <c r="B9" t="s">
        <v>106</v>
      </c>
      <c r="C9" s="6">
        <v>100</v>
      </c>
      <c r="D9" s="6">
        <v>150</v>
      </c>
      <c r="E9" s="6">
        <v>84</v>
      </c>
      <c r="F9" s="4">
        <v>64</v>
      </c>
      <c r="G9" s="6">
        <v>98</v>
      </c>
      <c r="H9" s="2">
        <f>SUM(C9:G9)-(MIN(C9:G9))</f>
        <v>432</v>
      </c>
      <c r="I9" s="2"/>
      <c r="J9" s="3" t="s">
        <v>154</v>
      </c>
      <c r="K9" s="6"/>
      <c r="L9" s="6">
        <v>60</v>
      </c>
      <c r="M9" s="6"/>
      <c r="N9" s="6"/>
      <c r="O9" s="6"/>
      <c r="P9" s="2">
        <v>60</v>
      </c>
      <c r="Q9" s="2"/>
      <c r="R9" t="s">
        <v>43</v>
      </c>
      <c r="S9" s="6">
        <v>56</v>
      </c>
      <c r="T9" s="6">
        <v>48</v>
      </c>
      <c r="U9" s="6">
        <v>48</v>
      </c>
      <c r="V9" s="6">
        <v>40</v>
      </c>
      <c r="W9" s="2"/>
      <c r="X9" s="2">
        <v>192</v>
      </c>
      <c r="Y9" s="2"/>
      <c r="Z9" t="s">
        <v>114</v>
      </c>
      <c r="AA9" s="6">
        <v>64</v>
      </c>
      <c r="AB9" s="6"/>
      <c r="AC9" s="6">
        <v>70</v>
      </c>
      <c r="AD9" s="6">
        <v>80</v>
      </c>
      <c r="AE9" s="6">
        <v>48</v>
      </c>
      <c r="AF9" s="2">
        <v>262</v>
      </c>
    </row>
    <row r="10" spans="2:32" ht="15">
      <c r="B10" s="3" t="s">
        <v>22</v>
      </c>
      <c r="C10" s="6">
        <v>70</v>
      </c>
      <c r="D10" s="6">
        <v>84</v>
      </c>
      <c r="E10" s="6">
        <v>96</v>
      </c>
      <c r="F10" s="6"/>
      <c r="G10" s="6">
        <v>112</v>
      </c>
      <c r="H10" s="2">
        <v>362</v>
      </c>
      <c r="I10" s="2"/>
      <c r="J10" s="3" t="s">
        <v>109</v>
      </c>
      <c r="K10" s="6">
        <v>48</v>
      </c>
      <c r="L10" s="6"/>
      <c r="M10" s="6"/>
      <c r="N10" s="6"/>
      <c r="O10" s="6"/>
      <c r="P10" s="2">
        <v>48</v>
      </c>
      <c r="R10" t="s">
        <v>87</v>
      </c>
      <c r="S10" s="6">
        <v>64</v>
      </c>
      <c r="T10" s="6"/>
      <c r="U10" s="6"/>
      <c r="V10" s="6"/>
      <c r="W10" s="2"/>
      <c r="X10" s="2">
        <v>64</v>
      </c>
      <c r="Y10" s="2"/>
      <c r="Z10" t="s">
        <v>141</v>
      </c>
      <c r="AA10" s="6"/>
      <c r="AB10" s="6">
        <v>64</v>
      </c>
      <c r="AC10" s="6">
        <v>60</v>
      </c>
      <c r="AD10" s="6">
        <v>60</v>
      </c>
      <c r="AE10" s="6">
        <v>60</v>
      </c>
      <c r="AF10" s="2">
        <v>244</v>
      </c>
    </row>
    <row r="11" spans="2:32" ht="15">
      <c r="B11" s="3" t="s">
        <v>138</v>
      </c>
      <c r="C11" s="6"/>
      <c r="D11" s="6">
        <v>72</v>
      </c>
      <c r="E11" s="6">
        <v>60</v>
      </c>
      <c r="F11" s="6">
        <v>56</v>
      </c>
      <c r="G11" s="6">
        <v>84</v>
      </c>
      <c r="H11" s="2">
        <v>272</v>
      </c>
      <c r="I11" s="2"/>
      <c r="J11" s="3" t="s">
        <v>168</v>
      </c>
      <c r="K11" s="6"/>
      <c r="L11" s="6"/>
      <c r="M11" s="6"/>
      <c r="N11" s="6"/>
      <c r="O11" s="6">
        <v>48</v>
      </c>
      <c r="P11" s="2">
        <v>48</v>
      </c>
      <c r="Z11" s="3" t="s">
        <v>115</v>
      </c>
      <c r="AA11" s="6">
        <v>56</v>
      </c>
      <c r="AB11" s="6">
        <v>56</v>
      </c>
      <c r="AC11" s="6"/>
      <c r="AD11" s="6">
        <v>70</v>
      </c>
      <c r="AE11" s="6"/>
      <c r="AF11" s="2">
        <v>182</v>
      </c>
    </row>
    <row r="12" spans="2:32" ht="15">
      <c r="B12" s="3" t="s">
        <v>27</v>
      </c>
      <c r="C12" s="6">
        <v>60</v>
      </c>
      <c r="D12" s="6">
        <v>60</v>
      </c>
      <c r="E12" s="6"/>
      <c r="F12" s="6"/>
      <c r="G12" s="6"/>
      <c r="H12" s="2">
        <v>120</v>
      </c>
      <c r="I12" t="s">
        <v>153</v>
      </c>
      <c r="J12" s="2"/>
      <c r="M12" s="2"/>
      <c r="Z12" t="s">
        <v>155</v>
      </c>
      <c r="AA12" s="6"/>
      <c r="AB12" s="6"/>
      <c r="AC12" s="6">
        <v>125</v>
      </c>
      <c r="AD12" s="6"/>
      <c r="AE12" s="6"/>
      <c r="AF12" s="2">
        <v>125</v>
      </c>
    </row>
    <row r="13" spans="2:8" ht="15">
      <c r="B13" s="3" t="s">
        <v>151</v>
      </c>
      <c r="C13" s="6"/>
      <c r="D13" s="6"/>
      <c r="E13" s="6">
        <v>72</v>
      </c>
      <c r="F13" s="6"/>
      <c r="G13" s="6"/>
      <c r="H13" s="2">
        <v>72</v>
      </c>
    </row>
    <row r="14" spans="2:8" ht="15">
      <c r="B14" s="3" t="s">
        <v>169</v>
      </c>
      <c r="C14" s="7"/>
      <c r="D14" s="7"/>
      <c r="E14" s="7"/>
      <c r="F14" s="7"/>
      <c r="G14" s="6">
        <v>70</v>
      </c>
      <c r="H14" s="2">
        <v>70</v>
      </c>
    </row>
    <row r="15" spans="2:8" ht="15">
      <c r="B15" s="3" t="s">
        <v>170</v>
      </c>
      <c r="C15" s="7"/>
      <c r="D15" s="7"/>
      <c r="E15" s="7"/>
      <c r="F15" s="7"/>
      <c r="G15" s="6">
        <v>63</v>
      </c>
      <c r="H15" s="2">
        <v>63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T1">
      <selection activeCell="AF8" sqref="AF8"/>
    </sheetView>
  </sheetViews>
  <sheetFormatPr defaultColWidth="9.140625" defaultRowHeight="15"/>
  <cols>
    <col min="1" max="1" width="36.8515625" style="0" customWidth="1"/>
    <col min="2" max="2" width="22.140625" style="0" customWidth="1"/>
    <col min="7" max="7" width="6.8515625" style="0" customWidth="1"/>
    <col min="8" max="9" width="15.7109375" style="0" customWidth="1"/>
    <col min="10" max="10" width="23.421875" style="0" customWidth="1"/>
    <col min="15" max="15" width="8.140625" style="0" customWidth="1"/>
    <col min="16" max="17" width="17.7109375" style="0" customWidth="1"/>
    <col min="18" max="18" width="31.00390625" style="0" customWidth="1"/>
    <col min="23" max="23" width="11.421875" style="0" customWidth="1"/>
    <col min="24" max="25" width="17.8515625" style="0" customWidth="1"/>
    <col min="26" max="26" width="23.7109375" style="0" customWidth="1"/>
    <col min="31" max="31" width="10.7109375" style="0" customWidth="1"/>
    <col min="32" max="32" width="17.00390625" style="0" customWidth="1"/>
  </cols>
  <sheetData>
    <row r="1" ht="15">
      <c r="A1" t="s">
        <v>176</v>
      </c>
    </row>
    <row r="2" ht="15">
      <c r="A2" t="s">
        <v>184</v>
      </c>
    </row>
    <row r="3" ht="15">
      <c r="B3" s="2" t="s">
        <v>14</v>
      </c>
    </row>
    <row r="4" spans="2:26" ht="15">
      <c r="B4" s="2" t="s">
        <v>9</v>
      </c>
      <c r="J4" s="2" t="s">
        <v>9</v>
      </c>
      <c r="R4" t="s">
        <v>9</v>
      </c>
      <c r="Z4" s="2" t="s">
        <v>9</v>
      </c>
    </row>
    <row r="5" spans="3:32" ht="15">
      <c r="C5" s="2" t="s">
        <v>10</v>
      </c>
      <c r="D5" s="2" t="s">
        <v>15</v>
      </c>
      <c r="E5" s="2" t="s">
        <v>16</v>
      </c>
      <c r="F5" s="2" t="s">
        <v>17</v>
      </c>
      <c r="G5" s="2" t="s">
        <v>19</v>
      </c>
      <c r="H5" s="2" t="s">
        <v>8</v>
      </c>
      <c r="I5" s="2"/>
      <c r="K5" s="2" t="s">
        <v>10</v>
      </c>
      <c r="L5" s="2" t="s">
        <v>15</v>
      </c>
      <c r="M5" s="2" t="s">
        <v>16</v>
      </c>
      <c r="N5" s="2" t="s">
        <v>17</v>
      </c>
      <c r="O5" s="2" t="s">
        <v>19</v>
      </c>
      <c r="P5" s="2" t="s">
        <v>8</v>
      </c>
      <c r="Q5" s="2"/>
      <c r="S5" s="2" t="s">
        <v>10</v>
      </c>
      <c r="T5" s="2" t="s">
        <v>15</v>
      </c>
      <c r="U5" s="2" t="s">
        <v>16</v>
      </c>
      <c r="V5" s="2" t="s">
        <v>17</v>
      </c>
      <c r="W5" s="2" t="s">
        <v>19</v>
      </c>
      <c r="X5" s="2" t="s">
        <v>8</v>
      </c>
      <c r="Y5" s="2"/>
      <c r="AA5" s="2" t="s">
        <v>10</v>
      </c>
      <c r="AB5" s="2" t="s">
        <v>15</v>
      </c>
      <c r="AC5" s="2" t="s">
        <v>16</v>
      </c>
      <c r="AD5" s="2" t="s">
        <v>17</v>
      </c>
      <c r="AE5" s="2" t="s">
        <v>19</v>
      </c>
      <c r="AF5" s="2" t="s">
        <v>8</v>
      </c>
    </row>
    <row r="6" spans="2:26" ht="15">
      <c r="B6" s="2" t="s">
        <v>4</v>
      </c>
      <c r="J6" s="2" t="s">
        <v>11</v>
      </c>
      <c r="R6" s="2" t="s">
        <v>12</v>
      </c>
      <c r="U6" s="2"/>
      <c r="Z6" s="2" t="s">
        <v>13</v>
      </c>
    </row>
    <row r="7" spans="2:32" ht="15">
      <c r="B7" t="s">
        <v>64</v>
      </c>
      <c r="C7" s="6">
        <v>50</v>
      </c>
      <c r="D7" s="6"/>
      <c r="E7" s="6">
        <v>75</v>
      </c>
      <c r="F7" s="7">
        <v>75</v>
      </c>
      <c r="G7" s="6">
        <v>75</v>
      </c>
      <c r="H7" s="2">
        <v>275</v>
      </c>
      <c r="I7" s="2"/>
      <c r="J7" t="s">
        <v>90</v>
      </c>
      <c r="K7" s="6">
        <v>40</v>
      </c>
      <c r="L7" s="6">
        <v>40</v>
      </c>
      <c r="M7" s="6">
        <v>50</v>
      </c>
      <c r="N7" s="6">
        <v>40</v>
      </c>
      <c r="O7" s="2">
        <v>25</v>
      </c>
      <c r="P7" s="2">
        <f>(SUM(K7:O7)-(MIN(K7:O7)))</f>
        <v>170</v>
      </c>
      <c r="Q7" s="2"/>
      <c r="R7" t="s">
        <v>116</v>
      </c>
      <c r="S7" s="6">
        <v>125</v>
      </c>
      <c r="T7" s="6">
        <v>80</v>
      </c>
      <c r="U7" s="6">
        <v>100</v>
      </c>
      <c r="V7" s="6">
        <v>100</v>
      </c>
      <c r="W7" s="6"/>
      <c r="X7" s="2">
        <v>405</v>
      </c>
      <c r="Y7" s="2"/>
      <c r="Z7" t="s">
        <v>103</v>
      </c>
      <c r="AA7" s="6">
        <v>25</v>
      </c>
      <c r="AF7" s="2">
        <v>25</v>
      </c>
    </row>
    <row r="8" spans="2:26" ht="15">
      <c r="B8" s="3" t="s">
        <v>142</v>
      </c>
      <c r="C8" s="7"/>
      <c r="D8" s="6">
        <v>40</v>
      </c>
      <c r="E8" s="6">
        <v>48</v>
      </c>
      <c r="F8" s="7">
        <v>60</v>
      </c>
      <c r="G8" s="7">
        <v>60</v>
      </c>
      <c r="H8" s="2">
        <v>208</v>
      </c>
      <c r="I8" s="2"/>
      <c r="J8" s="3" t="s">
        <v>72</v>
      </c>
      <c r="K8" s="6">
        <v>50</v>
      </c>
      <c r="L8" s="6">
        <v>50</v>
      </c>
      <c r="M8" s="6"/>
      <c r="N8" s="7">
        <v>50</v>
      </c>
      <c r="O8" s="2"/>
      <c r="P8" s="2">
        <v>150</v>
      </c>
      <c r="Q8" s="2"/>
      <c r="R8" t="s">
        <v>117</v>
      </c>
      <c r="S8" s="6">
        <v>70</v>
      </c>
      <c r="T8" s="6">
        <v>64</v>
      </c>
      <c r="U8" s="6">
        <v>80</v>
      </c>
      <c r="V8" s="6">
        <v>80</v>
      </c>
      <c r="W8" s="4">
        <v>40</v>
      </c>
      <c r="X8" s="2">
        <f>(SUM(S8:W8)-(MIN(S8:W8)))</f>
        <v>294</v>
      </c>
      <c r="Y8" s="2"/>
      <c r="Z8" s="3"/>
    </row>
    <row r="9" spans="2:26" ht="15">
      <c r="B9" t="s">
        <v>69</v>
      </c>
      <c r="C9" s="6">
        <v>40</v>
      </c>
      <c r="D9" s="6">
        <v>50</v>
      </c>
      <c r="E9" s="6">
        <v>60</v>
      </c>
      <c r="F9" s="6">
        <v>48</v>
      </c>
      <c r="G9" s="4">
        <v>48</v>
      </c>
      <c r="H9" s="2">
        <v>198</v>
      </c>
      <c r="J9" s="3" t="s">
        <v>156</v>
      </c>
      <c r="K9" s="7"/>
      <c r="L9" s="7"/>
      <c r="M9" s="6">
        <v>40</v>
      </c>
      <c r="N9" s="7"/>
      <c r="P9" s="2">
        <v>40</v>
      </c>
      <c r="R9" t="s">
        <v>144</v>
      </c>
      <c r="S9" s="6"/>
      <c r="T9" s="6">
        <v>56</v>
      </c>
      <c r="U9" s="6">
        <v>60</v>
      </c>
      <c r="V9" s="6">
        <v>64</v>
      </c>
      <c r="W9" s="6">
        <v>50</v>
      </c>
      <c r="X9" s="2">
        <v>230</v>
      </c>
      <c r="Y9" s="2"/>
      <c r="Z9" s="3"/>
    </row>
    <row r="10" spans="10:26" ht="15">
      <c r="J10" s="3"/>
      <c r="K10" s="7"/>
      <c r="L10" s="7"/>
      <c r="M10" s="7"/>
      <c r="N10" s="7"/>
      <c r="R10" t="s">
        <v>97</v>
      </c>
      <c r="S10" s="6">
        <v>100</v>
      </c>
      <c r="T10" s="6"/>
      <c r="U10" s="6">
        <v>70</v>
      </c>
      <c r="V10" s="7">
        <v>56</v>
      </c>
      <c r="W10" s="6"/>
      <c r="X10" s="2">
        <v>226</v>
      </c>
      <c r="Y10" s="2"/>
      <c r="Z10" s="3"/>
    </row>
    <row r="11" spans="10:26" ht="15">
      <c r="J11" s="3"/>
      <c r="R11" t="s">
        <v>143</v>
      </c>
      <c r="S11" s="6"/>
      <c r="T11" s="6">
        <v>100</v>
      </c>
      <c r="U11" s="6">
        <v>125</v>
      </c>
      <c r="V11" s="6"/>
      <c r="W11" s="6"/>
      <c r="X11" s="2">
        <v>225</v>
      </c>
      <c r="Y11" s="2"/>
      <c r="Z11" s="3"/>
    </row>
    <row r="12" spans="18:24" ht="15">
      <c r="R12" t="s">
        <v>157</v>
      </c>
      <c r="S12" s="6">
        <v>80</v>
      </c>
      <c r="T12" s="6"/>
      <c r="U12" s="6"/>
      <c r="V12" s="6"/>
      <c r="W12" s="6"/>
      <c r="X12" s="2">
        <v>80</v>
      </c>
    </row>
    <row r="13" spans="18:24" ht="15">
      <c r="R13" t="s">
        <v>118</v>
      </c>
      <c r="S13" s="6">
        <v>60</v>
      </c>
      <c r="T13" s="6"/>
      <c r="U13" s="6"/>
      <c r="V13" s="6"/>
      <c r="W13" s="6"/>
      <c r="X13" s="2">
        <v>60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Hellewell</cp:lastModifiedBy>
  <cp:lastPrinted>2012-02-07T20:06:23Z</cp:lastPrinted>
  <dcterms:created xsi:type="dcterms:W3CDTF">2011-02-02T21:24:14Z</dcterms:created>
  <dcterms:modified xsi:type="dcterms:W3CDTF">2012-04-23T18:15:08Z</dcterms:modified>
  <cp:category/>
  <cp:version/>
  <cp:contentType/>
  <cp:contentStatus/>
</cp:coreProperties>
</file>