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7210897558e6a6a2/CURRENT/CURRENT Education/"/>
    </mc:Choice>
  </mc:AlternateContent>
  <xr:revisionPtr revIDLastSave="3" documentId="8_{DAC3B48A-177F-40B9-BF38-68C3C85FBF5A}" xr6:coauthVersionLast="47" xr6:coauthVersionMax="47" xr10:uidLastSave="{09EAB1B7-0EF9-4681-8E90-0219B8F8A945}"/>
  <bookViews>
    <workbookView xWindow="-120" yWindow="-120" windowWidth="29040" windowHeight="15720" xr2:uid="{00000000-000D-0000-FFFF-FFFF00000000}"/>
  </bookViews>
  <sheets>
    <sheet name="Start Here" sheetId="1" r:id="rId1"/>
    <sheet name="Settings" sheetId="2" r:id="rId2"/>
    <sheet name="Daily Tracker" sheetId="3" r:id="rId3"/>
    <sheet name="Symptom Tracke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1" i="4" l="1"/>
  <c r="I91" i="4"/>
  <c r="J90" i="4"/>
  <c r="I90" i="4"/>
  <c r="A90" i="4"/>
  <c r="J89" i="4"/>
  <c r="I89" i="4"/>
  <c r="J88" i="4"/>
  <c r="I88" i="4"/>
  <c r="J87" i="4"/>
  <c r="I87" i="4"/>
  <c r="J86" i="4"/>
  <c r="I86" i="4"/>
  <c r="J85" i="4"/>
  <c r="I85" i="4"/>
  <c r="I84" i="4"/>
  <c r="J83" i="4"/>
  <c r="I83" i="4"/>
  <c r="A83" i="4"/>
  <c r="J82" i="4"/>
  <c r="I82" i="4"/>
  <c r="J81" i="4"/>
  <c r="I81" i="4"/>
  <c r="J80" i="4"/>
  <c r="I80" i="4"/>
  <c r="J79" i="4"/>
  <c r="I79" i="4"/>
  <c r="A79" i="4"/>
  <c r="J78" i="4"/>
  <c r="I78" i="4"/>
  <c r="I77" i="4"/>
  <c r="J76" i="4"/>
  <c r="I76" i="4"/>
  <c r="I75" i="4"/>
  <c r="J74" i="4"/>
  <c r="I74" i="4"/>
  <c r="A74" i="4"/>
  <c r="J73" i="4"/>
  <c r="I73" i="4"/>
  <c r="A73" i="4"/>
  <c r="J72" i="4"/>
  <c r="I72" i="4"/>
  <c r="J71" i="4"/>
  <c r="I71" i="4"/>
  <c r="J70" i="4"/>
  <c r="I70" i="4"/>
  <c r="J69" i="4"/>
  <c r="I69" i="4"/>
  <c r="I68" i="4"/>
  <c r="J67" i="4"/>
  <c r="I67" i="4"/>
  <c r="J66" i="4"/>
  <c r="I66" i="4"/>
  <c r="J65" i="4"/>
  <c r="I65" i="4"/>
  <c r="J64" i="4"/>
  <c r="I64" i="4"/>
  <c r="J63" i="4"/>
  <c r="I63" i="4"/>
  <c r="A63" i="4"/>
  <c r="J62" i="4"/>
  <c r="I62" i="4"/>
  <c r="I61" i="4"/>
  <c r="J60" i="4"/>
  <c r="I60" i="4"/>
  <c r="A60" i="4"/>
  <c r="I59" i="4"/>
  <c r="J58" i="4"/>
  <c r="I58" i="4"/>
  <c r="J57" i="4"/>
  <c r="I57" i="4"/>
  <c r="A57" i="4"/>
  <c r="J56" i="4"/>
  <c r="I56" i="4"/>
  <c r="J55" i="4"/>
  <c r="I55" i="4"/>
  <c r="J54" i="4"/>
  <c r="I54" i="4"/>
  <c r="J53" i="4"/>
  <c r="I53" i="4"/>
  <c r="I52" i="4"/>
  <c r="J51" i="4"/>
  <c r="I51" i="4"/>
  <c r="A51" i="4"/>
  <c r="J50" i="4"/>
  <c r="I50" i="4"/>
  <c r="J49" i="4"/>
  <c r="I49" i="4"/>
  <c r="J48" i="4"/>
  <c r="I48" i="4"/>
  <c r="J47" i="4"/>
  <c r="I47" i="4"/>
  <c r="J46" i="4"/>
  <c r="I46" i="4"/>
  <c r="I45" i="4"/>
  <c r="J44" i="4"/>
  <c r="I44" i="4"/>
  <c r="I43" i="4"/>
  <c r="J42" i="4"/>
  <c r="I42" i="4"/>
  <c r="J41" i="4"/>
  <c r="I41" i="4"/>
  <c r="J40" i="4"/>
  <c r="I40" i="4"/>
  <c r="A40" i="4"/>
  <c r="J39" i="4"/>
  <c r="I39" i="4"/>
  <c r="J38" i="4"/>
  <c r="I38" i="4"/>
  <c r="J37" i="4"/>
  <c r="I37" i="4"/>
  <c r="I36" i="4"/>
  <c r="J35" i="4"/>
  <c r="I35" i="4"/>
  <c r="J34" i="4"/>
  <c r="I34" i="4"/>
  <c r="J33" i="4"/>
  <c r="I33" i="4"/>
  <c r="J32" i="4"/>
  <c r="I32" i="4"/>
  <c r="J31" i="4"/>
  <c r="I31" i="4"/>
  <c r="J30" i="4"/>
  <c r="I30" i="4"/>
  <c r="I29" i="4"/>
  <c r="J28" i="4"/>
  <c r="I28" i="4"/>
  <c r="I27" i="4"/>
  <c r="J26" i="4"/>
  <c r="I26" i="4"/>
  <c r="J25" i="4"/>
  <c r="I25" i="4"/>
  <c r="J24" i="4"/>
  <c r="I24" i="4"/>
  <c r="J23" i="4"/>
  <c r="I23" i="4"/>
  <c r="J22" i="4"/>
  <c r="I22" i="4"/>
  <c r="J21" i="4"/>
  <c r="I21" i="4"/>
  <c r="I20" i="4"/>
  <c r="J19" i="4"/>
  <c r="I19" i="4"/>
  <c r="J18" i="4"/>
  <c r="I18" i="4"/>
  <c r="J17" i="4"/>
  <c r="I17" i="4"/>
  <c r="A17" i="4"/>
  <c r="J16" i="4"/>
  <c r="I16" i="4"/>
  <c r="J15" i="4"/>
  <c r="I15" i="4"/>
  <c r="J14" i="4"/>
  <c r="I14" i="4"/>
  <c r="I13" i="4"/>
  <c r="J12" i="4"/>
  <c r="I12" i="4"/>
  <c r="A12" i="4"/>
  <c r="I11" i="4"/>
  <c r="J10" i="4"/>
  <c r="I10" i="4"/>
  <c r="J9" i="4"/>
  <c r="I9" i="4"/>
  <c r="J8" i="4"/>
  <c r="I8" i="4"/>
  <c r="J7" i="4"/>
  <c r="I7" i="4"/>
  <c r="J6" i="4"/>
  <c r="I6" i="4"/>
  <c r="A6" i="4"/>
  <c r="J5" i="4"/>
  <c r="I5" i="4"/>
  <c r="I4" i="4"/>
  <c r="J3" i="4"/>
  <c r="I3" i="4"/>
  <c r="K2" i="4"/>
  <c r="J2" i="4"/>
  <c r="I2" i="4"/>
  <c r="BB91" i="3"/>
  <c r="BC91" i="3" s="1"/>
  <c r="AX91" i="3"/>
  <c r="A91" i="3"/>
  <c r="A91" i="4" s="1"/>
  <c r="BC90" i="3"/>
  <c r="BB90" i="3"/>
  <c r="AY90" i="3"/>
  <c r="K90" i="4" s="1"/>
  <c r="AX90" i="3"/>
  <c r="A90" i="3"/>
  <c r="BB89" i="3"/>
  <c r="BC89" i="3" s="1"/>
  <c r="AX89" i="3"/>
  <c r="A89" i="3"/>
  <c r="AY89" i="3" s="1"/>
  <c r="BB88" i="3"/>
  <c r="BC88" i="3" s="1"/>
  <c r="AX88" i="3"/>
  <c r="A88" i="3"/>
  <c r="AY88" i="3" s="1"/>
  <c r="AZ88" i="3" s="1"/>
  <c r="BC87" i="3"/>
  <c r="BB87" i="3"/>
  <c r="AX87" i="3"/>
  <c r="A87" i="3"/>
  <c r="AY87" i="3" s="1"/>
  <c r="K87" i="4" s="1"/>
  <c r="BC86" i="3"/>
  <c r="BB86" i="3"/>
  <c r="AY86" i="3"/>
  <c r="K86" i="4" s="1"/>
  <c r="AX86" i="3"/>
  <c r="A86" i="3"/>
  <c r="A86" i="4" s="1"/>
  <c r="BB85" i="3"/>
  <c r="BC85" i="3" s="1"/>
  <c r="AX85" i="3"/>
  <c r="A85" i="3"/>
  <c r="AY85" i="3" s="1"/>
  <c r="BC84" i="3"/>
  <c r="BB84" i="3"/>
  <c r="AX84" i="3"/>
  <c r="J84" i="4" s="1"/>
  <c r="A84" i="3"/>
  <c r="AY84" i="3" s="1"/>
  <c r="BB83" i="3"/>
  <c r="BC83" i="3" s="1"/>
  <c r="AX83" i="3"/>
  <c r="A83" i="3"/>
  <c r="AY83" i="3" s="1"/>
  <c r="K83" i="4" s="1"/>
  <c r="BC82" i="3"/>
  <c r="BB82" i="3"/>
  <c r="AX82" i="3"/>
  <c r="A82" i="3"/>
  <c r="A82" i="4" s="1"/>
  <c r="BB81" i="3"/>
  <c r="BC81" i="3" s="1"/>
  <c r="AY81" i="3"/>
  <c r="BA81" i="3" s="1"/>
  <c r="AX81" i="3"/>
  <c r="A81" i="3"/>
  <c r="A81" i="4" s="1"/>
  <c r="BC80" i="3"/>
  <c r="BB80" i="3"/>
  <c r="AX80" i="3"/>
  <c r="A80" i="3"/>
  <c r="A80" i="4" s="1"/>
  <c r="BB79" i="3"/>
  <c r="BC79" i="3" s="1"/>
  <c r="AX79" i="3"/>
  <c r="A79" i="3"/>
  <c r="AY79" i="3" s="1"/>
  <c r="K79" i="4" s="1"/>
  <c r="BB78" i="3"/>
  <c r="BC78" i="3" s="1"/>
  <c r="AX78" i="3"/>
  <c r="A78" i="3"/>
  <c r="AY78" i="3" s="1"/>
  <c r="BC77" i="3"/>
  <c r="BB77" i="3"/>
  <c r="AY77" i="3"/>
  <c r="K77" i="4" s="1"/>
  <c r="AX77" i="3"/>
  <c r="J77" i="4" s="1"/>
  <c r="A77" i="3"/>
  <c r="A77" i="4" s="1"/>
  <c r="BB76" i="3"/>
  <c r="BC76" i="3" s="1"/>
  <c r="AX76" i="3"/>
  <c r="A76" i="3"/>
  <c r="A76" i="4" s="1"/>
  <c r="BB75" i="3"/>
  <c r="BC75" i="3" s="1"/>
  <c r="AX75" i="3"/>
  <c r="J75" i="4" s="1"/>
  <c r="A75" i="3"/>
  <c r="A75" i="4" s="1"/>
  <c r="BC74" i="3"/>
  <c r="BB74" i="3"/>
  <c r="AY74" i="3"/>
  <c r="K74" i="4" s="1"/>
  <c r="AX74" i="3"/>
  <c r="A74" i="3"/>
  <c r="BB73" i="3"/>
  <c r="BC73" i="3" s="1"/>
  <c r="AY73" i="3"/>
  <c r="AX73" i="3"/>
  <c r="A73" i="3"/>
  <c r="BB72" i="3"/>
  <c r="BC72" i="3" s="1"/>
  <c r="AX72" i="3"/>
  <c r="A72" i="3"/>
  <c r="AY72" i="3" s="1"/>
  <c r="BA72" i="3" s="1"/>
  <c r="BC71" i="3"/>
  <c r="BB71" i="3"/>
  <c r="AX71" i="3"/>
  <c r="A71" i="3"/>
  <c r="AY71" i="3" s="1"/>
  <c r="K71" i="4" s="1"/>
  <c r="BB70" i="3"/>
  <c r="BC70" i="3" s="1"/>
  <c r="AX70" i="3"/>
  <c r="A70" i="3"/>
  <c r="A70" i="4" s="1"/>
  <c r="BC69" i="3"/>
  <c r="BB69" i="3"/>
  <c r="AX69" i="3"/>
  <c r="A69" i="3"/>
  <c r="A69" i="4" s="1"/>
  <c r="BC68" i="3"/>
  <c r="BB68" i="3"/>
  <c r="AX68" i="3"/>
  <c r="J68" i="4" s="1"/>
  <c r="A68" i="3"/>
  <c r="AY68" i="3" s="1"/>
  <c r="BC67" i="3"/>
  <c r="BB67" i="3"/>
  <c r="AX67" i="3"/>
  <c r="A67" i="3"/>
  <c r="A67" i="4" s="1"/>
  <c r="BC66" i="3"/>
  <c r="BB66" i="3"/>
  <c r="AX66" i="3"/>
  <c r="A66" i="3"/>
  <c r="A66" i="4" s="1"/>
  <c r="BB65" i="3"/>
  <c r="BC65" i="3" s="1"/>
  <c r="AY65" i="3"/>
  <c r="BA65" i="3" s="1"/>
  <c r="AX65" i="3"/>
  <c r="A65" i="3"/>
  <c r="A65" i="4" s="1"/>
  <c r="BB64" i="3"/>
  <c r="BC64" i="3" s="1"/>
  <c r="AY64" i="3"/>
  <c r="BA64" i="3" s="1"/>
  <c r="AX64" i="3"/>
  <c r="A64" i="3"/>
  <c r="A64" i="4" s="1"/>
  <c r="BB63" i="3"/>
  <c r="BC63" i="3" s="1"/>
  <c r="AY63" i="3"/>
  <c r="K63" i="4" s="1"/>
  <c r="AX63" i="3"/>
  <c r="A63" i="3"/>
  <c r="BC62" i="3"/>
  <c r="BB62" i="3"/>
  <c r="AX62" i="3"/>
  <c r="A62" i="3"/>
  <c r="AY62" i="3" s="1"/>
  <c r="BC61" i="3"/>
  <c r="BB61" i="3"/>
  <c r="AY61" i="3"/>
  <c r="K61" i="4" s="1"/>
  <c r="AX61" i="3"/>
  <c r="J61" i="4" s="1"/>
  <c r="A61" i="3"/>
  <c r="A61" i="4" s="1"/>
  <c r="BB60" i="3"/>
  <c r="BC60" i="3" s="1"/>
  <c r="AY60" i="3"/>
  <c r="BA60" i="3" s="1"/>
  <c r="AX60" i="3"/>
  <c r="A60" i="3"/>
  <c r="BC59" i="3"/>
  <c r="BB59" i="3"/>
  <c r="AX59" i="3"/>
  <c r="J59" i="4" s="1"/>
  <c r="A59" i="3"/>
  <c r="A59" i="4" s="1"/>
  <c r="BC58" i="3"/>
  <c r="BB58" i="3"/>
  <c r="BA58" i="3"/>
  <c r="AY58" i="3"/>
  <c r="K58" i="4" s="1"/>
  <c r="AX58" i="3"/>
  <c r="A58" i="3"/>
  <c r="A58" i="4" s="1"/>
  <c r="BC57" i="3"/>
  <c r="BB57" i="3"/>
  <c r="AY57" i="3"/>
  <c r="AZ58" i="3" s="1"/>
  <c r="AX57" i="3"/>
  <c r="A57" i="3"/>
  <c r="BB56" i="3"/>
  <c r="BC56" i="3" s="1"/>
  <c r="AX56" i="3"/>
  <c r="A56" i="3"/>
  <c r="AY56" i="3" s="1"/>
  <c r="BA56" i="3" s="1"/>
  <c r="BB55" i="3"/>
  <c r="BC55" i="3" s="1"/>
  <c r="AY55" i="3"/>
  <c r="K55" i="4" s="1"/>
  <c r="AX55" i="3"/>
  <c r="A55" i="3"/>
  <c r="A55" i="4" s="1"/>
  <c r="BC54" i="3"/>
  <c r="BB54" i="3"/>
  <c r="AX54" i="3"/>
  <c r="A54" i="3"/>
  <c r="AY54" i="3" s="1"/>
  <c r="K54" i="4" s="1"/>
  <c r="BC53" i="3"/>
  <c r="BB53" i="3"/>
  <c r="AX53" i="3"/>
  <c r="A53" i="3"/>
  <c r="A53" i="4" s="1"/>
  <c r="BB52" i="3"/>
  <c r="BC52" i="3" s="1"/>
  <c r="AX52" i="3"/>
  <c r="J52" i="4" s="1"/>
  <c r="A52" i="3"/>
  <c r="AY52" i="3" s="1"/>
  <c r="BB51" i="3"/>
  <c r="BC51" i="3" s="1"/>
  <c r="AY51" i="3"/>
  <c r="K51" i="4" s="1"/>
  <c r="AX51" i="3"/>
  <c r="A51" i="3"/>
  <c r="BC50" i="3"/>
  <c r="BB50" i="3"/>
  <c r="AX50" i="3"/>
  <c r="A50" i="3"/>
  <c r="A50" i="4" s="1"/>
  <c r="BB49" i="3"/>
  <c r="BC49" i="3" s="1"/>
  <c r="AX49" i="3"/>
  <c r="A49" i="3"/>
  <c r="AY49" i="3" s="1"/>
  <c r="BC48" i="3"/>
  <c r="BB48" i="3"/>
  <c r="AY48" i="3"/>
  <c r="BA48" i="3" s="1"/>
  <c r="AX48" i="3"/>
  <c r="A48" i="3"/>
  <c r="A48" i="4" s="1"/>
  <c r="BB47" i="3"/>
  <c r="BC47" i="3" s="1"/>
  <c r="AY47" i="3"/>
  <c r="K47" i="4" s="1"/>
  <c r="AX47" i="3"/>
  <c r="A47" i="3"/>
  <c r="A47" i="4" s="1"/>
  <c r="BB46" i="3"/>
  <c r="BC46" i="3" s="1"/>
  <c r="AX46" i="3"/>
  <c r="A46" i="3"/>
  <c r="AY46" i="3" s="1"/>
  <c r="BC45" i="3"/>
  <c r="BB45" i="3"/>
  <c r="AY45" i="3"/>
  <c r="K45" i="4" s="1"/>
  <c r="AX45" i="3"/>
  <c r="J45" i="4" s="1"/>
  <c r="A45" i="3"/>
  <c r="A45" i="4" s="1"/>
  <c r="BC44" i="3"/>
  <c r="BB44" i="3"/>
  <c r="AY44" i="3"/>
  <c r="BA44" i="3" s="1"/>
  <c r="AX44" i="3"/>
  <c r="A44" i="3"/>
  <c r="A44" i="4" s="1"/>
  <c r="BB43" i="3"/>
  <c r="BC43" i="3" s="1"/>
  <c r="AX43" i="3"/>
  <c r="J43" i="4" s="1"/>
  <c r="A43" i="3"/>
  <c r="A43" i="4" s="1"/>
  <c r="BB42" i="3"/>
  <c r="BC42" i="3" s="1"/>
  <c r="AX42" i="3"/>
  <c r="A42" i="3"/>
  <c r="A42" i="4" s="1"/>
  <c r="BC41" i="3"/>
  <c r="BB41" i="3"/>
  <c r="AX41" i="3"/>
  <c r="A41" i="3"/>
  <c r="A41" i="4" s="1"/>
  <c r="BB40" i="3"/>
  <c r="BC40" i="3" s="1"/>
  <c r="AX40" i="3"/>
  <c r="A40" i="3"/>
  <c r="AY40" i="3" s="1"/>
  <c r="K40" i="4" s="1"/>
  <c r="BB39" i="3"/>
  <c r="BC39" i="3" s="1"/>
  <c r="AY39" i="3"/>
  <c r="K39" i="4" s="1"/>
  <c r="AX39" i="3"/>
  <c r="A39" i="3"/>
  <c r="A39" i="4" s="1"/>
  <c r="BB38" i="3"/>
  <c r="BC38" i="3" s="1"/>
  <c r="AY38" i="3"/>
  <c r="K38" i="4" s="1"/>
  <c r="AX38" i="3"/>
  <c r="A38" i="3"/>
  <c r="A38" i="4" s="1"/>
  <c r="BC37" i="3"/>
  <c r="BB37" i="3"/>
  <c r="AX37" i="3"/>
  <c r="A37" i="3"/>
  <c r="AY37" i="3" s="1"/>
  <c r="BB36" i="3"/>
  <c r="BC36" i="3" s="1"/>
  <c r="AX36" i="3"/>
  <c r="J36" i="4" s="1"/>
  <c r="A36" i="3"/>
  <c r="AY36" i="3" s="1"/>
  <c r="BC35" i="3"/>
  <c r="BB35" i="3"/>
  <c r="AY35" i="3"/>
  <c r="K35" i="4" s="1"/>
  <c r="AX35" i="3"/>
  <c r="A35" i="3"/>
  <c r="A35" i="4" s="1"/>
  <c r="BB34" i="3"/>
  <c r="BC34" i="3" s="1"/>
  <c r="AX34" i="3"/>
  <c r="A34" i="3"/>
  <c r="A34" i="4" s="1"/>
  <c r="BB33" i="3"/>
  <c r="BC33" i="3" s="1"/>
  <c r="AX33" i="3"/>
  <c r="A33" i="3"/>
  <c r="AY33" i="3" s="1"/>
  <c r="BC32" i="3"/>
  <c r="BB32" i="3"/>
  <c r="AY32" i="3"/>
  <c r="AX32" i="3"/>
  <c r="A32" i="3"/>
  <c r="A32" i="4" s="1"/>
  <c r="BB31" i="3"/>
  <c r="BC31" i="3" s="1"/>
  <c r="AX31" i="3"/>
  <c r="A31" i="3"/>
  <c r="AY31" i="3" s="1"/>
  <c r="K31" i="4" s="1"/>
  <c r="BC30" i="3"/>
  <c r="BB30" i="3"/>
  <c r="AX30" i="3"/>
  <c r="A30" i="3"/>
  <c r="A30" i="4" s="1"/>
  <c r="BB29" i="3"/>
  <c r="BC29" i="3" s="1"/>
  <c r="AX29" i="3"/>
  <c r="J29" i="4" s="1"/>
  <c r="A29" i="3"/>
  <c r="A29" i="4" s="1"/>
  <c r="BB28" i="3"/>
  <c r="BC28" i="3" s="1"/>
  <c r="AX28" i="3"/>
  <c r="A28" i="3"/>
  <c r="A28" i="4" s="1"/>
  <c r="BB27" i="3"/>
  <c r="BC27" i="3" s="1"/>
  <c r="AX27" i="3"/>
  <c r="J27" i="4" s="1"/>
  <c r="A27" i="3"/>
  <c r="A27" i="4" s="1"/>
  <c r="BB26" i="3"/>
  <c r="BC26" i="3" s="1"/>
  <c r="AY26" i="3"/>
  <c r="BA26" i="3" s="1"/>
  <c r="AX26" i="3"/>
  <c r="A26" i="3"/>
  <c r="A26" i="4" s="1"/>
  <c r="BC25" i="3"/>
  <c r="BB25" i="3"/>
  <c r="AX25" i="3"/>
  <c r="A25" i="3"/>
  <c r="A25" i="4" s="1"/>
  <c r="BB24" i="3"/>
  <c r="BC24" i="3" s="1"/>
  <c r="AX24" i="3"/>
  <c r="A24" i="3"/>
  <c r="AY24" i="3" s="1"/>
  <c r="BA24" i="3" s="1"/>
  <c r="BB23" i="3"/>
  <c r="BC23" i="3" s="1"/>
  <c r="AX23" i="3"/>
  <c r="A23" i="3"/>
  <c r="AY23" i="3" s="1"/>
  <c r="K23" i="4" s="1"/>
  <c r="BC22" i="3"/>
  <c r="BB22" i="3"/>
  <c r="AY22" i="3"/>
  <c r="K22" i="4" s="1"/>
  <c r="AX22" i="3"/>
  <c r="A22" i="3"/>
  <c r="A22" i="4" s="1"/>
  <c r="BB21" i="3"/>
  <c r="BC21" i="3" s="1"/>
  <c r="AX21" i="3"/>
  <c r="A21" i="3"/>
  <c r="AY21" i="3" s="1"/>
  <c r="BB20" i="3"/>
  <c r="BC20" i="3" s="1"/>
  <c r="AX20" i="3"/>
  <c r="J20" i="4" s="1"/>
  <c r="A20" i="3"/>
  <c r="AY20" i="3" s="1"/>
  <c r="BC19" i="3"/>
  <c r="BB19" i="3"/>
  <c r="AY19" i="3"/>
  <c r="K19" i="4" s="1"/>
  <c r="AX19" i="3"/>
  <c r="A19" i="3"/>
  <c r="A19" i="4" s="1"/>
  <c r="BC18" i="3"/>
  <c r="BB18" i="3"/>
  <c r="AX18" i="3"/>
  <c r="A18" i="3"/>
  <c r="A18" i="4" s="1"/>
  <c r="BB17" i="3"/>
  <c r="BC17" i="3" s="1"/>
  <c r="AX17" i="3"/>
  <c r="A17" i="3"/>
  <c r="AY17" i="3" s="1"/>
  <c r="BB16" i="3"/>
  <c r="BC16" i="3" s="1"/>
  <c r="AX16" i="3"/>
  <c r="A16" i="3"/>
  <c r="AY16" i="3" s="1"/>
  <c r="AZ16" i="3" s="1"/>
  <c r="BB15" i="3"/>
  <c r="BC15" i="3" s="1"/>
  <c r="AY15" i="3"/>
  <c r="K15" i="4" s="1"/>
  <c r="AX15" i="3"/>
  <c r="A15" i="3"/>
  <c r="A15" i="4" s="1"/>
  <c r="BC14" i="3"/>
  <c r="BB14" i="3"/>
  <c r="AX14" i="3"/>
  <c r="A14" i="3"/>
  <c r="A14" i="4" s="1"/>
  <c r="BB13" i="3"/>
  <c r="BC13" i="3" s="1"/>
  <c r="AY13" i="3"/>
  <c r="AZ13" i="3" s="1"/>
  <c r="AX13" i="3"/>
  <c r="J13" i="4" s="1"/>
  <c r="A13" i="3"/>
  <c r="A13" i="4" s="1"/>
  <c r="BC12" i="3"/>
  <c r="BB12" i="3"/>
  <c r="AY12" i="3"/>
  <c r="BA12" i="3" s="1"/>
  <c r="AX12" i="3"/>
  <c r="A12" i="3"/>
  <c r="BC11" i="3"/>
  <c r="BB11" i="3"/>
  <c r="AX11" i="3"/>
  <c r="J11" i="4" s="1"/>
  <c r="A11" i="3"/>
  <c r="A11" i="4" s="1"/>
  <c r="BB10" i="3"/>
  <c r="BC10" i="3" s="1"/>
  <c r="AY10" i="3"/>
  <c r="BA10" i="3" s="1"/>
  <c r="AX10" i="3"/>
  <c r="A10" i="3"/>
  <c r="A10" i="4" s="1"/>
  <c r="BB9" i="3"/>
  <c r="BC9" i="3" s="1"/>
  <c r="AY9" i="3"/>
  <c r="AX9" i="3"/>
  <c r="A9" i="3"/>
  <c r="A9" i="4" s="1"/>
  <c r="BB8" i="3"/>
  <c r="BC8" i="3" s="1"/>
  <c r="AY8" i="3"/>
  <c r="AX8" i="3"/>
  <c r="A8" i="3"/>
  <c r="A8" i="4" s="1"/>
  <c r="BB7" i="3"/>
  <c r="BC7" i="3" s="1"/>
  <c r="AX7" i="3"/>
  <c r="A7" i="3"/>
  <c r="AY7" i="3" s="1"/>
  <c r="K7" i="4" s="1"/>
  <c r="BB6" i="3"/>
  <c r="BC6" i="3" s="1"/>
  <c r="AY6" i="3"/>
  <c r="K6" i="4" s="1"/>
  <c r="AX6" i="3"/>
  <c r="A6" i="3"/>
  <c r="BC5" i="3"/>
  <c r="BB5" i="3"/>
  <c r="AY5" i="3"/>
  <c r="K5" i="4" s="1"/>
  <c r="AX5" i="3"/>
  <c r="A5" i="3"/>
  <c r="A5" i="4" s="1"/>
  <c r="BB4" i="3"/>
  <c r="BC4" i="3" s="1"/>
  <c r="AX4" i="3"/>
  <c r="J4" i="4" s="1"/>
  <c r="A4" i="3"/>
  <c r="AY4" i="3" s="1"/>
  <c r="BB3" i="3"/>
  <c r="BC3" i="3" s="1"/>
  <c r="AX3" i="3"/>
  <c r="A3" i="3"/>
  <c r="AY3" i="3" s="1"/>
  <c r="K3" i="4" s="1"/>
  <c r="BC2" i="3"/>
  <c r="BB2" i="3"/>
  <c r="BA2" i="3"/>
  <c r="AY2" i="3"/>
  <c r="AX2" i="3"/>
  <c r="A2" i="3"/>
  <c r="A2" i="4" s="1"/>
  <c r="AZ17" i="3" l="1"/>
  <c r="BA17" i="3"/>
  <c r="K17" i="4"/>
  <c r="K85" i="4"/>
  <c r="BA85" i="3"/>
  <c r="K37" i="4"/>
  <c r="BA37" i="3"/>
  <c r="K21" i="4"/>
  <c r="BA21" i="3"/>
  <c r="BA33" i="3"/>
  <c r="K33" i="4"/>
  <c r="AZ33" i="3"/>
  <c r="K89" i="4"/>
  <c r="BA89" i="3"/>
  <c r="AZ49" i="3"/>
  <c r="BA49" i="3"/>
  <c r="K49" i="4"/>
  <c r="BA78" i="3"/>
  <c r="K78" i="4"/>
  <c r="AZ46" i="3"/>
  <c r="K46" i="4"/>
  <c r="BA46" i="3"/>
  <c r="AZ62" i="3"/>
  <c r="BA62" i="3"/>
  <c r="K62" i="4"/>
  <c r="AZ74" i="3"/>
  <c r="A31" i="4"/>
  <c r="A37" i="4"/>
  <c r="A54" i="4"/>
  <c r="A87" i="4"/>
  <c r="BA5" i="3"/>
  <c r="A71" i="4"/>
  <c r="A85" i="4"/>
  <c r="AZ65" i="3"/>
  <c r="AZ8" i="3"/>
  <c r="AY28" i="3"/>
  <c r="AY41" i="3"/>
  <c r="AY70" i="3"/>
  <c r="K70" i="4" s="1"/>
  <c r="A3" i="4"/>
  <c r="K81" i="4"/>
  <c r="AY25" i="3"/>
  <c r="AZ26" i="3" s="1"/>
  <c r="AY67" i="3"/>
  <c r="K67" i="4" s="1"/>
  <c r="AY80" i="3"/>
  <c r="A21" i="4"/>
  <c r="A49" i="4"/>
  <c r="K65" i="4"/>
  <c r="A88" i="4"/>
  <c r="A23" i="4"/>
  <c r="A46" i="4"/>
  <c r="AZ10" i="3"/>
  <c r="A72" i="4"/>
  <c r="K26" i="4"/>
  <c r="A78" i="4"/>
  <c r="AZ32" i="3"/>
  <c r="BA74" i="3"/>
  <c r="AZ90" i="3"/>
  <c r="A16" i="4"/>
  <c r="A33" i="4"/>
  <c r="A56" i="4"/>
  <c r="A62" i="4"/>
  <c r="A89" i="4"/>
  <c r="AY29" i="3"/>
  <c r="K29" i="4" s="1"/>
  <c r="AY42" i="3"/>
  <c r="BA90" i="3"/>
  <c r="K10" i="4"/>
  <c r="AY30" i="3"/>
  <c r="AY69" i="3"/>
  <c r="AZ70" i="3" s="1"/>
  <c r="A7" i="4"/>
  <c r="A24" i="4"/>
  <c r="AY53" i="3"/>
  <c r="AY14" i="3"/>
  <c r="AY76" i="3"/>
  <c r="BA52" i="3"/>
  <c r="K52" i="4"/>
  <c r="AZ52" i="3"/>
  <c r="AZ53" i="3"/>
  <c r="AZ85" i="3"/>
  <c r="BA84" i="3"/>
  <c r="K84" i="4"/>
  <c r="AZ84" i="3"/>
  <c r="BA68" i="3"/>
  <c r="K68" i="4"/>
  <c r="AZ37" i="3"/>
  <c r="BA36" i="3"/>
  <c r="K36" i="4"/>
  <c r="AZ36" i="3"/>
  <c r="AZ21" i="3"/>
  <c r="BA20" i="3"/>
  <c r="K20" i="4"/>
  <c r="AZ20" i="3"/>
  <c r="AZ5" i="3"/>
  <c r="BA4" i="3"/>
  <c r="K4" i="4"/>
  <c r="AZ4" i="3"/>
  <c r="BA8" i="3"/>
  <c r="AZ79" i="3"/>
  <c r="BA88" i="3"/>
  <c r="A20" i="4"/>
  <c r="A36" i="4"/>
  <c r="A52" i="4"/>
  <c r="A68" i="4"/>
  <c r="A84" i="4"/>
  <c r="AZ40" i="3"/>
  <c r="AZ31" i="3"/>
  <c r="AZ63" i="3"/>
  <c r="BA31" i="3"/>
  <c r="BA79" i="3"/>
  <c r="AZ86" i="3"/>
  <c r="AZ24" i="3"/>
  <c r="BA47" i="3"/>
  <c r="BA70" i="3"/>
  <c r="BA86" i="3"/>
  <c r="AZ56" i="3"/>
  <c r="BA40" i="3"/>
  <c r="AZ6" i="3"/>
  <c r="AZ54" i="3"/>
  <c r="BA63" i="3"/>
  <c r="AZ77" i="3"/>
  <c r="AY11" i="3"/>
  <c r="BA13" i="3"/>
  <c r="AY27" i="3"/>
  <c r="BA29" i="3"/>
  <c r="AY43" i="3"/>
  <c r="BA45" i="3"/>
  <c r="AY59" i="3"/>
  <c r="BA61" i="3"/>
  <c r="AY75" i="3"/>
  <c r="BA77" i="3"/>
  <c r="AY91" i="3"/>
  <c r="K8" i="4"/>
  <c r="K12" i="4"/>
  <c r="K16" i="4"/>
  <c r="K24" i="4"/>
  <c r="K28" i="4"/>
  <c r="K32" i="4"/>
  <c r="K44" i="4"/>
  <c r="K48" i="4"/>
  <c r="K56" i="4"/>
  <c r="K60" i="4"/>
  <c r="K64" i="4"/>
  <c r="K72" i="4"/>
  <c r="K80" i="4"/>
  <c r="K88" i="4"/>
  <c r="A4" i="4"/>
  <c r="BA15" i="3"/>
  <c r="AZ22" i="3"/>
  <c r="AZ38" i="3"/>
  <c r="AY18" i="3"/>
  <c r="AY34" i="3"/>
  <c r="AY50" i="3"/>
  <c r="AY66" i="3"/>
  <c r="AY82" i="3"/>
  <c r="AZ61" i="3"/>
  <c r="AZ57" i="3"/>
  <c r="AZ73" i="3"/>
  <c r="AZ89" i="3"/>
  <c r="AZ72" i="3"/>
  <c r="AZ15" i="3"/>
  <c r="BA38" i="3"/>
  <c r="AZ45" i="3"/>
  <c r="AZ9" i="3"/>
  <c r="BA9" i="3"/>
  <c r="AZ48" i="3"/>
  <c r="BA57" i="3"/>
  <c r="AZ64" i="3"/>
  <c r="AZ80" i="3"/>
  <c r="K9" i="4"/>
  <c r="K13" i="4"/>
  <c r="K25" i="4"/>
  <c r="K41" i="4"/>
  <c r="K57" i="4"/>
  <c r="K73" i="4"/>
  <c r="AZ7" i="3"/>
  <c r="BA16" i="3"/>
  <c r="AZ23" i="3"/>
  <c r="BA32" i="3"/>
  <c r="AZ39" i="3"/>
  <c r="AZ55" i="3"/>
  <c r="AZ71" i="3"/>
  <c r="AZ87" i="3"/>
  <c r="AZ47" i="3"/>
  <c r="BA6" i="3"/>
  <c r="BA22" i="3"/>
  <c r="BA54" i="3"/>
  <c r="AZ25" i="3"/>
  <c r="AZ41" i="3"/>
  <c r="BA41" i="3"/>
  <c r="BA73" i="3"/>
  <c r="BA7" i="3"/>
  <c r="BA23" i="3"/>
  <c r="BA39" i="3"/>
  <c r="BA55" i="3"/>
  <c r="BA71" i="3"/>
  <c r="AZ78" i="3"/>
  <c r="BA87" i="3"/>
  <c r="AZ3" i="3"/>
  <c r="AZ19" i="3"/>
  <c r="BA28" i="3"/>
  <c r="AZ35" i="3"/>
  <c r="AZ51" i="3"/>
  <c r="AZ67" i="3"/>
  <c r="BA3" i="3"/>
  <c r="BA19" i="3"/>
  <c r="BA35" i="3"/>
  <c r="BA51" i="3"/>
  <c r="BA67" i="3"/>
  <c r="BA83" i="3"/>
  <c r="BA42" i="3" l="1"/>
  <c r="K42" i="4"/>
  <c r="BA80" i="3"/>
  <c r="AZ81" i="3"/>
  <c r="AZ14" i="3"/>
  <c r="BA14" i="3"/>
  <c r="K14" i="4"/>
  <c r="K76" i="4"/>
  <c r="BA76" i="3"/>
  <c r="BA25" i="3"/>
  <c r="K53" i="4"/>
  <c r="BA53" i="3"/>
  <c r="AZ42" i="3"/>
  <c r="AZ29" i="3"/>
  <c r="AZ68" i="3"/>
  <c r="K69" i="4"/>
  <c r="BA69" i="3"/>
  <c r="AZ30" i="3"/>
  <c r="K30" i="4"/>
  <c r="BA30" i="3"/>
  <c r="AZ69" i="3"/>
  <c r="K91" i="4"/>
  <c r="BA91" i="3"/>
  <c r="AZ91" i="3"/>
  <c r="K59" i="4"/>
  <c r="BA59" i="3"/>
  <c r="AZ59" i="3"/>
  <c r="K43" i="4"/>
  <c r="BA43" i="3"/>
  <c r="AZ43" i="3"/>
  <c r="AZ60" i="3"/>
  <c r="K75" i="4"/>
  <c r="AZ76" i="3"/>
  <c r="BA75" i="3"/>
  <c r="AZ75" i="3"/>
  <c r="AZ44" i="3"/>
  <c r="K27" i="4"/>
  <c r="BA27" i="3"/>
  <c r="AZ27" i="3"/>
  <c r="K82" i="4"/>
  <c r="AZ82" i="3"/>
  <c r="BA82" i="3"/>
  <c r="K66" i="4"/>
  <c r="AZ66" i="3"/>
  <c r="BA66" i="3"/>
  <c r="K11" i="4"/>
  <c r="BA11" i="3"/>
  <c r="AZ11" i="3"/>
  <c r="AZ12" i="3"/>
  <c r="K50" i="4"/>
  <c r="AZ50" i="3"/>
  <c r="BA50" i="3"/>
  <c r="AZ83" i="3"/>
  <c r="K34" i="4"/>
  <c r="BA34" i="3"/>
  <c r="AZ34" i="3"/>
  <c r="K18" i="4"/>
  <c r="AZ18" i="3"/>
  <c r="BA18" i="3"/>
  <c r="AZ28" i="3"/>
</calcChain>
</file>

<file path=xl/sharedStrings.xml><?xml version="1.0" encoding="utf-8"?>
<sst xmlns="http://schemas.openxmlformats.org/spreadsheetml/2006/main" count="106" uniqueCount="101">
  <si>
    <t>CURRENT RESET TAPER TRACKER</t>
  </si>
  <si>
    <t>Flexible taper tracking with 24 daily dose slots, missed-dose logic, and symptom tracking.</t>
  </si>
  <si>
    <t>How to Use</t>
  </si>
  <si>
    <t>1. Open the Settings tab and enter starting daily dose, start date, taper percentage, taper frequency, and planned number of daily doses.</t>
  </si>
  <si>
    <t>2. Use the Daily Tracker tab to log dose amounts and times. It now includes up to 24 daily dose slots for hourly-level flexibility.</t>
  </si>
  <si>
    <t>3. Use only the number of dose slots you need. Leave unused dose slots blank.</t>
  </si>
  <si>
    <t>4. Daily Goal, Suggested Dose, Status, and Guidance calculate automatically.</t>
  </si>
  <si>
    <t>6. This tracker is informational only and is not medical advice. Anyone with serious symptoms, pregnancy, major health concerns, or substance-dependence concerns should speak with a qualified healthcare professional.</t>
  </si>
  <si>
    <t>CURRENT Rule of Thumb</t>
  </si>
  <si>
    <t>• Missed dose: skip it — do not make it up later.</t>
  </si>
  <si>
    <t>• Under goal: stay there — do not top off late just to match the goal.</t>
  </si>
  <si>
    <t>• Over goal: do not punish yourself the next day — return to the planned goal.</t>
  </si>
  <si>
    <t>• High symptom day: hold steady if needed and seek medical guidance if symptoms feel unmanageable.</t>
  </si>
  <si>
    <t>CURRENT RESET SETTINGS</t>
  </si>
  <si>
    <t>Blue cells are user inputs. Purple cells are dropdown or control inputs.</t>
  </si>
  <si>
    <t>User Inputs</t>
  </si>
  <si>
    <t>Starting Daily Dose</t>
  </si>
  <si>
    <t>Enter current total daily amount.</t>
  </si>
  <si>
    <t>Start Date</t>
  </si>
  <si>
    <t>Enter the date taper tracking begins.</t>
  </si>
  <si>
    <t>Taper %</t>
  </si>
  <si>
    <t>Choose 10, 15, 20, or 25%.</t>
  </si>
  <si>
    <t>Taper Frequency (Days)</t>
  </si>
  <si>
    <t>Choose 3, 4, or 5 days.</t>
  </si>
  <si>
    <t>Number of Daily Doses</t>
  </si>
  <si>
    <t>Choose between 1–24 doses per day. The Daily Tracker supports up to 24 dose entries.</t>
  </si>
  <si>
    <t>On-Track Tolerance %</t>
  </si>
  <si>
    <t>Default: within 10% of the daily goal.</t>
  </si>
  <si>
    <t>Notes</t>
  </si>
  <si>
    <t>• Daily Goal uses the selected taper percentage every selected number of days.</t>
  </si>
  <si>
    <t>• Suggested Dose divides the Daily Goal by the selected number of daily doses.</t>
  </si>
  <si>
    <t>• Daily Tracker now includes 24 dose amount/time pairs for people who need more frequent tracking.</t>
  </si>
  <si>
    <t>• Status allows a tolerance range so the sheet does not flag tiny rounding differences.</t>
  </si>
  <si>
    <t>• This workbook does not recommend product substitution. It is built for step-down tracking only.</t>
  </si>
  <si>
    <t>Date</t>
  </si>
  <si>
    <t>Dose 1 Amt</t>
  </si>
  <si>
    <t>Dose 1 Time</t>
  </si>
  <si>
    <t>Dose 2 Amt</t>
  </si>
  <si>
    <t>Dose 2 Time</t>
  </si>
  <si>
    <t>Dose 3 Amt</t>
  </si>
  <si>
    <t>Dose 3 Time</t>
  </si>
  <si>
    <t>Dose 4 Amt</t>
  </si>
  <si>
    <t>Dose 4 Time</t>
  </si>
  <si>
    <t>Dose 5 Amt</t>
  </si>
  <si>
    <t>Dose 5 Time</t>
  </si>
  <si>
    <t>Dose 6 Amt</t>
  </si>
  <si>
    <t>Dose 6 Time</t>
  </si>
  <si>
    <t>Dose 7 Amt</t>
  </si>
  <si>
    <t>Dose 7 Time</t>
  </si>
  <si>
    <t>Dose 8 Amt</t>
  </si>
  <si>
    <t>Dose 8 Time</t>
  </si>
  <si>
    <t>Dose 9 Amt</t>
  </si>
  <si>
    <t>Dose 9 Time</t>
  </si>
  <si>
    <t>Dose 10 Amt</t>
  </si>
  <si>
    <t>Dose 10 Time</t>
  </si>
  <si>
    <t>Dose 11 Amt</t>
  </si>
  <si>
    <t>Dose 11 Time</t>
  </si>
  <si>
    <t>Dose 12 Amt</t>
  </si>
  <si>
    <t>Dose 12 Time</t>
  </si>
  <si>
    <t>Dose 13 Amt</t>
  </si>
  <si>
    <t>Dose 13 Time</t>
  </si>
  <si>
    <t>Dose 14 Amt</t>
  </si>
  <si>
    <t>Dose 14 Time</t>
  </si>
  <si>
    <t>Dose 15 Amt</t>
  </si>
  <si>
    <t>Dose 15 Time</t>
  </si>
  <si>
    <t>Dose 16 Amt</t>
  </si>
  <si>
    <t>Dose 16 Time</t>
  </si>
  <si>
    <t>Dose 17 Amt</t>
  </si>
  <si>
    <t>Dose 17 Time</t>
  </si>
  <si>
    <t>Dose 18 Amt</t>
  </si>
  <si>
    <t>Dose 18 Time</t>
  </si>
  <si>
    <t>Dose 19 Amt</t>
  </si>
  <si>
    <t>Dose 19 Time</t>
  </si>
  <si>
    <t>Dose 20 Amt</t>
  </si>
  <si>
    <t>Dose 20 Time</t>
  </si>
  <si>
    <t>Dose 21 Amt</t>
  </si>
  <si>
    <t>Dose 21 Time</t>
  </si>
  <si>
    <t>Dose 22 Amt</t>
  </si>
  <si>
    <t>Dose 22 Time</t>
  </si>
  <si>
    <t>Dose 23 Amt</t>
  </si>
  <si>
    <t>Dose 23 Time</t>
  </si>
  <si>
    <t>Dose 24 Amt</t>
  </si>
  <si>
    <t>Dose 24 Time</t>
  </si>
  <si>
    <t>Daily Total</t>
  </si>
  <si>
    <t>Daily Goal</t>
  </si>
  <si>
    <t>% Change</t>
  </si>
  <si>
    <t>Suggested Dose</t>
  </si>
  <si>
    <t>Status</t>
  </si>
  <si>
    <t>Guidance</t>
  </si>
  <si>
    <t>Sleep Quality 1-5</t>
  </si>
  <si>
    <t>Restlessness 0-5</t>
  </si>
  <si>
    <t>Irritability 0-5</t>
  </si>
  <si>
    <t>Body Aches 0-5</t>
  </si>
  <si>
    <t>Cravings 0-5</t>
  </si>
  <si>
    <t>Mood 1-5</t>
  </si>
  <si>
    <t>Energy 1-5</t>
  </si>
  <si>
    <t>Total Symptom Score</t>
  </si>
  <si>
    <t>Symptom Score Note:</t>
  </si>
  <si>
    <t>Higher scores may suggest the taper feels too aggressive. This is not diagnostic. Seek qualified medical help for severe or concerning symptoms.</t>
  </si>
  <si>
    <t>5.Rate your symptoms from 1–5, where 1 is minimal discomfort and 5 is significant discomfort.
A 3 may feel uncomfortable but manageable. If you’re consistently hitting 4–5, it may be a sign to slow things down and consider speaking with a qualified healthcare professional.</t>
  </si>
  <si>
    <t>Last revision 4.30.26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</si>
</sst>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font>
      <sz val="11"/>
      <color theme="1"/>
      <name val="Calibri"/>
      <family val="2"/>
      <scheme val="minor"/>
    </font>
    <font>
      <b/>
      <sz val="18"/>
      <color rgb="FF000000"/>
      <name val="Calibri"/>
    </font>
    <font>
      <i/>
      <sz val="11"/>
      <color rgb="FF666666"/>
      <name val="Calibri"/>
    </font>
    <font>
      <b/>
      <sz val="11"/>
      <color rgb="FFFFFFFF"/>
      <name val="Calibri"/>
    </font>
    <font>
      <b/>
      <sz val="11"/>
      <name val="Calibri"/>
    </font>
    <font>
      <i/>
      <sz val="11"/>
      <color rgb="FF666666"/>
      <name val="Calibri"/>
    </font>
    <font>
      <b/>
      <sz val="9"/>
      <color rgb="FFFFFFFF"/>
      <name val="Calibri"/>
    </font>
  </fonts>
  <fills count="6">
    <fill>
      <patternFill patternType="none"/>
    </fill>
    <fill>
      <patternFill patternType="gray125"/>
    </fill>
    <fill>
      <patternFill patternType="solid"/>
    </fill>
    <fill>
      <patternFill patternType="solid">
        <fgColor rgb="FFDDEBF7"/>
      </patternFill>
    </fill>
    <fill>
      <patternFill patternType="solid">
        <fgColor rgb="FFE4DFEC"/>
      </patternFill>
    </fill>
    <fill>
      <patternFill patternType="solid">
        <fgColor rgb="FFF2F2F2"/>
      </patternFill>
    </fill>
  </fills>
  <borders count="2">
    <border>
      <left/>
      <right/>
      <top/>
      <bottom/>
      <diagonal/>
    </border>
    <border>
      <left/>
      <right/>
      <top/>
      <bottom style="thin">
        <color rgb="FFD9D9D9"/>
      </bottom>
      <diagonal/>
    </border>
  </borders>
  <cellStyleXfs count="1">
    <xf numFmtId="0" fontId="0" fillId="0" borderId="0"/>
  </cellStyleXfs>
  <cellXfs count="19">
    <xf numFmtId="0" fontId="0" fillId="0" borderId="0" xfId="0"/>
    <xf numFmtId="0" fontId="3" fillId="2" borderId="1" xfId="0" applyFont="1" applyFill="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6" fillId="2" borderId="1" xfId="0" applyFont="1" applyFill="1" applyBorder="1" applyAlignment="1">
      <alignment vertical="center" wrapText="1"/>
    </xf>
    <xf numFmtId="14" fontId="0" fillId="5" borderId="1" xfId="0" applyNumberFormat="1" applyFill="1" applyBorder="1" applyAlignment="1">
      <alignment vertical="center" wrapText="1"/>
    </xf>
    <xf numFmtId="164" fontId="0" fillId="3" borderId="0" xfId="0" applyNumberFormat="1" applyFill="1" applyAlignment="1">
      <alignment vertical="center" wrapText="1"/>
    </xf>
    <xf numFmtId="18" fontId="0" fillId="3" borderId="0" xfId="0" applyNumberFormat="1" applyFill="1" applyAlignment="1">
      <alignment vertical="center" wrapText="1"/>
    </xf>
    <xf numFmtId="164" fontId="0" fillId="5" borderId="1" xfId="0" applyNumberFormat="1" applyFill="1" applyBorder="1" applyAlignment="1">
      <alignment vertical="center" wrapText="1"/>
    </xf>
    <xf numFmtId="165" fontId="0" fillId="5" borderId="1" xfId="0" applyNumberFormat="1" applyFill="1" applyBorder="1" applyAlignment="1">
      <alignment vertical="center" wrapText="1"/>
    </xf>
    <xf numFmtId="0" fontId="0" fillId="5" borderId="1" xfId="0" applyFill="1" applyBorder="1" applyAlignment="1">
      <alignment vertical="center" wrapText="1"/>
    </xf>
    <xf numFmtId="0" fontId="0" fillId="3" borderId="0" xfId="0" applyFill="1" applyAlignment="1">
      <alignment vertical="center" wrapText="1"/>
    </xf>
    <xf numFmtId="0" fontId="1" fillId="0" borderId="1" xfId="0" applyFont="1" applyBorder="1" applyAlignment="1">
      <alignment vertical="center" wrapText="1"/>
    </xf>
    <xf numFmtId="0" fontId="0" fillId="0" borderId="0" xfId="0"/>
    <xf numFmtId="0" fontId="3" fillId="2" borderId="1" xfId="0" applyFont="1" applyFill="1" applyBorder="1" applyAlignment="1">
      <alignment vertical="center" wrapText="1"/>
    </xf>
    <xf numFmtId="0" fontId="0" fillId="0" borderId="1" xfId="0" applyBorder="1" applyAlignment="1">
      <alignment vertical="center" wrapText="1"/>
    </xf>
    <xf numFmtId="0" fontId="2" fillId="0" borderId="1" xfId="0" applyFont="1" applyBorder="1" applyAlignment="1">
      <alignment vertical="center" wrapText="1"/>
    </xf>
    <xf numFmtId="0" fontId="0" fillId="3" borderId="1" xfId="0" applyFill="1" applyBorder="1" applyAlignment="1" applyProtection="1">
      <alignment vertical="center" wrapText="1"/>
      <protection locked="0"/>
    </xf>
    <xf numFmtId="0" fontId="0" fillId="4" borderId="1" xfId="0" applyFill="1" applyBorder="1" applyAlignment="1" applyProtection="1">
      <alignment vertical="center" wrapText="1"/>
      <protection locked="0"/>
    </xf>
  </cellXfs>
  <cellStyles count="1">
    <cellStyle name="Normal" xfId="0" builtinId="0"/>
  </cellStyles>
  <dxfs count="7">
    <dxf>
      <fill>
        <patternFill patternType="solid">
          <fgColor rgb="FFF4CCCC"/>
        </patternFill>
      </fill>
    </dxf>
    <dxf>
      <fill>
        <patternFill patternType="solid">
          <fgColor rgb="FFFCE4D6"/>
        </patternFill>
      </fill>
    </dxf>
    <dxf>
      <fill>
        <patternFill patternType="solid">
          <fgColor rgb="FFD9EAD3"/>
        </patternFill>
      </fill>
    </dxf>
    <dxf>
      <fill>
        <patternFill patternType="solid">
          <fgColor rgb="FFFCE4D6"/>
        </patternFill>
      </fill>
    </dxf>
    <dxf>
      <fill>
        <patternFill patternType="solid">
          <fgColor rgb="FFF4CCCC"/>
        </patternFill>
      </fill>
    </dxf>
    <dxf>
      <fill>
        <patternFill patternType="solid">
          <fgColor rgb="FFFCE4D6"/>
        </patternFill>
      </fill>
    </dxf>
    <dxf>
      <fill>
        <patternFill patternType="solid">
          <fgColor rgb="FFD9EAD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Symptom Score vs Daily Goal</a:t>
            </a:r>
          </a:p>
        </c:rich>
      </c:tx>
      <c:overlay val="1"/>
    </c:title>
    <c:autoTitleDeleted val="0"/>
    <c:plotArea>
      <c:layout/>
      <c:lineChart>
        <c:grouping val="standard"/>
        <c:varyColors val="1"/>
        <c:ser>
          <c:idx val="0"/>
          <c:order val="0"/>
          <c:tx>
            <c:strRef>
              <c:f>'Symptom Tracker'!$I$1</c:f>
              <c:strCache>
                <c:ptCount val="1"/>
                <c:pt idx="0">
                  <c:v>Total Symptom Score</c:v>
                </c:pt>
              </c:strCache>
            </c:strRef>
          </c:tx>
          <c:spPr>
            <a:ln>
              <a:prstDash val="solid"/>
            </a:ln>
          </c:spPr>
          <c:marker>
            <c:symbol val="none"/>
          </c:marker>
          <c:cat>
            <c:multiLvlStrRef>
              <c:f>'Symptom Tracker'!$A$2:$A$31</c:f>
            </c:multiLvlStrRef>
          </c:cat>
          <c:val>
            <c:numRef>
              <c:f>'Symptom Tracker'!$I$2:$I$31</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1"/>
          <c:extLst>
            <c:ext xmlns:c16="http://schemas.microsoft.com/office/drawing/2014/chart" uri="{C3380CC4-5D6E-409C-BE32-E72D297353CC}">
              <c16:uniqueId val="{00000000-682A-4C74-8484-AF7D9AA9137A}"/>
            </c:ext>
          </c:extLst>
        </c:ser>
        <c:ser>
          <c:idx val="1"/>
          <c:order val="1"/>
          <c:tx>
            <c:strRef>
              <c:f>'Symptom Tracker'!$J$1</c:f>
              <c:strCache>
                <c:ptCount val="1"/>
                <c:pt idx="0">
                  <c:v>Daily Total</c:v>
                </c:pt>
              </c:strCache>
            </c:strRef>
          </c:tx>
          <c:spPr>
            <a:ln>
              <a:prstDash val="solid"/>
            </a:ln>
          </c:spPr>
          <c:marker>
            <c:symbol val="none"/>
          </c:marker>
          <c:cat>
            <c:multiLvlStrRef>
              <c:f>'Symptom Tracker'!$A$2:$A$31</c:f>
            </c:multiLvlStrRef>
          </c:cat>
          <c:val>
            <c:numRef>
              <c:f>'Symptom Tracker'!$J$2:$J$31</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1"/>
          <c:extLst>
            <c:ext xmlns:c16="http://schemas.microsoft.com/office/drawing/2014/chart" uri="{C3380CC4-5D6E-409C-BE32-E72D297353CC}">
              <c16:uniqueId val="{00000001-682A-4C74-8484-AF7D9AA9137A}"/>
            </c:ext>
          </c:extLst>
        </c:ser>
        <c:ser>
          <c:idx val="2"/>
          <c:order val="2"/>
          <c:tx>
            <c:strRef>
              <c:f>'Symptom Tracker'!$K$1</c:f>
              <c:strCache>
                <c:ptCount val="1"/>
                <c:pt idx="0">
                  <c:v>Daily Goal</c:v>
                </c:pt>
              </c:strCache>
            </c:strRef>
          </c:tx>
          <c:spPr>
            <a:ln>
              <a:prstDash val="solid"/>
            </a:ln>
          </c:spPr>
          <c:marker>
            <c:symbol val="none"/>
          </c:marker>
          <c:cat>
            <c:multiLvlStrRef>
              <c:f>'Symptom Tracker'!$A$2:$A$31</c:f>
            </c:multiLvlStrRef>
          </c:cat>
          <c:val>
            <c:numRef>
              <c:f>'Symptom Tracker'!$K$2:$K$31</c:f>
              <c:numCache>
                <c:formatCode>0.0</c:formatCode>
                <c:ptCount val="30"/>
                <c:pt idx="0">
                  <c:v>300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1"/>
          <c:extLst>
            <c:ext xmlns:c16="http://schemas.microsoft.com/office/drawing/2014/chart" uri="{C3380CC4-5D6E-409C-BE32-E72D297353CC}">
              <c16:uniqueId val="{00000002-682A-4C74-8484-AF7D9AA9137A}"/>
            </c:ext>
          </c:extLst>
        </c:ser>
        <c:dLbls>
          <c:showLegendKey val="0"/>
          <c:showVal val="0"/>
          <c:showCatName val="0"/>
          <c:showSerName val="0"/>
          <c:showPercent val="0"/>
          <c:showBubbleSize val="0"/>
        </c:dLbls>
        <c:smooth val="0"/>
        <c:axId val="10"/>
        <c:axId val="100"/>
      </c:lineChart>
      <c:catAx>
        <c:axId val="10"/>
        <c:scaling>
          <c:orientation val="minMax"/>
        </c:scaling>
        <c:delete val="1"/>
        <c:axPos val="b"/>
        <c:title>
          <c:tx>
            <c:rich>
              <a:bodyPr/>
              <a:lstStyle/>
              <a:p>
                <a:pPr>
                  <a:defRPr/>
                </a:pPr>
                <a:r>
                  <a:rPr lang="en-US"/>
                  <a:t>Date</a:t>
                </a:r>
              </a:p>
            </c:rich>
          </c:tx>
          <c:overlay val="1"/>
        </c:title>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US"/>
                  <a:t>Score / Goal</a:t>
                </a:r>
              </a:p>
            </c:rich>
          </c:tx>
          <c:overlay val="1"/>
        </c:title>
        <c:numFmt formatCode="General"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9</xdr:col>
      <xdr:colOff>0</xdr:colOff>
      <xdr:row>0</xdr:row>
      <xdr:rowOff>0</xdr:rowOff>
    </xdr:from>
    <xdr:ext cx="1714500" cy="11430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0</xdr:colOff>
      <xdr:row>0</xdr:row>
      <xdr:rowOff>0</xdr:rowOff>
    </xdr:from>
    <xdr:ext cx="1714500" cy="114300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13</xdr:col>
      <xdr:colOff>0</xdr:colOff>
      <xdr:row>1</xdr:row>
      <xdr:rowOff>0</xdr:rowOff>
    </xdr:from>
    <xdr:ext cx="5760000" cy="288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showGridLines="0" tabSelected="1" workbookViewId="0">
      <selection activeCell="K11" sqref="K11"/>
    </sheetView>
  </sheetViews>
  <sheetFormatPr defaultRowHeight="15"/>
  <cols>
    <col min="1" max="8" width="18" customWidth="1"/>
  </cols>
  <sheetData>
    <row r="1" spans="1:10">
      <c r="A1" s="12" t="s">
        <v>0</v>
      </c>
      <c r="B1" s="13"/>
      <c r="C1" s="13"/>
      <c r="D1" s="13"/>
      <c r="E1" s="13"/>
      <c r="F1" s="13"/>
      <c r="G1" s="13"/>
      <c r="H1" s="13"/>
    </row>
    <row r="2" spans="1:10">
      <c r="A2" s="16" t="s">
        <v>1</v>
      </c>
      <c r="B2" s="13"/>
      <c r="C2" s="13"/>
      <c r="D2" s="13"/>
      <c r="E2" s="13"/>
      <c r="F2" s="13"/>
      <c r="G2" s="13"/>
      <c r="H2" s="13"/>
    </row>
    <row r="4" spans="1:10">
      <c r="A4" s="14" t="s">
        <v>2</v>
      </c>
      <c r="B4" s="13"/>
      <c r="C4" s="13"/>
      <c r="D4" s="13"/>
      <c r="E4" s="13"/>
      <c r="F4" s="13"/>
      <c r="G4" s="13"/>
      <c r="H4" s="13"/>
    </row>
    <row r="5" spans="1:10" ht="33.950000000000003" customHeight="1">
      <c r="A5" s="15" t="s">
        <v>3</v>
      </c>
      <c r="B5" s="13"/>
      <c r="C5" s="13"/>
      <c r="D5" s="13"/>
      <c r="E5" s="13"/>
      <c r="F5" s="13"/>
      <c r="G5" s="13"/>
      <c r="H5" s="13"/>
    </row>
    <row r="6" spans="1:10" ht="33.950000000000003" customHeight="1">
      <c r="A6" s="15" t="s">
        <v>4</v>
      </c>
      <c r="B6" s="13"/>
      <c r="C6" s="13"/>
      <c r="D6" s="13"/>
      <c r="E6" s="13"/>
      <c r="F6" s="13"/>
      <c r="G6" s="13"/>
      <c r="H6" s="13"/>
      <c r="J6" t="s">
        <v>100</v>
      </c>
    </row>
    <row r="7" spans="1:10" ht="33.950000000000003" customHeight="1">
      <c r="A7" s="15" t="s">
        <v>5</v>
      </c>
      <c r="B7" s="13"/>
      <c r="C7" s="13"/>
      <c r="D7" s="13"/>
      <c r="E7" s="13"/>
      <c r="F7" s="13"/>
      <c r="G7" s="13"/>
      <c r="H7" s="13"/>
    </row>
    <row r="8" spans="1:10" ht="33.950000000000003" customHeight="1">
      <c r="A8" s="15" t="s">
        <v>6</v>
      </c>
      <c r="B8" s="13"/>
      <c r="C8" s="13"/>
      <c r="D8" s="13"/>
      <c r="E8" s="13"/>
      <c r="F8" s="13"/>
      <c r="G8" s="13"/>
      <c r="H8" s="13"/>
    </row>
    <row r="9" spans="1:10" ht="57.75" customHeight="1">
      <c r="A9" s="15" t="s">
        <v>99</v>
      </c>
      <c r="B9" s="13"/>
      <c r="C9" s="13"/>
      <c r="D9" s="13"/>
      <c r="E9" s="13"/>
      <c r="F9" s="13"/>
      <c r="G9" s="13"/>
      <c r="H9" s="13"/>
    </row>
    <row r="10" spans="1:10" ht="33.950000000000003" customHeight="1">
      <c r="A10" s="15" t="s">
        <v>7</v>
      </c>
      <c r="B10" s="13"/>
      <c r="C10" s="13"/>
      <c r="D10" s="13"/>
      <c r="E10" s="13"/>
      <c r="F10" s="13"/>
      <c r="G10" s="13"/>
      <c r="H10" s="13"/>
    </row>
    <row r="13" spans="1:10">
      <c r="A13" s="14" t="s">
        <v>8</v>
      </c>
      <c r="B13" s="13"/>
      <c r="C13" s="13"/>
      <c r="D13" s="13"/>
      <c r="E13" s="13"/>
      <c r="F13" s="13"/>
      <c r="G13" s="13"/>
      <c r="H13" s="13"/>
    </row>
    <row r="14" spans="1:10">
      <c r="A14" s="15" t="s">
        <v>9</v>
      </c>
      <c r="B14" s="13"/>
      <c r="C14" s="13"/>
      <c r="D14" s="13"/>
      <c r="E14" s="13"/>
      <c r="F14" s="13"/>
      <c r="G14" s="13"/>
      <c r="H14" s="13"/>
    </row>
    <row r="15" spans="1:10">
      <c r="A15" s="15" t="s">
        <v>10</v>
      </c>
      <c r="B15" s="13"/>
      <c r="C15" s="13"/>
      <c r="D15" s="13"/>
      <c r="E15" s="13"/>
      <c r="F15" s="13"/>
      <c r="G15" s="13"/>
      <c r="H15" s="13"/>
    </row>
    <row r="16" spans="1:10">
      <c r="A16" s="15" t="s">
        <v>11</v>
      </c>
      <c r="B16" s="13"/>
      <c r="C16" s="13"/>
      <c r="D16" s="13"/>
      <c r="E16" s="13"/>
      <c r="F16" s="13"/>
      <c r="G16" s="13"/>
      <c r="H16" s="13"/>
    </row>
    <row r="17" spans="1:8">
      <c r="A17" s="15" t="s">
        <v>12</v>
      </c>
      <c r="B17" s="13"/>
      <c r="C17" s="13"/>
      <c r="D17" s="13"/>
      <c r="E17" s="13"/>
      <c r="F17" s="13"/>
      <c r="G17" s="13"/>
      <c r="H17" s="13"/>
    </row>
  </sheetData>
  <sheetProtection algorithmName="SHA-512" hashValue="OzzHjAYqQ+1KkLQzQiBXsMgUqSSNqkr+P8+E1O6ZULgNHVHqWRiIFxCEieHV2/1LP32n5XyOQ8JyQOVGEBfm8w==" saltValue="6Y91FoF6CrpwZQ5uIxcTJg==" spinCount="100000" sheet="1" objects="1" scenarios="1"/>
  <mergeCells count="14">
    <mergeCell ref="A17:H17"/>
    <mergeCell ref="A16:H16"/>
    <mergeCell ref="A10:H10"/>
    <mergeCell ref="A13:H13"/>
    <mergeCell ref="A14:H14"/>
    <mergeCell ref="A5:H5"/>
    <mergeCell ref="A8:H8"/>
    <mergeCell ref="A6:H6"/>
    <mergeCell ref="A1:H1"/>
    <mergeCell ref="A4:H4"/>
    <mergeCell ref="A9:H9"/>
    <mergeCell ref="A15:H15"/>
    <mergeCell ref="A7:H7"/>
    <mergeCell ref="A2:H2"/>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
  <sheetViews>
    <sheetView showGridLines="0" workbookViewId="0">
      <selection activeCell="B8" sqref="B8"/>
    </sheetView>
  </sheetViews>
  <sheetFormatPr defaultRowHeight="15"/>
  <cols>
    <col min="1" max="2" width="24" customWidth="1"/>
    <col min="3" max="3" width="52" customWidth="1"/>
    <col min="4" max="6" width="24" customWidth="1"/>
  </cols>
  <sheetData>
    <row r="1" spans="1:8">
      <c r="A1" s="12" t="s">
        <v>13</v>
      </c>
      <c r="B1" s="13"/>
      <c r="C1" s="13"/>
      <c r="D1" s="13"/>
      <c r="E1" s="13"/>
      <c r="F1" s="13"/>
      <c r="G1" s="13"/>
      <c r="H1" s="13"/>
    </row>
    <row r="2" spans="1:8">
      <c r="A2" s="16" t="s">
        <v>14</v>
      </c>
      <c r="B2" s="13"/>
      <c r="C2" s="13"/>
      <c r="D2" s="13"/>
      <c r="E2" s="13"/>
      <c r="F2" s="13"/>
      <c r="G2" s="13"/>
      <c r="H2" s="13"/>
    </row>
    <row r="4" spans="1:8">
      <c r="A4" s="14" t="s">
        <v>15</v>
      </c>
      <c r="B4" s="13"/>
      <c r="C4" s="13"/>
      <c r="D4" s="13"/>
      <c r="E4" s="13"/>
      <c r="F4" s="13"/>
    </row>
    <row r="5" spans="1:8">
      <c r="A5" s="2" t="s">
        <v>16</v>
      </c>
      <c r="B5" s="17">
        <v>300</v>
      </c>
      <c r="C5" s="3" t="s">
        <v>17</v>
      </c>
    </row>
    <row r="6" spans="1:8">
      <c r="A6" s="2" t="s">
        <v>18</v>
      </c>
      <c r="B6" s="17"/>
      <c r="C6" s="3" t="s">
        <v>19</v>
      </c>
    </row>
    <row r="7" spans="1:8">
      <c r="A7" s="2" t="s">
        <v>20</v>
      </c>
      <c r="B7" s="18">
        <v>10</v>
      </c>
      <c r="C7" s="3" t="s">
        <v>21</v>
      </c>
    </row>
    <row r="8" spans="1:8">
      <c r="A8" s="2" t="s">
        <v>22</v>
      </c>
      <c r="B8" s="18">
        <v>3</v>
      </c>
      <c r="C8" s="3" t="s">
        <v>23</v>
      </c>
    </row>
    <row r="9" spans="1:8" ht="30">
      <c r="A9" s="2" t="s">
        <v>24</v>
      </c>
      <c r="B9" s="18">
        <v>4</v>
      </c>
      <c r="C9" s="3" t="s">
        <v>25</v>
      </c>
    </row>
    <row r="10" spans="1:8">
      <c r="A10" s="2" t="s">
        <v>26</v>
      </c>
      <c r="B10" s="18">
        <v>10</v>
      </c>
      <c r="C10" s="3" t="s">
        <v>27</v>
      </c>
    </row>
    <row r="13" spans="1:8">
      <c r="A13" s="14" t="s">
        <v>28</v>
      </c>
      <c r="B13" s="13"/>
      <c r="C13" s="13"/>
      <c r="D13" s="13"/>
      <c r="E13" s="13"/>
      <c r="F13" s="13"/>
    </row>
    <row r="14" spans="1:8">
      <c r="A14" s="15" t="s">
        <v>29</v>
      </c>
      <c r="B14" s="13"/>
      <c r="C14" s="13"/>
      <c r="D14" s="13"/>
      <c r="E14" s="13"/>
      <c r="F14" s="13"/>
    </row>
    <row r="15" spans="1:8">
      <c r="A15" s="15" t="s">
        <v>30</v>
      </c>
      <c r="B15" s="13"/>
      <c r="C15" s="13"/>
      <c r="D15" s="13"/>
      <c r="E15" s="13"/>
      <c r="F15" s="13"/>
    </row>
    <row r="16" spans="1:8">
      <c r="A16" s="15" t="s">
        <v>31</v>
      </c>
      <c r="B16" s="13"/>
      <c r="C16" s="13"/>
      <c r="D16" s="13"/>
      <c r="E16" s="13"/>
      <c r="F16" s="13"/>
    </row>
    <row r="17" spans="1:6">
      <c r="A17" s="15" t="s">
        <v>32</v>
      </c>
      <c r="B17" s="13"/>
      <c r="C17" s="13"/>
      <c r="D17" s="13"/>
      <c r="E17" s="13"/>
      <c r="F17" s="13"/>
    </row>
    <row r="18" spans="1:6">
      <c r="A18" s="15" t="s">
        <v>33</v>
      </c>
      <c r="B18" s="13"/>
      <c r="C18" s="13"/>
      <c r="D18" s="13"/>
      <c r="E18" s="13"/>
      <c r="F18" s="13"/>
    </row>
  </sheetData>
  <sheetProtection sheet="1" objects="1" scenarios="1" selectLockedCells="1"/>
  <mergeCells count="9">
    <mergeCell ref="A18:F18"/>
    <mergeCell ref="A4:F4"/>
    <mergeCell ref="A1:H1"/>
    <mergeCell ref="A15:F15"/>
    <mergeCell ref="A16:F16"/>
    <mergeCell ref="A13:F13"/>
    <mergeCell ref="A14:F14"/>
    <mergeCell ref="A2:H2"/>
    <mergeCell ref="A17:F17"/>
  </mergeCells>
  <dataValidations count="4">
    <dataValidation type="list" sqref="B7" xr:uid="{00000000-0002-0000-0100-000000000000}">
      <formula1>"10,15,20,25"</formula1>
    </dataValidation>
    <dataValidation type="list" sqref="B8" xr:uid="{00000000-0002-0000-0100-000001000000}">
      <formula1>"3,4,5"</formula1>
    </dataValidation>
    <dataValidation type="whole" sqref="B9" xr:uid="{00000000-0002-0000-0100-000002000000}">
      <formula1>1</formula1>
      <formula2>24</formula2>
    </dataValidation>
    <dataValidation type="list" sqref="B10" xr:uid="{00000000-0002-0000-0100-000003000000}">
      <formula1>"5,10,15,20"</formula1>
    </dataValidation>
  </dataValidation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91"/>
  <sheetViews>
    <sheetView showGridLines="0" zoomScale="85" workbookViewId="0">
      <pane xSplit="1" ySplit="1" topLeftCell="B2" activePane="bottomRight" state="frozen"/>
      <selection pane="topRight"/>
      <selection pane="bottomLeft"/>
      <selection pane="bottomRight" activeCell="G14" sqref="G14"/>
    </sheetView>
  </sheetViews>
  <sheetFormatPr defaultRowHeight="15"/>
  <cols>
    <col min="1" max="1" width="13" customWidth="1"/>
    <col min="2" max="49" width="11" customWidth="1"/>
    <col min="50" max="53" width="10" customWidth="1"/>
    <col min="54" max="54" width="13" customWidth="1"/>
    <col min="55" max="56" width="36" customWidth="1"/>
  </cols>
  <sheetData>
    <row r="1" spans="1:56" ht="24">
      <c r="A1" s="4" t="s">
        <v>34</v>
      </c>
      <c r="B1" s="4" t="s">
        <v>35</v>
      </c>
      <c r="C1" s="4" t="s">
        <v>36</v>
      </c>
      <c r="D1" s="4" t="s">
        <v>37</v>
      </c>
      <c r="E1" s="4" t="s">
        <v>38</v>
      </c>
      <c r="F1" s="4" t="s">
        <v>39</v>
      </c>
      <c r="G1" s="4" t="s">
        <v>40</v>
      </c>
      <c r="H1" s="4" t="s">
        <v>41</v>
      </c>
      <c r="I1" s="4" t="s">
        <v>42</v>
      </c>
      <c r="J1" s="4" t="s">
        <v>43</v>
      </c>
      <c r="K1" s="4" t="s">
        <v>44</v>
      </c>
      <c r="L1" s="4" t="s">
        <v>45</v>
      </c>
      <c r="M1" s="4" t="s">
        <v>46</v>
      </c>
      <c r="N1" s="4" t="s">
        <v>47</v>
      </c>
      <c r="O1" s="4" t="s">
        <v>48</v>
      </c>
      <c r="P1" s="4" t="s">
        <v>49</v>
      </c>
      <c r="Q1" s="4" t="s">
        <v>50</v>
      </c>
      <c r="R1" s="4" t="s">
        <v>51</v>
      </c>
      <c r="S1" s="4" t="s">
        <v>52</v>
      </c>
      <c r="T1" s="4" t="s">
        <v>53</v>
      </c>
      <c r="U1" s="4" t="s">
        <v>54</v>
      </c>
      <c r="V1" s="4" t="s">
        <v>55</v>
      </c>
      <c r="W1" s="4" t="s">
        <v>56</v>
      </c>
      <c r="X1" s="4" t="s">
        <v>57</v>
      </c>
      <c r="Y1" s="4" t="s">
        <v>58</v>
      </c>
      <c r="Z1" s="4" t="s">
        <v>59</v>
      </c>
      <c r="AA1" s="4" t="s">
        <v>60</v>
      </c>
      <c r="AB1" s="4" t="s">
        <v>61</v>
      </c>
      <c r="AC1" s="4" t="s">
        <v>62</v>
      </c>
      <c r="AD1" s="4" t="s">
        <v>63</v>
      </c>
      <c r="AE1" s="4" t="s">
        <v>64</v>
      </c>
      <c r="AF1" s="4" t="s">
        <v>65</v>
      </c>
      <c r="AG1" s="4" t="s">
        <v>66</v>
      </c>
      <c r="AH1" s="4" t="s">
        <v>67</v>
      </c>
      <c r="AI1" s="4" t="s">
        <v>68</v>
      </c>
      <c r="AJ1" s="4" t="s">
        <v>69</v>
      </c>
      <c r="AK1" s="4" t="s">
        <v>70</v>
      </c>
      <c r="AL1" s="4" t="s">
        <v>71</v>
      </c>
      <c r="AM1" s="4" t="s">
        <v>72</v>
      </c>
      <c r="AN1" s="4" t="s">
        <v>73</v>
      </c>
      <c r="AO1" s="4" t="s">
        <v>74</v>
      </c>
      <c r="AP1" s="4" t="s">
        <v>75</v>
      </c>
      <c r="AQ1" s="4" t="s">
        <v>76</v>
      </c>
      <c r="AR1" s="4" t="s">
        <v>77</v>
      </c>
      <c r="AS1" s="4" t="s">
        <v>78</v>
      </c>
      <c r="AT1" s="4" t="s">
        <v>79</v>
      </c>
      <c r="AU1" s="4" t="s">
        <v>80</v>
      </c>
      <c r="AV1" s="4" t="s">
        <v>81</v>
      </c>
      <c r="AW1" s="4" t="s">
        <v>82</v>
      </c>
      <c r="AX1" s="4" t="s">
        <v>83</v>
      </c>
      <c r="AY1" s="4" t="s">
        <v>84</v>
      </c>
      <c r="AZ1" s="4" t="s">
        <v>85</v>
      </c>
      <c r="BA1" s="4" t="s">
        <v>86</v>
      </c>
      <c r="BB1" s="4" t="s">
        <v>87</v>
      </c>
      <c r="BC1" s="4" t="s">
        <v>88</v>
      </c>
      <c r="BD1" s="4" t="s">
        <v>28</v>
      </c>
    </row>
    <row r="2" spans="1:56">
      <c r="A2" s="5" t="str">
        <f>IF(Settings!$B$6="","",Settings!$B$6+ROW()-2)</f>
        <v/>
      </c>
      <c r="B2" s="6"/>
      <c r="C2" s="7"/>
      <c r="D2" s="6"/>
      <c r="E2" s="7"/>
      <c r="F2" s="6"/>
      <c r="G2" s="7"/>
      <c r="H2" s="6"/>
      <c r="I2" s="7"/>
      <c r="J2" s="6"/>
      <c r="K2" s="7"/>
      <c r="L2" s="6"/>
      <c r="M2" s="7"/>
      <c r="N2" s="6"/>
      <c r="O2" s="7"/>
      <c r="P2" s="6"/>
      <c r="Q2" s="7"/>
      <c r="R2" s="6"/>
      <c r="S2" s="7"/>
      <c r="T2" s="6"/>
      <c r="U2" s="7"/>
      <c r="V2" s="6"/>
      <c r="W2" s="7"/>
      <c r="X2" s="6"/>
      <c r="Y2" s="7"/>
      <c r="Z2" s="6"/>
      <c r="AA2" s="7"/>
      <c r="AB2" s="6"/>
      <c r="AC2" s="7"/>
      <c r="AD2" s="6"/>
      <c r="AE2" s="7"/>
      <c r="AF2" s="6"/>
      <c r="AG2" s="7"/>
      <c r="AH2" s="6"/>
      <c r="AI2" s="7"/>
      <c r="AJ2" s="6"/>
      <c r="AK2" s="7"/>
      <c r="AL2" s="6"/>
      <c r="AM2" s="7"/>
      <c r="AN2" s="6"/>
      <c r="AO2" s="7"/>
      <c r="AP2" s="6"/>
      <c r="AQ2" s="7"/>
      <c r="AR2" s="6"/>
      <c r="AS2" s="7"/>
      <c r="AT2" s="6"/>
      <c r="AU2" s="7"/>
      <c r="AV2" s="6"/>
      <c r="AW2" s="7"/>
      <c r="AX2" s="8">
        <f t="shared" ref="AX2:AX33" si="0">SUM(B2,D2,F2,H2,J2,L2,N2,P2,R2,T2,V2,X2,Z2,AB2,AD2,AF2,AH2,AJ2,AL2,AN2,AP2,AR2,AT2,AV2)</f>
        <v>0</v>
      </c>
      <c r="AY2" s="8">
        <f>Settings!$B$5</f>
        <v>300</v>
      </c>
      <c r="AZ2" s="9"/>
      <c r="BA2" s="8">
        <f>IFERROR(AY2/Settings!$B$9,"")</f>
        <v>75</v>
      </c>
      <c r="BB2" s="10" t="str">
        <f>IF(COUNTA(B2,D2,F2,H2,J2,L2,N2,P2,R2,T2,V2,X2,Z2,AB2,AD2,AF2,AH2,AJ2,AL2,AN2,AP2,AR2,AT2,AV2)=0,"",IF(AX2=0,"Missed day",IF(AX2&lt;AY2*(1-Settings!$B$10/100),"Under goal",IF(AX2&gt;AY2*(1+Settings!$B$10/100),"Over goal","On track"))))</f>
        <v/>
      </c>
      <c r="BC2" s="10" t="str">
        <f t="shared" ref="BC2:BC33" si="1">IF(BB2="","",IF(BB2="Missed day","Do not make up missed amount. Resume next scheduled dose.",IF(BB2="Under goal","Stay there; do not top off late. Continue as scheduled.",IF(BB2="Over goal","Do not overcorrect tomorrow. Return to planned goal.","Continue as planned."))))</f>
        <v/>
      </c>
      <c r="BD2" s="11"/>
    </row>
    <row r="3" spans="1:56">
      <c r="A3" s="5" t="str">
        <f>IF(Settings!$B$6="","",Settings!$B$6+ROW()-2)</f>
        <v/>
      </c>
      <c r="B3" s="6"/>
      <c r="C3" s="7"/>
      <c r="D3" s="6"/>
      <c r="E3" s="7"/>
      <c r="F3" s="6"/>
      <c r="G3" s="7"/>
      <c r="H3" s="6"/>
      <c r="I3" s="7"/>
      <c r="J3" s="6"/>
      <c r="K3" s="7"/>
      <c r="L3" s="6"/>
      <c r="M3" s="7"/>
      <c r="N3" s="6"/>
      <c r="O3" s="7"/>
      <c r="P3" s="6"/>
      <c r="Q3" s="7"/>
      <c r="R3" s="6"/>
      <c r="S3" s="7"/>
      <c r="T3" s="6"/>
      <c r="U3" s="7"/>
      <c r="V3" s="6"/>
      <c r="W3" s="7"/>
      <c r="X3" s="6"/>
      <c r="Y3" s="7"/>
      <c r="Z3" s="6"/>
      <c r="AA3" s="7"/>
      <c r="AB3" s="6"/>
      <c r="AC3" s="7"/>
      <c r="AD3" s="6"/>
      <c r="AE3" s="7"/>
      <c r="AF3" s="6"/>
      <c r="AG3" s="7"/>
      <c r="AH3" s="6"/>
      <c r="AI3" s="7"/>
      <c r="AJ3" s="6"/>
      <c r="AK3" s="7"/>
      <c r="AL3" s="6"/>
      <c r="AM3" s="7"/>
      <c r="AN3" s="6"/>
      <c r="AO3" s="7"/>
      <c r="AP3" s="6"/>
      <c r="AQ3" s="7"/>
      <c r="AR3" s="6"/>
      <c r="AS3" s="7"/>
      <c r="AT3" s="6"/>
      <c r="AU3" s="7"/>
      <c r="AV3" s="6"/>
      <c r="AW3" s="7"/>
      <c r="AX3" s="8">
        <f t="shared" si="0"/>
        <v>0</v>
      </c>
      <c r="AY3" s="8" t="str">
        <f>IF(A3="","",AY2*IF(MOD(ROW()-2,Settings!$B$8)=0,1-(Settings!$B$7/100),1))</f>
        <v/>
      </c>
      <c r="AZ3" s="9" t="str">
        <f t="shared" ref="AZ3:AZ34" si="2">IF(OR(AY3="",AY2=0),"",(AY3-AY2)/AY2)</f>
        <v/>
      </c>
      <c r="BA3" s="8" t="str">
        <f>IFERROR(AY3/Settings!$B$9,"")</f>
        <v/>
      </c>
      <c r="BB3" s="10" t="str">
        <f>IF(COUNTA(B3,D3,F3,H3,J3,L3,N3,P3,R3,T3,V3,X3,Z3,AB3,AD3,AF3,AH3,AJ3,AL3,AN3,AP3,AR3,AT3,AV3)=0,"",IF(AX3=0,"Missed day",IF(AX3&lt;AY3*(1-Settings!$B$10/100),"Under goal",IF(AX3&gt;AY3*(1+Settings!$B$10/100),"Over goal","On track"))))</f>
        <v/>
      </c>
      <c r="BC3" s="10" t="str">
        <f t="shared" si="1"/>
        <v/>
      </c>
      <c r="BD3" s="11"/>
    </row>
    <row r="4" spans="1:56">
      <c r="A4" s="5" t="str">
        <f>IF(Settings!$B$6="","",Settings!$B$6+ROW()-2)</f>
        <v/>
      </c>
      <c r="B4" s="6"/>
      <c r="C4" s="7"/>
      <c r="D4" s="6"/>
      <c r="E4" s="7"/>
      <c r="F4" s="6"/>
      <c r="G4" s="7"/>
      <c r="H4" s="6"/>
      <c r="I4" s="7"/>
      <c r="J4" s="6"/>
      <c r="K4" s="7"/>
      <c r="L4" s="6"/>
      <c r="M4" s="7"/>
      <c r="N4" s="6"/>
      <c r="O4" s="7"/>
      <c r="P4" s="6"/>
      <c r="Q4" s="7"/>
      <c r="R4" s="6"/>
      <c r="S4" s="7"/>
      <c r="T4" s="6"/>
      <c r="U4" s="7"/>
      <c r="V4" s="6"/>
      <c r="W4" s="7"/>
      <c r="X4" s="6"/>
      <c r="Y4" s="7"/>
      <c r="Z4" s="6"/>
      <c r="AA4" s="7"/>
      <c r="AB4" s="6"/>
      <c r="AC4" s="7"/>
      <c r="AD4" s="6"/>
      <c r="AE4" s="7"/>
      <c r="AF4" s="6"/>
      <c r="AG4" s="7"/>
      <c r="AH4" s="6"/>
      <c r="AI4" s="7"/>
      <c r="AJ4" s="6"/>
      <c r="AK4" s="7"/>
      <c r="AL4" s="6"/>
      <c r="AM4" s="7"/>
      <c r="AN4" s="6"/>
      <c r="AO4" s="7"/>
      <c r="AP4" s="6"/>
      <c r="AQ4" s="7"/>
      <c r="AR4" s="6"/>
      <c r="AS4" s="7"/>
      <c r="AT4" s="6"/>
      <c r="AU4" s="7"/>
      <c r="AV4" s="6"/>
      <c r="AW4" s="7"/>
      <c r="AX4" s="8">
        <f t="shared" si="0"/>
        <v>0</v>
      </c>
      <c r="AY4" s="8" t="str">
        <f>IF(A4="","",AY3*IF(MOD(ROW()-2,Settings!$B$8)=0,1-(Settings!$B$7/100),1))</f>
        <v/>
      </c>
      <c r="AZ4" s="9" t="str">
        <f t="shared" si="2"/>
        <v/>
      </c>
      <c r="BA4" s="8" t="str">
        <f>IFERROR(AY4/Settings!$B$9,"")</f>
        <v/>
      </c>
      <c r="BB4" s="10" t="str">
        <f>IF(COUNTA(B4,D4,F4,H4,J4,L4,N4,P4,R4,T4,V4,X4,Z4,AB4,AD4,AF4,AH4,AJ4,AL4,AN4,AP4,AR4,AT4,AV4)=0,"",IF(AX4=0,"Missed day",IF(AX4&lt;AY4*(1-Settings!$B$10/100),"Under goal",IF(AX4&gt;AY4*(1+Settings!$B$10/100),"Over goal","On track"))))</f>
        <v/>
      </c>
      <c r="BC4" s="10" t="str">
        <f t="shared" si="1"/>
        <v/>
      </c>
      <c r="BD4" s="11"/>
    </row>
    <row r="5" spans="1:56">
      <c r="A5" s="5" t="str">
        <f>IF(Settings!$B$6="","",Settings!$B$6+ROW()-2)</f>
        <v/>
      </c>
      <c r="B5" s="6"/>
      <c r="C5" s="7"/>
      <c r="D5" s="6"/>
      <c r="E5" s="7"/>
      <c r="F5" s="6"/>
      <c r="G5" s="7"/>
      <c r="H5" s="6"/>
      <c r="I5" s="7"/>
      <c r="J5" s="6"/>
      <c r="K5" s="7"/>
      <c r="L5" s="6"/>
      <c r="M5" s="7"/>
      <c r="N5" s="6"/>
      <c r="O5" s="7"/>
      <c r="P5" s="6"/>
      <c r="Q5" s="7"/>
      <c r="R5" s="6"/>
      <c r="S5" s="7"/>
      <c r="T5" s="6"/>
      <c r="U5" s="7"/>
      <c r="V5" s="6"/>
      <c r="W5" s="7"/>
      <c r="X5" s="6"/>
      <c r="Y5" s="7"/>
      <c r="Z5" s="6"/>
      <c r="AA5" s="7"/>
      <c r="AB5" s="6"/>
      <c r="AC5" s="7"/>
      <c r="AD5" s="6"/>
      <c r="AE5" s="7"/>
      <c r="AF5" s="6"/>
      <c r="AG5" s="7"/>
      <c r="AH5" s="6"/>
      <c r="AI5" s="7"/>
      <c r="AJ5" s="6"/>
      <c r="AK5" s="7"/>
      <c r="AL5" s="6"/>
      <c r="AM5" s="7"/>
      <c r="AN5" s="6"/>
      <c r="AO5" s="7"/>
      <c r="AP5" s="6"/>
      <c r="AQ5" s="7"/>
      <c r="AR5" s="6"/>
      <c r="AS5" s="7"/>
      <c r="AT5" s="6"/>
      <c r="AU5" s="7"/>
      <c r="AV5" s="6"/>
      <c r="AW5" s="7"/>
      <c r="AX5" s="8">
        <f t="shared" si="0"/>
        <v>0</v>
      </c>
      <c r="AY5" s="8" t="str">
        <f>IF(A5="","",AY4*IF(MOD(ROW()-2,Settings!$B$8)=0,1-(Settings!$B$7/100),1))</f>
        <v/>
      </c>
      <c r="AZ5" s="9" t="str">
        <f t="shared" si="2"/>
        <v/>
      </c>
      <c r="BA5" s="8" t="str">
        <f>IFERROR(AY5/Settings!$B$9,"")</f>
        <v/>
      </c>
      <c r="BB5" s="10" t="str">
        <f>IF(COUNTA(B5,D5,F5,H5,J5,L5,N5,P5,R5,T5,V5,X5,Z5,AB5,AD5,AF5,AH5,AJ5,AL5,AN5,AP5,AR5,AT5,AV5)=0,"",IF(AX5=0,"Missed day",IF(AX5&lt;AY5*(1-Settings!$B$10/100),"Under goal",IF(AX5&gt;AY5*(1+Settings!$B$10/100),"Over goal","On track"))))</f>
        <v/>
      </c>
      <c r="BC5" s="10" t="str">
        <f t="shared" si="1"/>
        <v/>
      </c>
      <c r="BD5" s="11"/>
    </row>
    <row r="6" spans="1:56">
      <c r="A6" s="5" t="str">
        <f>IF(Settings!$B$6="","",Settings!$B$6+ROW()-2)</f>
        <v/>
      </c>
      <c r="B6" s="6"/>
      <c r="C6" s="7"/>
      <c r="D6" s="6"/>
      <c r="E6" s="7"/>
      <c r="F6" s="6"/>
      <c r="G6" s="7"/>
      <c r="H6" s="6"/>
      <c r="I6" s="7"/>
      <c r="J6" s="6"/>
      <c r="K6" s="7"/>
      <c r="L6" s="6"/>
      <c r="M6" s="7"/>
      <c r="N6" s="6"/>
      <c r="O6" s="7"/>
      <c r="P6" s="6"/>
      <c r="Q6" s="7"/>
      <c r="R6" s="6"/>
      <c r="S6" s="7"/>
      <c r="T6" s="6"/>
      <c r="U6" s="7"/>
      <c r="V6" s="6"/>
      <c r="W6" s="7"/>
      <c r="X6" s="6"/>
      <c r="Y6" s="7"/>
      <c r="Z6" s="6"/>
      <c r="AA6" s="7"/>
      <c r="AB6" s="6"/>
      <c r="AC6" s="7"/>
      <c r="AD6" s="6"/>
      <c r="AE6" s="7"/>
      <c r="AF6" s="6"/>
      <c r="AG6" s="7"/>
      <c r="AH6" s="6"/>
      <c r="AI6" s="7"/>
      <c r="AJ6" s="6"/>
      <c r="AK6" s="7"/>
      <c r="AL6" s="6"/>
      <c r="AM6" s="7"/>
      <c r="AN6" s="6"/>
      <c r="AO6" s="7"/>
      <c r="AP6" s="6"/>
      <c r="AQ6" s="7"/>
      <c r="AR6" s="6"/>
      <c r="AS6" s="7"/>
      <c r="AT6" s="6"/>
      <c r="AU6" s="7"/>
      <c r="AV6" s="6"/>
      <c r="AW6" s="7"/>
      <c r="AX6" s="8">
        <f t="shared" si="0"/>
        <v>0</v>
      </c>
      <c r="AY6" s="8" t="str">
        <f>IF(A6="","",AY5*IF(MOD(ROW()-2,Settings!$B$8)=0,1-(Settings!$B$7/100),1))</f>
        <v/>
      </c>
      <c r="AZ6" s="9" t="str">
        <f t="shared" si="2"/>
        <v/>
      </c>
      <c r="BA6" s="8" t="str">
        <f>IFERROR(AY6/Settings!$B$9,"")</f>
        <v/>
      </c>
      <c r="BB6" s="10" t="str">
        <f>IF(COUNTA(B6,D6,F6,H6,J6,L6,N6,P6,R6,T6,V6,X6,Z6,AB6,AD6,AF6,AH6,AJ6,AL6,AN6,AP6,AR6,AT6,AV6)=0,"",IF(AX6=0,"Missed day",IF(AX6&lt;AY6*(1-Settings!$B$10/100),"Under goal",IF(AX6&gt;AY6*(1+Settings!$B$10/100),"Over goal","On track"))))</f>
        <v/>
      </c>
      <c r="BC6" s="10" t="str">
        <f t="shared" si="1"/>
        <v/>
      </c>
      <c r="BD6" s="11"/>
    </row>
    <row r="7" spans="1:56">
      <c r="A7" s="5" t="str">
        <f>IF(Settings!$B$6="","",Settings!$B$6+ROW()-2)</f>
        <v/>
      </c>
      <c r="B7" s="6"/>
      <c r="C7" s="7"/>
      <c r="D7" s="6"/>
      <c r="E7" s="7"/>
      <c r="F7" s="6"/>
      <c r="G7" s="7"/>
      <c r="H7" s="6"/>
      <c r="I7" s="7"/>
      <c r="J7" s="6"/>
      <c r="K7" s="7"/>
      <c r="L7" s="6"/>
      <c r="M7" s="7"/>
      <c r="N7" s="6"/>
      <c r="O7" s="7"/>
      <c r="P7" s="6"/>
      <c r="Q7" s="7"/>
      <c r="R7" s="6"/>
      <c r="S7" s="7"/>
      <c r="T7" s="6"/>
      <c r="U7" s="7"/>
      <c r="V7" s="6"/>
      <c r="W7" s="7"/>
      <c r="X7" s="6"/>
      <c r="Y7" s="7"/>
      <c r="Z7" s="6"/>
      <c r="AA7" s="7"/>
      <c r="AB7" s="6"/>
      <c r="AC7" s="7"/>
      <c r="AD7" s="6"/>
      <c r="AE7" s="7"/>
      <c r="AF7" s="6"/>
      <c r="AG7" s="7"/>
      <c r="AH7" s="6"/>
      <c r="AI7" s="7"/>
      <c r="AJ7" s="6"/>
      <c r="AK7" s="7"/>
      <c r="AL7" s="6"/>
      <c r="AM7" s="7"/>
      <c r="AN7" s="6"/>
      <c r="AO7" s="7"/>
      <c r="AP7" s="6"/>
      <c r="AQ7" s="7"/>
      <c r="AR7" s="6"/>
      <c r="AS7" s="7"/>
      <c r="AT7" s="6"/>
      <c r="AU7" s="7"/>
      <c r="AV7" s="6"/>
      <c r="AW7" s="7"/>
      <c r="AX7" s="8">
        <f t="shared" si="0"/>
        <v>0</v>
      </c>
      <c r="AY7" s="8" t="str">
        <f>IF(A7="","",AY6*IF(MOD(ROW()-2,Settings!$B$8)=0,1-(Settings!$B$7/100),1))</f>
        <v/>
      </c>
      <c r="AZ7" s="9" t="str">
        <f t="shared" si="2"/>
        <v/>
      </c>
      <c r="BA7" s="8" t="str">
        <f>IFERROR(AY7/Settings!$B$9,"")</f>
        <v/>
      </c>
      <c r="BB7" s="10" t="str">
        <f>IF(COUNTA(B7,D7,F7,H7,J7,L7,N7,P7,R7,T7,V7,X7,Z7,AB7,AD7,AF7,AH7,AJ7,AL7,AN7,AP7,AR7,AT7,AV7)=0,"",IF(AX7=0,"Missed day",IF(AX7&lt;AY7*(1-Settings!$B$10/100),"Under goal",IF(AX7&gt;AY7*(1+Settings!$B$10/100),"Over goal","On track"))))</f>
        <v/>
      </c>
      <c r="BC7" s="10" t="str">
        <f t="shared" si="1"/>
        <v/>
      </c>
      <c r="BD7" s="11"/>
    </row>
    <row r="8" spans="1:56">
      <c r="A8" s="5" t="str">
        <f>IF(Settings!$B$6="","",Settings!$B$6+ROW()-2)</f>
        <v/>
      </c>
      <c r="B8" s="6"/>
      <c r="C8" s="7"/>
      <c r="D8" s="6"/>
      <c r="E8" s="7"/>
      <c r="F8" s="6"/>
      <c r="G8" s="7"/>
      <c r="H8" s="6"/>
      <c r="I8" s="7"/>
      <c r="J8" s="6"/>
      <c r="K8" s="7"/>
      <c r="L8" s="6"/>
      <c r="M8" s="7"/>
      <c r="N8" s="6"/>
      <c r="O8" s="7"/>
      <c r="P8" s="6"/>
      <c r="Q8" s="7"/>
      <c r="R8" s="6"/>
      <c r="S8" s="7"/>
      <c r="T8" s="6"/>
      <c r="U8" s="7"/>
      <c r="V8" s="6"/>
      <c r="W8" s="7"/>
      <c r="X8" s="6"/>
      <c r="Y8" s="7"/>
      <c r="Z8" s="6"/>
      <c r="AA8" s="7"/>
      <c r="AB8" s="6"/>
      <c r="AC8" s="7"/>
      <c r="AD8" s="6"/>
      <c r="AE8" s="7"/>
      <c r="AF8" s="6"/>
      <c r="AG8" s="7"/>
      <c r="AH8" s="6"/>
      <c r="AI8" s="7"/>
      <c r="AJ8" s="6"/>
      <c r="AK8" s="7"/>
      <c r="AL8" s="6"/>
      <c r="AM8" s="7"/>
      <c r="AN8" s="6"/>
      <c r="AO8" s="7"/>
      <c r="AP8" s="6"/>
      <c r="AQ8" s="7"/>
      <c r="AR8" s="6"/>
      <c r="AS8" s="7"/>
      <c r="AT8" s="6"/>
      <c r="AU8" s="7"/>
      <c r="AV8" s="6"/>
      <c r="AW8" s="7"/>
      <c r="AX8" s="8">
        <f t="shared" si="0"/>
        <v>0</v>
      </c>
      <c r="AY8" s="8" t="str">
        <f>IF(A8="","",AY7*IF(MOD(ROW()-2,Settings!$B$8)=0,1-(Settings!$B$7/100),1))</f>
        <v/>
      </c>
      <c r="AZ8" s="9" t="str">
        <f t="shared" si="2"/>
        <v/>
      </c>
      <c r="BA8" s="8" t="str">
        <f>IFERROR(AY8/Settings!$B$9,"")</f>
        <v/>
      </c>
      <c r="BB8" s="10" t="str">
        <f>IF(COUNTA(B8,D8,F8,H8,J8,L8,N8,P8,R8,T8,V8,X8,Z8,AB8,AD8,AF8,AH8,AJ8,AL8,AN8,AP8,AR8,AT8,AV8)=0,"",IF(AX8=0,"Missed day",IF(AX8&lt;AY8*(1-Settings!$B$10/100),"Under goal",IF(AX8&gt;AY8*(1+Settings!$B$10/100),"Over goal","On track"))))</f>
        <v/>
      </c>
      <c r="BC8" s="10" t="str">
        <f t="shared" si="1"/>
        <v/>
      </c>
      <c r="BD8" s="11"/>
    </row>
    <row r="9" spans="1:56">
      <c r="A9" s="5" t="str">
        <f>IF(Settings!$B$6="","",Settings!$B$6+ROW()-2)</f>
        <v/>
      </c>
      <c r="B9" s="6"/>
      <c r="C9" s="7"/>
      <c r="D9" s="6"/>
      <c r="E9" s="7"/>
      <c r="F9" s="6"/>
      <c r="G9" s="7"/>
      <c r="H9" s="6"/>
      <c r="I9" s="7"/>
      <c r="J9" s="6"/>
      <c r="K9" s="7"/>
      <c r="L9" s="6"/>
      <c r="M9" s="7"/>
      <c r="N9" s="6"/>
      <c r="O9" s="7"/>
      <c r="P9" s="6"/>
      <c r="Q9" s="7"/>
      <c r="R9" s="6"/>
      <c r="S9" s="7"/>
      <c r="T9" s="6"/>
      <c r="U9" s="7"/>
      <c r="V9" s="6"/>
      <c r="W9" s="7"/>
      <c r="X9" s="6"/>
      <c r="Y9" s="7"/>
      <c r="Z9" s="6"/>
      <c r="AA9" s="7"/>
      <c r="AB9" s="6"/>
      <c r="AC9" s="7"/>
      <c r="AD9" s="6"/>
      <c r="AE9" s="7"/>
      <c r="AF9" s="6"/>
      <c r="AG9" s="7"/>
      <c r="AH9" s="6"/>
      <c r="AI9" s="7"/>
      <c r="AJ9" s="6"/>
      <c r="AK9" s="7"/>
      <c r="AL9" s="6"/>
      <c r="AM9" s="7"/>
      <c r="AN9" s="6"/>
      <c r="AO9" s="7"/>
      <c r="AP9" s="6"/>
      <c r="AQ9" s="7"/>
      <c r="AR9" s="6"/>
      <c r="AS9" s="7"/>
      <c r="AT9" s="6"/>
      <c r="AU9" s="7"/>
      <c r="AV9" s="6"/>
      <c r="AW9" s="7"/>
      <c r="AX9" s="8">
        <f t="shared" si="0"/>
        <v>0</v>
      </c>
      <c r="AY9" s="8" t="str">
        <f>IF(A9="","",AY8*IF(MOD(ROW()-2,Settings!$B$8)=0,1-(Settings!$B$7/100),1))</f>
        <v/>
      </c>
      <c r="AZ9" s="9" t="str">
        <f t="shared" si="2"/>
        <v/>
      </c>
      <c r="BA9" s="8" t="str">
        <f>IFERROR(AY9/Settings!$B$9,"")</f>
        <v/>
      </c>
      <c r="BB9" s="10" t="str">
        <f>IF(COUNTA(B9,D9,F9,H9,J9,L9,N9,P9,R9,T9,V9,X9,Z9,AB9,AD9,AF9,AH9,AJ9,AL9,AN9,AP9,AR9,AT9,AV9)=0,"",IF(AX9=0,"Missed day",IF(AX9&lt;AY9*(1-Settings!$B$10/100),"Under goal",IF(AX9&gt;AY9*(1+Settings!$B$10/100),"Over goal","On track"))))</f>
        <v/>
      </c>
      <c r="BC9" s="10" t="str">
        <f t="shared" si="1"/>
        <v/>
      </c>
      <c r="BD9" s="11"/>
    </row>
    <row r="10" spans="1:56">
      <c r="A10" s="5" t="str">
        <f>IF(Settings!$B$6="","",Settings!$B$6+ROW()-2)</f>
        <v/>
      </c>
      <c r="B10" s="6"/>
      <c r="C10" s="7"/>
      <c r="D10" s="6"/>
      <c r="E10" s="7"/>
      <c r="F10" s="6"/>
      <c r="G10" s="7"/>
      <c r="H10" s="6"/>
      <c r="I10" s="7"/>
      <c r="J10" s="6"/>
      <c r="K10" s="7"/>
      <c r="L10" s="6"/>
      <c r="M10" s="7"/>
      <c r="N10" s="6"/>
      <c r="O10" s="7"/>
      <c r="P10" s="6"/>
      <c r="Q10" s="7"/>
      <c r="R10" s="6"/>
      <c r="S10" s="7"/>
      <c r="T10" s="6"/>
      <c r="U10" s="7"/>
      <c r="V10" s="6"/>
      <c r="W10" s="7"/>
      <c r="X10" s="6"/>
      <c r="Y10" s="7"/>
      <c r="Z10" s="6"/>
      <c r="AA10" s="7"/>
      <c r="AB10" s="6"/>
      <c r="AC10" s="7"/>
      <c r="AD10" s="6"/>
      <c r="AE10" s="7"/>
      <c r="AF10" s="6"/>
      <c r="AG10" s="7"/>
      <c r="AH10" s="6"/>
      <c r="AI10" s="7"/>
      <c r="AJ10" s="6"/>
      <c r="AK10" s="7"/>
      <c r="AL10" s="6"/>
      <c r="AM10" s="7"/>
      <c r="AN10" s="6"/>
      <c r="AO10" s="7"/>
      <c r="AP10" s="6"/>
      <c r="AQ10" s="7"/>
      <c r="AR10" s="6"/>
      <c r="AS10" s="7"/>
      <c r="AT10" s="6"/>
      <c r="AU10" s="7"/>
      <c r="AV10" s="6"/>
      <c r="AW10" s="7"/>
      <c r="AX10" s="8">
        <f t="shared" si="0"/>
        <v>0</v>
      </c>
      <c r="AY10" s="8" t="str">
        <f>IF(A10="","",AY9*IF(MOD(ROW()-2,Settings!$B$8)=0,1-(Settings!$B$7/100),1))</f>
        <v/>
      </c>
      <c r="AZ10" s="9" t="str">
        <f t="shared" si="2"/>
        <v/>
      </c>
      <c r="BA10" s="8" t="str">
        <f>IFERROR(AY10/Settings!$B$9,"")</f>
        <v/>
      </c>
      <c r="BB10" s="10" t="str">
        <f>IF(COUNTA(B10,D10,F10,H10,J10,L10,N10,P10,R10,T10,V10,X10,Z10,AB10,AD10,AF10,AH10,AJ10,AL10,AN10,AP10,AR10,AT10,AV10)=0,"",IF(AX10=0,"Missed day",IF(AX10&lt;AY10*(1-Settings!$B$10/100),"Under goal",IF(AX10&gt;AY10*(1+Settings!$B$10/100),"Over goal","On track"))))</f>
        <v/>
      </c>
      <c r="BC10" s="10" t="str">
        <f t="shared" si="1"/>
        <v/>
      </c>
      <c r="BD10" s="11"/>
    </row>
    <row r="11" spans="1:56">
      <c r="A11" s="5" t="str">
        <f>IF(Settings!$B$6="","",Settings!$B$6+ROW()-2)</f>
        <v/>
      </c>
      <c r="B11" s="6"/>
      <c r="C11" s="7"/>
      <c r="D11" s="6"/>
      <c r="E11" s="7"/>
      <c r="F11" s="6"/>
      <c r="G11" s="7"/>
      <c r="H11" s="6"/>
      <c r="I11" s="7"/>
      <c r="J11" s="6"/>
      <c r="K11" s="7"/>
      <c r="L11" s="6"/>
      <c r="M11" s="7"/>
      <c r="N11" s="6"/>
      <c r="O11" s="7"/>
      <c r="P11" s="6"/>
      <c r="Q11" s="7"/>
      <c r="R11" s="6"/>
      <c r="S11" s="7"/>
      <c r="T11" s="6"/>
      <c r="U11" s="7"/>
      <c r="V11" s="6"/>
      <c r="W11" s="7"/>
      <c r="X11" s="6"/>
      <c r="Y11" s="7"/>
      <c r="Z11" s="6"/>
      <c r="AA11" s="7"/>
      <c r="AB11" s="6"/>
      <c r="AC11" s="7"/>
      <c r="AD11" s="6"/>
      <c r="AE11" s="7"/>
      <c r="AF11" s="6"/>
      <c r="AG11" s="7"/>
      <c r="AH11" s="6"/>
      <c r="AI11" s="7"/>
      <c r="AJ11" s="6"/>
      <c r="AK11" s="7"/>
      <c r="AL11" s="6"/>
      <c r="AM11" s="7"/>
      <c r="AN11" s="6"/>
      <c r="AO11" s="7"/>
      <c r="AP11" s="6"/>
      <c r="AQ11" s="7"/>
      <c r="AR11" s="6"/>
      <c r="AS11" s="7"/>
      <c r="AT11" s="6"/>
      <c r="AU11" s="7"/>
      <c r="AV11" s="6"/>
      <c r="AW11" s="7"/>
      <c r="AX11" s="8">
        <f t="shared" si="0"/>
        <v>0</v>
      </c>
      <c r="AY11" s="8" t="str">
        <f>IF(A11="","",AY10*IF(MOD(ROW()-2,Settings!$B$8)=0,1-(Settings!$B$7/100),1))</f>
        <v/>
      </c>
      <c r="AZ11" s="9" t="str">
        <f t="shared" si="2"/>
        <v/>
      </c>
      <c r="BA11" s="8" t="str">
        <f>IFERROR(AY11/Settings!$B$9,"")</f>
        <v/>
      </c>
      <c r="BB11" s="10" t="str">
        <f>IF(COUNTA(B11,D11,F11,H11,J11,L11,N11,P11,R11,T11,V11,X11,Z11,AB11,AD11,AF11,AH11,AJ11,AL11,AN11,AP11,AR11,AT11,AV11)=0,"",IF(AX11=0,"Missed day",IF(AX11&lt;AY11*(1-Settings!$B$10/100),"Under goal",IF(AX11&gt;AY11*(1+Settings!$B$10/100),"Over goal","On track"))))</f>
        <v/>
      </c>
      <c r="BC11" s="10" t="str">
        <f t="shared" si="1"/>
        <v/>
      </c>
      <c r="BD11" s="11"/>
    </row>
    <row r="12" spans="1:56">
      <c r="A12" s="5" t="str">
        <f>IF(Settings!$B$6="","",Settings!$B$6+ROW()-2)</f>
        <v/>
      </c>
      <c r="B12" s="6"/>
      <c r="C12" s="7"/>
      <c r="D12" s="6"/>
      <c r="E12" s="7"/>
      <c r="F12" s="6"/>
      <c r="G12" s="7"/>
      <c r="H12" s="6"/>
      <c r="I12" s="7"/>
      <c r="J12" s="6"/>
      <c r="K12" s="7"/>
      <c r="L12" s="6"/>
      <c r="M12" s="7"/>
      <c r="N12" s="6"/>
      <c r="O12" s="7"/>
      <c r="P12" s="6"/>
      <c r="Q12" s="7"/>
      <c r="R12" s="6"/>
      <c r="S12" s="7"/>
      <c r="T12" s="6"/>
      <c r="U12" s="7"/>
      <c r="V12" s="6"/>
      <c r="W12" s="7"/>
      <c r="X12" s="6"/>
      <c r="Y12" s="7"/>
      <c r="Z12" s="6"/>
      <c r="AA12" s="7"/>
      <c r="AB12" s="6"/>
      <c r="AC12" s="7"/>
      <c r="AD12" s="6"/>
      <c r="AE12" s="7"/>
      <c r="AF12" s="6"/>
      <c r="AG12" s="7"/>
      <c r="AH12" s="6"/>
      <c r="AI12" s="7"/>
      <c r="AJ12" s="6"/>
      <c r="AK12" s="7"/>
      <c r="AL12" s="6"/>
      <c r="AM12" s="7"/>
      <c r="AN12" s="6"/>
      <c r="AO12" s="7"/>
      <c r="AP12" s="6"/>
      <c r="AQ12" s="7"/>
      <c r="AR12" s="6"/>
      <c r="AS12" s="7"/>
      <c r="AT12" s="6"/>
      <c r="AU12" s="7"/>
      <c r="AV12" s="6"/>
      <c r="AW12" s="7"/>
      <c r="AX12" s="8">
        <f t="shared" si="0"/>
        <v>0</v>
      </c>
      <c r="AY12" s="8" t="str">
        <f>IF(A12="","",AY11*IF(MOD(ROW()-2,Settings!$B$8)=0,1-(Settings!$B$7/100),1))</f>
        <v/>
      </c>
      <c r="AZ12" s="9" t="str">
        <f t="shared" si="2"/>
        <v/>
      </c>
      <c r="BA12" s="8" t="str">
        <f>IFERROR(AY12/Settings!$B$9,"")</f>
        <v/>
      </c>
      <c r="BB12" s="10" t="str">
        <f>IF(COUNTA(B12,D12,F12,H12,J12,L12,N12,P12,R12,T12,V12,X12,Z12,AB12,AD12,AF12,AH12,AJ12,AL12,AN12,AP12,AR12,AT12,AV12)=0,"",IF(AX12=0,"Missed day",IF(AX12&lt;AY12*(1-Settings!$B$10/100),"Under goal",IF(AX12&gt;AY12*(1+Settings!$B$10/100),"Over goal","On track"))))</f>
        <v/>
      </c>
      <c r="BC12" s="10" t="str">
        <f t="shared" si="1"/>
        <v/>
      </c>
      <c r="BD12" s="11"/>
    </row>
    <row r="13" spans="1:56">
      <c r="A13" s="5" t="str">
        <f>IF(Settings!$B$6="","",Settings!$B$6+ROW()-2)</f>
        <v/>
      </c>
      <c r="B13" s="6"/>
      <c r="C13" s="7"/>
      <c r="D13" s="6"/>
      <c r="E13" s="7"/>
      <c r="F13" s="6"/>
      <c r="G13" s="7"/>
      <c r="H13" s="6"/>
      <c r="I13" s="7"/>
      <c r="J13" s="6"/>
      <c r="K13" s="7"/>
      <c r="L13" s="6"/>
      <c r="M13" s="7"/>
      <c r="N13" s="6"/>
      <c r="O13" s="7"/>
      <c r="P13" s="6"/>
      <c r="Q13" s="7"/>
      <c r="R13" s="6"/>
      <c r="S13" s="7"/>
      <c r="T13" s="6"/>
      <c r="U13" s="7"/>
      <c r="V13" s="6"/>
      <c r="W13" s="7"/>
      <c r="X13" s="6"/>
      <c r="Y13" s="7"/>
      <c r="Z13" s="6"/>
      <c r="AA13" s="7"/>
      <c r="AB13" s="6"/>
      <c r="AC13" s="7"/>
      <c r="AD13" s="6"/>
      <c r="AE13" s="7"/>
      <c r="AF13" s="6"/>
      <c r="AG13" s="7"/>
      <c r="AH13" s="6"/>
      <c r="AI13" s="7"/>
      <c r="AJ13" s="6"/>
      <c r="AK13" s="7"/>
      <c r="AL13" s="6"/>
      <c r="AM13" s="7"/>
      <c r="AN13" s="6"/>
      <c r="AO13" s="7"/>
      <c r="AP13" s="6"/>
      <c r="AQ13" s="7"/>
      <c r="AR13" s="6"/>
      <c r="AS13" s="7"/>
      <c r="AT13" s="6"/>
      <c r="AU13" s="7"/>
      <c r="AV13" s="6"/>
      <c r="AW13" s="7"/>
      <c r="AX13" s="8">
        <f t="shared" si="0"/>
        <v>0</v>
      </c>
      <c r="AY13" s="8" t="str">
        <f>IF(A13="","",AY12*IF(MOD(ROW()-2,Settings!$B$8)=0,1-(Settings!$B$7/100),1))</f>
        <v/>
      </c>
      <c r="AZ13" s="9" t="str">
        <f t="shared" si="2"/>
        <v/>
      </c>
      <c r="BA13" s="8" t="str">
        <f>IFERROR(AY13/Settings!$B$9,"")</f>
        <v/>
      </c>
      <c r="BB13" s="10" t="str">
        <f>IF(COUNTA(B13,D13,F13,H13,J13,L13,N13,P13,R13,T13,V13,X13,Z13,AB13,AD13,AF13,AH13,AJ13,AL13,AN13,AP13,AR13,AT13,AV13)=0,"",IF(AX13=0,"Missed day",IF(AX13&lt;AY13*(1-Settings!$B$10/100),"Under goal",IF(AX13&gt;AY13*(1+Settings!$B$10/100),"Over goal","On track"))))</f>
        <v/>
      </c>
      <c r="BC13" s="10" t="str">
        <f t="shared" si="1"/>
        <v/>
      </c>
      <c r="BD13" s="11"/>
    </row>
    <row r="14" spans="1:56">
      <c r="A14" s="5" t="str">
        <f>IF(Settings!$B$6="","",Settings!$B$6+ROW()-2)</f>
        <v/>
      </c>
      <c r="B14" s="6"/>
      <c r="C14" s="7"/>
      <c r="D14" s="6"/>
      <c r="E14" s="7"/>
      <c r="F14" s="6"/>
      <c r="G14" s="7"/>
      <c r="H14" s="6"/>
      <c r="I14" s="7"/>
      <c r="J14" s="6"/>
      <c r="K14" s="7"/>
      <c r="L14" s="6"/>
      <c r="M14" s="7"/>
      <c r="N14" s="6"/>
      <c r="O14" s="7"/>
      <c r="P14" s="6"/>
      <c r="Q14" s="7"/>
      <c r="R14" s="6"/>
      <c r="S14" s="7"/>
      <c r="T14" s="6"/>
      <c r="U14" s="7"/>
      <c r="V14" s="6"/>
      <c r="W14" s="7"/>
      <c r="X14" s="6"/>
      <c r="Y14" s="7"/>
      <c r="Z14" s="6"/>
      <c r="AA14" s="7"/>
      <c r="AB14" s="6"/>
      <c r="AC14" s="7"/>
      <c r="AD14" s="6"/>
      <c r="AE14" s="7"/>
      <c r="AF14" s="6"/>
      <c r="AG14" s="7"/>
      <c r="AH14" s="6"/>
      <c r="AI14" s="7"/>
      <c r="AJ14" s="6"/>
      <c r="AK14" s="7"/>
      <c r="AL14" s="6"/>
      <c r="AM14" s="7"/>
      <c r="AN14" s="6"/>
      <c r="AO14" s="7"/>
      <c r="AP14" s="6"/>
      <c r="AQ14" s="7"/>
      <c r="AR14" s="6"/>
      <c r="AS14" s="7"/>
      <c r="AT14" s="6"/>
      <c r="AU14" s="7"/>
      <c r="AV14" s="6"/>
      <c r="AW14" s="7"/>
      <c r="AX14" s="8">
        <f t="shared" si="0"/>
        <v>0</v>
      </c>
      <c r="AY14" s="8" t="str">
        <f>IF(A14="","",AY13*IF(MOD(ROW()-2,Settings!$B$8)=0,1-(Settings!$B$7/100),1))</f>
        <v/>
      </c>
      <c r="AZ14" s="9" t="str">
        <f t="shared" si="2"/>
        <v/>
      </c>
      <c r="BA14" s="8" t="str">
        <f>IFERROR(AY14/Settings!$B$9,"")</f>
        <v/>
      </c>
      <c r="BB14" s="10" t="str">
        <f>IF(COUNTA(B14,D14,F14,H14,J14,L14,N14,P14,R14,T14,V14,X14,Z14,AB14,AD14,AF14,AH14,AJ14,AL14,AN14,AP14,AR14,AT14,AV14)=0,"",IF(AX14=0,"Missed day",IF(AX14&lt;AY14*(1-Settings!$B$10/100),"Under goal",IF(AX14&gt;AY14*(1+Settings!$B$10/100),"Over goal","On track"))))</f>
        <v/>
      </c>
      <c r="BC14" s="10" t="str">
        <f t="shared" si="1"/>
        <v/>
      </c>
      <c r="BD14" s="11"/>
    </row>
    <row r="15" spans="1:56">
      <c r="A15" s="5" t="str">
        <f>IF(Settings!$B$6="","",Settings!$B$6+ROW()-2)</f>
        <v/>
      </c>
      <c r="B15" s="6"/>
      <c r="C15" s="7"/>
      <c r="D15" s="6"/>
      <c r="E15" s="7"/>
      <c r="F15" s="6"/>
      <c r="G15" s="7"/>
      <c r="H15" s="6"/>
      <c r="I15" s="7"/>
      <c r="J15" s="6"/>
      <c r="K15" s="7"/>
      <c r="L15" s="6"/>
      <c r="M15" s="7"/>
      <c r="N15" s="6"/>
      <c r="O15" s="7"/>
      <c r="P15" s="6"/>
      <c r="Q15" s="7"/>
      <c r="R15" s="6"/>
      <c r="S15" s="7"/>
      <c r="T15" s="6"/>
      <c r="U15" s="7"/>
      <c r="V15" s="6"/>
      <c r="W15" s="7"/>
      <c r="X15" s="6"/>
      <c r="Y15" s="7"/>
      <c r="Z15" s="6"/>
      <c r="AA15" s="7"/>
      <c r="AB15" s="6"/>
      <c r="AC15" s="7"/>
      <c r="AD15" s="6"/>
      <c r="AE15" s="7"/>
      <c r="AF15" s="6"/>
      <c r="AG15" s="7"/>
      <c r="AH15" s="6"/>
      <c r="AI15" s="7"/>
      <c r="AJ15" s="6"/>
      <c r="AK15" s="7"/>
      <c r="AL15" s="6"/>
      <c r="AM15" s="7"/>
      <c r="AN15" s="6"/>
      <c r="AO15" s="7"/>
      <c r="AP15" s="6"/>
      <c r="AQ15" s="7"/>
      <c r="AR15" s="6"/>
      <c r="AS15" s="7"/>
      <c r="AT15" s="6"/>
      <c r="AU15" s="7"/>
      <c r="AV15" s="6"/>
      <c r="AW15" s="7"/>
      <c r="AX15" s="8">
        <f t="shared" si="0"/>
        <v>0</v>
      </c>
      <c r="AY15" s="8" t="str">
        <f>IF(A15="","",AY14*IF(MOD(ROW()-2,Settings!$B$8)=0,1-(Settings!$B$7/100),1))</f>
        <v/>
      </c>
      <c r="AZ15" s="9" t="str">
        <f t="shared" si="2"/>
        <v/>
      </c>
      <c r="BA15" s="8" t="str">
        <f>IFERROR(AY15/Settings!$B$9,"")</f>
        <v/>
      </c>
      <c r="BB15" s="10" t="str">
        <f>IF(COUNTA(B15,D15,F15,H15,J15,L15,N15,P15,R15,T15,V15,X15,Z15,AB15,AD15,AF15,AH15,AJ15,AL15,AN15,AP15,AR15,AT15,AV15)=0,"",IF(AX15=0,"Missed day",IF(AX15&lt;AY15*(1-Settings!$B$10/100),"Under goal",IF(AX15&gt;AY15*(1+Settings!$B$10/100),"Over goal","On track"))))</f>
        <v/>
      </c>
      <c r="BC15" s="10" t="str">
        <f t="shared" si="1"/>
        <v/>
      </c>
      <c r="BD15" s="11"/>
    </row>
    <row r="16" spans="1:56">
      <c r="A16" s="5" t="str">
        <f>IF(Settings!$B$6="","",Settings!$B$6+ROW()-2)</f>
        <v/>
      </c>
      <c r="B16" s="6"/>
      <c r="C16" s="7"/>
      <c r="D16" s="6"/>
      <c r="E16" s="7"/>
      <c r="F16" s="6"/>
      <c r="G16" s="7"/>
      <c r="H16" s="6"/>
      <c r="I16" s="7"/>
      <c r="J16" s="6"/>
      <c r="K16" s="7"/>
      <c r="L16" s="6"/>
      <c r="M16" s="7"/>
      <c r="N16" s="6"/>
      <c r="O16" s="7"/>
      <c r="P16" s="6"/>
      <c r="Q16" s="7"/>
      <c r="R16" s="6"/>
      <c r="S16" s="7"/>
      <c r="T16" s="6"/>
      <c r="U16" s="7"/>
      <c r="V16" s="6"/>
      <c r="W16" s="7"/>
      <c r="X16" s="6"/>
      <c r="Y16" s="7"/>
      <c r="Z16" s="6"/>
      <c r="AA16" s="7"/>
      <c r="AB16" s="6"/>
      <c r="AC16" s="7"/>
      <c r="AD16" s="6"/>
      <c r="AE16" s="7"/>
      <c r="AF16" s="6"/>
      <c r="AG16" s="7"/>
      <c r="AH16" s="6"/>
      <c r="AI16" s="7"/>
      <c r="AJ16" s="6"/>
      <c r="AK16" s="7"/>
      <c r="AL16" s="6"/>
      <c r="AM16" s="7"/>
      <c r="AN16" s="6"/>
      <c r="AO16" s="7"/>
      <c r="AP16" s="6"/>
      <c r="AQ16" s="7"/>
      <c r="AR16" s="6"/>
      <c r="AS16" s="7"/>
      <c r="AT16" s="6"/>
      <c r="AU16" s="7"/>
      <c r="AV16" s="6"/>
      <c r="AW16" s="7"/>
      <c r="AX16" s="8">
        <f t="shared" si="0"/>
        <v>0</v>
      </c>
      <c r="AY16" s="8" t="str">
        <f>IF(A16="","",AY15*IF(MOD(ROW()-2,Settings!$B$8)=0,1-(Settings!$B$7/100),1))</f>
        <v/>
      </c>
      <c r="AZ16" s="9" t="str">
        <f t="shared" si="2"/>
        <v/>
      </c>
      <c r="BA16" s="8" t="str">
        <f>IFERROR(AY16/Settings!$B$9,"")</f>
        <v/>
      </c>
      <c r="BB16" s="10" t="str">
        <f>IF(COUNTA(B16,D16,F16,H16,J16,L16,N16,P16,R16,T16,V16,X16,Z16,AB16,AD16,AF16,AH16,AJ16,AL16,AN16,AP16,AR16,AT16,AV16)=0,"",IF(AX16=0,"Missed day",IF(AX16&lt;AY16*(1-Settings!$B$10/100),"Under goal",IF(AX16&gt;AY16*(1+Settings!$B$10/100),"Over goal","On track"))))</f>
        <v/>
      </c>
      <c r="BC16" s="10" t="str">
        <f t="shared" si="1"/>
        <v/>
      </c>
      <c r="BD16" s="11"/>
    </row>
    <row r="17" spans="1:56">
      <c r="A17" s="5" t="str">
        <f>IF(Settings!$B$6="","",Settings!$B$6+ROW()-2)</f>
        <v/>
      </c>
      <c r="B17" s="6"/>
      <c r="C17" s="7"/>
      <c r="D17" s="6"/>
      <c r="E17" s="7"/>
      <c r="F17" s="6"/>
      <c r="G17" s="7"/>
      <c r="H17" s="6"/>
      <c r="I17" s="7"/>
      <c r="J17" s="6"/>
      <c r="K17" s="7"/>
      <c r="L17" s="6"/>
      <c r="M17" s="7"/>
      <c r="N17" s="6"/>
      <c r="O17" s="7"/>
      <c r="P17" s="6"/>
      <c r="Q17" s="7"/>
      <c r="R17" s="6"/>
      <c r="S17" s="7"/>
      <c r="T17" s="6"/>
      <c r="U17" s="7"/>
      <c r="V17" s="6"/>
      <c r="W17" s="7"/>
      <c r="X17" s="6"/>
      <c r="Y17" s="7"/>
      <c r="Z17" s="6"/>
      <c r="AA17" s="7"/>
      <c r="AB17" s="6"/>
      <c r="AC17" s="7"/>
      <c r="AD17" s="6"/>
      <c r="AE17" s="7"/>
      <c r="AF17" s="6"/>
      <c r="AG17" s="7"/>
      <c r="AH17" s="6"/>
      <c r="AI17" s="7"/>
      <c r="AJ17" s="6"/>
      <c r="AK17" s="7"/>
      <c r="AL17" s="6"/>
      <c r="AM17" s="7"/>
      <c r="AN17" s="6"/>
      <c r="AO17" s="7"/>
      <c r="AP17" s="6"/>
      <c r="AQ17" s="7"/>
      <c r="AR17" s="6"/>
      <c r="AS17" s="7"/>
      <c r="AT17" s="6"/>
      <c r="AU17" s="7"/>
      <c r="AV17" s="6"/>
      <c r="AW17" s="7"/>
      <c r="AX17" s="8">
        <f t="shared" si="0"/>
        <v>0</v>
      </c>
      <c r="AY17" s="8" t="str">
        <f>IF(A17="","",AY16*IF(MOD(ROW()-2,Settings!$B$8)=0,1-(Settings!$B$7/100),1))</f>
        <v/>
      </c>
      <c r="AZ17" s="9" t="str">
        <f t="shared" si="2"/>
        <v/>
      </c>
      <c r="BA17" s="8" t="str">
        <f>IFERROR(AY17/Settings!$B$9,"")</f>
        <v/>
      </c>
      <c r="BB17" s="10" t="str">
        <f>IF(COUNTA(B17,D17,F17,H17,J17,L17,N17,P17,R17,T17,V17,X17,Z17,AB17,AD17,AF17,AH17,AJ17,AL17,AN17,AP17,AR17,AT17,AV17)=0,"",IF(AX17=0,"Missed day",IF(AX17&lt;AY17*(1-Settings!$B$10/100),"Under goal",IF(AX17&gt;AY17*(1+Settings!$B$10/100),"Over goal","On track"))))</f>
        <v/>
      </c>
      <c r="BC17" s="10" t="str">
        <f t="shared" si="1"/>
        <v/>
      </c>
      <c r="BD17" s="11"/>
    </row>
    <row r="18" spans="1:56">
      <c r="A18" s="5" t="str">
        <f>IF(Settings!$B$6="","",Settings!$B$6+ROW()-2)</f>
        <v/>
      </c>
      <c r="B18" s="6"/>
      <c r="C18" s="7"/>
      <c r="D18" s="6"/>
      <c r="E18" s="7"/>
      <c r="F18" s="6"/>
      <c r="G18" s="7"/>
      <c r="H18" s="6"/>
      <c r="I18" s="7"/>
      <c r="J18" s="6"/>
      <c r="K18" s="7"/>
      <c r="L18" s="6"/>
      <c r="M18" s="7"/>
      <c r="N18" s="6"/>
      <c r="O18" s="7"/>
      <c r="P18" s="6"/>
      <c r="Q18" s="7"/>
      <c r="R18" s="6"/>
      <c r="S18" s="7"/>
      <c r="T18" s="6"/>
      <c r="U18" s="7"/>
      <c r="V18" s="6"/>
      <c r="W18" s="7"/>
      <c r="X18" s="6"/>
      <c r="Y18" s="7"/>
      <c r="Z18" s="6"/>
      <c r="AA18" s="7"/>
      <c r="AB18" s="6"/>
      <c r="AC18" s="7"/>
      <c r="AD18" s="6"/>
      <c r="AE18" s="7"/>
      <c r="AF18" s="6"/>
      <c r="AG18" s="7"/>
      <c r="AH18" s="6"/>
      <c r="AI18" s="7"/>
      <c r="AJ18" s="6"/>
      <c r="AK18" s="7"/>
      <c r="AL18" s="6"/>
      <c r="AM18" s="7"/>
      <c r="AN18" s="6"/>
      <c r="AO18" s="7"/>
      <c r="AP18" s="6"/>
      <c r="AQ18" s="7"/>
      <c r="AR18" s="6"/>
      <c r="AS18" s="7"/>
      <c r="AT18" s="6"/>
      <c r="AU18" s="7"/>
      <c r="AV18" s="6"/>
      <c r="AW18" s="7"/>
      <c r="AX18" s="8">
        <f t="shared" si="0"/>
        <v>0</v>
      </c>
      <c r="AY18" s="8" t="str">
        <f>IF(A18="","",AY17*IF(MOD(ROW()-2,Settings!$B$8)=0,1-(Settings!$B$7/100),1))</f>
        <v/>
      </c>
      <c r="AZ18" s="9" t="str">
        <f t="shared" si="2"/>
        <v/>
      </c>
      <c r="BA18" s="8" t="str">
        <f>IFERROR(AY18/Settings!$B$9,"")</f>
        <v/>
      </c>
      <c r="BB18" s="10" t="str">
        <f>IF(COUNTA(B18,D18,F18,H18,J18,L18,N18,P18,R18,T18,V18,X18,Z18,AB18,AD18,AF18,AH18,AJ18,AL18,AN18,AP18,AR18,AT18,AV18)=0,"",IF(AX18=0,"Missed day",IF(AX18&lt;AY18*(1-Settings!$B$10/100),"Under goal",IF(AX18&gt;AY18*(1+Settings!$B$10/100),"Over goal","On track"))))</f>
        <v/>
      </c>
      <c r="BC18" s="10" t="str">
        <f t="shared" si="1"/>
        <v/>
      </c>
      <c r="BD18" s="11"/>
    </row>
    <row r="19" spans="1:56">
      <c r="A19" s="5" t="str">
        <f>IF(Settings!$B$6="","",Settings!$B$6+ROW()-2)</f>
        <v/>
      </c>
      <c r="B19" s="6"/>
      <c r="C19" s="7"/>
      <c r="D19" s="6"/>
      <c r="E19" s="7"/>
      <c r="F19" s="6"/>
      <c r="G19" s="7"/>
      <c r="H19" s="6"/>
      <c r="I19" s="7"/>
      <c r="J19" s="6"/>
      <c r="K19" s="7"/>
      <c r="L19" s="6"/>
      <c r="M19" s="7"/>
      <c r="N19" s="6"/>
      <c r="O19" s="7"/>
      <c r="P19" s="6"/>
      <c r="Q19" s="7"/>
      <c r="R19" s="6"/>
      <c r="S19" s="7"/>
      <c r="T19" s="6"/>
      <c r="U19" s="7"/>
      <c r="V19" s="6"/>
      <c r="W19" s="7"/>
      <c r="X19" s="6"/>
      <c r="Y19" s="7"/>
      <c r="Z19" s="6"/>
      <c r="AA19" s="7"/>
      <c r="AB19" s="6"/>
      <c r="AC19" s="7"/>
      <c r="AD19" s="6"/>
      <c r="AE19" s="7"/>
      <c r="AF19" s="6"/>
      <c r="AG19" s="7"/>
      <c r="AH19" s="6"/>
      <c r="AI19" s="7"/>
      <c r="AJ19" s="6"/>
      <c r="AK19" s="7"/>
      <c r="AL19" s="6"/>
      <c r="AM19" s="7"/>
      <c r="AN19" s="6"/>
      <c r="AO19" s="7"/>
      <c r="AP19" s="6"/>
      <c r="AQ19" s="7"/>
      <c r="AR19" s="6"/>
      <c r="AS19" s="7"/>
      <c r="AT19" s="6"/>
      <c r="AU19" s="7"/>
      <c r="AV19" s="6"/>
      <c r="AW19" s="7"/>
      <c r="AX19" s="8">
        <f t="shared" si="0"/>
        <v>0</v>
      </c>
      <c r="AY19" s="8" t="str">
        <f>IF(A19="","",AY18*IF(MOD(ROW()-2,Settings!$B$8)=0,1-(Settings!$B$7/100),1))</f>
        <v/>
      </c>
      <c r="AZ19" s="9" t="str">
        <f t="shared" si="2"/>
        <v/>
      </c>
      <c r="BA19" s="8" t="str">
        <f>IFERROR(AY19/Settings!$B$9,"")</f>
        <v/>
      </c>
      <c r="BB19" s="10" t="str">
        <f>IF(COUNTA(B19,D19,F19,H19,J19,L19,N19,P19,R19,T19,V19,X19,Z19,AB19,AD19,AF19,AH19,AJ19,AL19,AN19,AP19,AR19,AT19,AV19)=0,"",IF(AX19=0,"Missed day",IF(AX19&lt;AY19*(1-Settings!$B$10/100),"Under goal",IF(AX19&gt;AY19*(1+Settings!$B$10/100),"Over goal","On track"))))</f>
        <v/>
      </c>
      <c r="BC19" s="10" t="str">
        <f t="shared" si="1"/>
        <v/>
      </c>
      <c r="BD19" s="11"/>
    </row>
    <row r="20" spans="1:56">
      <c r="A20" s="5" t="str">
        <f>IF(Settings!$B$6="","",Settings!$B$6+ROW()-2)</f>
        <v/>
      </c>
      <c r="B20" s="6"/>
      <c r="C20" s="7"/>
      <c r="D20" s="6"/>
      <c r="E20" s="7"/>
      <c r="F20" s="6"/>
      <c r="G20" s="7"/>
      <c r="H20" s="6"/>
      <c r="I20" s="7"/>
      <c r="J20" s="6"/>
      <c r="K20" s="7"/>
      <c r="L20" s="6"/>
      <c r="M20" s="7"/>
      <c r="N20" s="6"/>
      <c r="O20" s="7"/>
      <c r="P20" s="6"/>
      <c r="Q20" s="7"/>
      <c r="R20" s="6"/>
      <c r="S20" s="7"/>
      <c r="T20" s="6"/>
      <c r="U20" s="7"/>
      <c r="V20" s="6"/>
      <c r="W20" s="7"/>
      <c r="X20" s="6"/>
      <c r="Y20" s="7"/>
      <c r="Z20" s="6"/>
      <c r="AA20" s="7"/>
      <c r="AB20" s="6"/>
      <c r="AC20" s="7"/>
      <c r="AD20" s="6"/>
      <c r="AE20" s="7"/>
      <c r="AF20" s="6"/>
      <c r="AG20" s="7"/>
      <c r="AH20" s="6"/>
      <c r="AI20" s="7"/>
      <c r="AJ20" s="6"/>
      <c r="AK20" s="7"/>
      <c r="AL20" s="6"/>
      <c r="AM20" s="7"/>
      <c r="AN20" s="6"/>
      <c r="AO20" s="7"/>
      <c r="AP20" s="6"/>
      <c r="AQ20" s="7"/>
      <c r="AR20" s="6"/>
      <c r="AS20" s="7"/>
      <c r="AT20" s="6"/>
      <c r="AU20" s="7"/>
      <c r="AV20" s="6"/>
      <c r="AW20" s="7"/>
      <c r="AX20" s="8">
        <f t="shared" si="0"/>
        <v>0</v>
      </c>
      <c r="AY20" s="8" t="str">
        <f>IF(A20="","",AY19*IF(MOD(ROW()-2,Settings!$B$8)=0,1-(Settings!$B$7/100),1))</f>
        <v/>
      </c>
      <c r="AZ20" s="9" t="str">
        <f t="shared" si="2"/>
        <v/>
      </c>
      <c r="BA20" s="8" t="str">
        <f>IFERROR(AY20/Settings!$B$9,"")</f>
        <v/>
      </c>
      <c r="BB20" s="10" t="str">
        <f>IF(COUNTA(B20,D20,F20,H20,J20,L20,N20,P20,R20,T20,V20,X20,Z20,AB20,AD20,AF20,AH20,AJ20,AL20,AN20,AP20,AR20,AT20,AV20)=0,"",IF(AX20=0,"Missed day",IF(AX20&lt;AY20*(1-Settings!$B$10/100),"Under goal",IF(AX20&gt;AY20*(1+Settings!$B$10/100),"Over goal","On track"))))</f>
        <v/>
      </c>
      <c r="BC20" s="10" t="str">
        <f t="shared" si="1"/>
        <v/>
      </c>
      <c r="BD20" s="11"/>
    </row>
    <row r="21" spans="1:56">
      <c r="A21" s="5" t="str">
        <f>IF(Settings!$B$6="","",Settings!$B$6+ROW()-2)</f>
        <v/>
      </c>
      <c r="B21" s="6"/>
      <c r="C21" s="7"/>
      <c r="D21" s="6"/>
      <c r="E21" s="7"/>
      <c r="F21" s="6"/>
      <c r="G21" s="7"/>
      <c r="H21" s="6"/>
      <c r="I21" s="7"/>
      <c r="J21" s="6"/>
      <c r="K21" s="7"/>
      <c r="L21" s="6"/>
      <c r="M21" s="7"/>
      <c r="N21" s="6"/>
      <c r="O21" s="7"/>
      <c r="P21" s="6"/>
      <c r="Q21" s="7"/>
      <c r="R21" s="6"/>
      <c r="S21" s="7"/>
      <c r="T21" s="6"/>
      <c r="U21" s="7"/>
      <c r="V21" s="6"/>
      <c r="W21" s="7"/>
      <c r="X21" s="6"/>
      <c r="Y21" s="7"/>
      <c r="Z21" s="6"/>
      <c r="AA21" s="7"/>
      <c r="AB21" s="6"/>
      <c r="AC21" s="7"/>
      <c r="AD21" s="6"/>
      <c r="AE21" s="7"/>
      <c r="AF21" s="6"/>
      <c r="AG21" s="7"/>
      <c r="AH21" s="6"/>
      <c r="AI21" s="7"/>
      <c r="AJ21" s="6"/>
      <c r="AK21" s="7"/>
      <c r="AL21" s="6"/>
      <c r="AM21" s="7"/>
      <c r="AN21" s="6"/>
      <c r="AO21" s="7"/>
      <c r="AP21" s="6"/>
      <c r="AQ21" s="7"/>
      <c r="AR21" s="6"/>
      <c r="AS21" s="7"/>
      <c r="AT21" s="6"/>
      <c r="AU21" s="7"/>
      <c r="AV21" s="6"/>
      <c r="AW21" s="7"/>
      <c r="AX21" s="8">
        <f t="shared" si="0"/>
        <v>0</v>
      </c>
      <c r="AY21" s="8" t="str">
        <f>IF(A21="","",AY20*IF(MOD(ROW()-2,Settings!$B$8)=0,1-(Settings!$B$7/100),1))</f>
        <v/>
      </c>
      <c r="AZ21" s="9" t="str">
        <f t="shared" si="2"/>
        <v/>
      </c>
      <c r="BA21" s="8" t="str">
        <f>IFERROR(AY21/Settings!$B$9,"")</f>
        <v/>
      </c>
      <c r="BB21" s="10" t="str">
        <f>IF(COUNTA(B21,D21,F21,H21,J21,L21,N21,P21,R21,T21,V21,X21,Z21,AB21,AD21,AF21,AH21,AJ21,AL21,AN21,AP21,AR21,AT21,AV21)=0,"",IF(AX21=0,"Missed day",IF(AX21&lt;AY21*(1-Settings!$B$10/100),"Under goal",IF(AX21&gt;AY21*(1+Settings!$B$10/100),"Over goal","On track"))))</f>
        <v/>
      </c>
      <c r="BC21" s="10" t="str">
        <f t="shared" si="1"/>
        <v/>
      </c>
      <c r="BD21" s="11"/>
    </row>
    <row r="22" spans="1:56">
      <c r="A22" s="5" t="str">
        <f>IF(Settings!$B$6="","",Settings!$B$6+ROW()-2)</f>
        <v/>
      </c>
      <c r="B22" s="6"/>
      <c r="C22" s="7"/>
      <c r="D22" s="6"/>
      <c r="E22" s="7"/>
      <c r="F22" s="6"/>
      <c r="G22" s="7"/>
      <c r="H22" s="6"/>
      <c r="I22" s="7"/>
      <c r="J22" s="6"/>
      <c r="K22" s="7"/>
      <c r="L22" s="6"/>
      <c r="M22" s="7"/>
      <c r="N22" s="6"/>
      <c r="O22" s="7"/>
      <c r="P22" s="6"/>
      <c r="Q22" s="7"/>
      <c r="R22" s="6"/>
      <c r="S22" s="7"/>
      <c r="T22" s="6"/>
      <c r="U22" s="7"/>
      <c r="V22" s="6"/>
      <c r="W22" s="7"/>
      <c r="X22" s="6"/>
      <c r="Y22" s="7"/>
      <c r="Z22" s="6"/>
      <c r="AA22" s="7"/>
      <c r="AB22" s="6"/>
      <c r="AC22" s="7"/>
      <c r="AD22" s="6"/>
      <c r="AE22" s="7"/>
      <c r="AF22" s="6"/>
      <c r="AG22" s="7"/>
      <c r="AH22" s="6"/>
      <c r="AI22" s="7"/>
      <c r="AJ22" s="6"/>
      <c r="AK22" s="7"/>
      <c r="AL22" s="6"/>
      <c r="AM22" s="7"/>
      <c r="AN22" s="6"/>
      <c r="AO22" s="7"/>
      <c r="AP22" s="6"/>
      <c r="AQ22" s="7"/>
      <c r="AR22" s="6"/>
      <c r="AS22" s="7"/>
      <c r="AT22" s="6"/>
      <c r="AU22" s="7"/>
      <c r="AV22" s="6"/>
      <c r="AW22" s="7"/>
      <c r="AX22" s="8">
        <f t="shared" si="0"/>
        <v>0</v>
      </c>
      <c r="AY22" s="8" t="str">
        <f>IF(A22="","",AY21*IF(MOD(ROW()-2,Settings!$B$8)=0,1-(Settings!$B$7/100),1))</f>
        <v/>
      </c>
      <c r="AZ22" s="9" t="str">
        <f t="shared" si="2"/>
        <v/>
      </c>
      <c r="BA22" s="8" t="str">
        <f>IFERROR(AY22/Settings!$B$9,"")</f>
        <v/>
      </c>
      <c r="BB22" s="10" t="str">
        <f>IF(COUNTA(B22,D22,F22,H22,J22,L22,N22,P22,R22,T22,V22,X22,Z22,AB22,AD22,AF22,AH22,AJ22,AL22,AN22,AP22,AR22,AT22,AV22)=0,"",IF(AX22=0,"Missed day",IF(AX22&lt;AY22*(1-Settings!$B$10/100),"Under goal",IF(AX22&gt;AY22*(1+Settings!$B$10/100),"Over goal","On track"))))</f>
        <v/>
      </c>
      <c r="BC22" s="10" t="str">
        <f t="shared" si="1"/>
        <v/>
      </c>
      <c r="BD22" s="11"/>
    </row>
    <row r="23" spans="1:56">
      <c r="A23" s="5" t="str">
        <f>IF(Settings!$B$6="","",Settings!$B$6+ROW()-2)</f>
        <v/>
      </c>
      <c r="B23" s="6"/>
      <c r="C23" s="7"/>
      <c r="D23" s="6"/>
      <c r="E23" s="7"/>
      <c r="F23" s="6"/>
      <c r="G23" s="7"/>
      <c r="H23" s="6"/>
      <c r="I23" s="7"/>
      <c r="J23" s="6"/>
      <c r="K23" s="7"/>
      <c r="L23" s="6"/>
      <c r="M23" s="7"/>
      <c r="N23" s="6"/>
      <c r="O23" s="7"/>
      <c r="P23" s="6"/>
      <c r="Q23" s="7"/>
      <c r="R23" s="6"/>
      <c r="S23" s="7"/>
      <c r="T23" s="6"/>
      <c r="U23" s="7"/>
      <c r="V23" s="6"/>
      <c r="W23" s="7"/>
      <c r="X23" s="6"/>
      <c r="Y23" s="7"/>
      <c r="Z23" s="6"/>
      <c r="AA23" s="7"/>
      <c r="AB23" s="6"/>
      <c r="AC23" s="7"/>
      <c r="AD23" s="6"/>
      <c r="AE23" s="7"/>
      <c r="AF23" s="6"/>
      <c r="AG23" s="7"/>
      <c r="AH23" s="6"/>
      <c r="AI23" s="7"/>
      <c r="AJ23" s="6"/>
      <c r="AK23" s="7"/>
      <c r="AL23" s="6"/>
      <c r="AM23" s="7"/>
      <c r="AN23" s="6"/>
      <c r="AO23" s="7"/>
      <c r="AP23" s="6"/>
      <c r="AQ23" s="7"/>
      <c r="AR23" s="6"/>
      <c r="AS23" s="7"/>
      <c r="AT23" s="6"/>
      <c r="AU23" s="7"/>
      <c r="AV23" s="6"/>
      <c r="AW23" s="7"/>
      <c r="AX23" s="8">
        <f t="shared" si="0"/>
        <v>0</v>
      </c>
      <c r="AY23" s="8" t="str">
        <f>IF(A23="","",AY22*IF(MOD(ROW()-2,Settings!$B$8)=0,1-(Settings!$B$7/100),1))</f>
        <v/>
      </c>
      <c r="AZ23" s="9" t="str">
        <f t="shared" si="2"/>
        <v/>
      </c>
      <c r="BA23" s="8" t="str">
        <f>IFERROR(AY23/Settings!$B$9,"")</f>
        <v/>
      </c>
      <c r="BB23" s="10" t="str">
        <f>IF(COUNTA(B23,D23,F23,H23,J23,L23,N23,P23,R23,T23,V23,X23,Z23,AB23,AD23,AF23,AH23,AJ23,AL23,AN23,AP23,AR23,AT23,AV23)=0,"",IF(AX23=0,"Missed day",IF(AX23&lt;AY23*(1-Settings!$B$10/100),"Under goal",IF(AX23&gt;AY23*(1+Settings!$B$10/100),"Over goal","On track"))))</f>
        <v/>
      </c>
      <c r="BC23" s="10" t="str">
        <f t="shared" si="1"/>
        <v/>
      </c>
      <c r="BD23" s="11"/>
    </row>
    <row r="24" spans="1:56">
      <c r="A24" s="5" t="str">
        <f>IF(Settings!$B$6="","",Settings!$B$6+ROW()-2)</f>
        <v/>
      </c>
      <c r="B24" s="6"/>
      <c r="C24" s="7"/>
      <c r="D24" s="6"/>
      <c r="E24" s="7"/>
      <c r="F24" s="6"/>
      <c r="G24" s="7"/>
      <c r="H24" s="6"/>
      <c r="I24" s="7"/>
      <c r="J24" s="6"/>
      <c r="K24" s="7"/>
      <c r="L24" s="6"/>
      <c r="M24" s="7"/>
      <c r="N24" s="6"/>
      <c r="O24" s="7"/>
      <c r="P24" s="6"/>
      <c r="Q24" s="7"/>
      <c r="R24" s="6"/>
      <c r="S24" s="7"/>
      <c r="T24" s="6"/>
      <c r="U24" s="7"/>
      <c r="V24" s="6"/>
      <c r="W24" s="7"/>
      <c r="X24" s="6"/>
      <c r="Y24" s="7"/>
      <c r="Z24" s="6"/>
      <c r="AA24" s="7"/>
      <c r="AB24" s="6"/>
      <c r="AC24" s="7"/>
      <c r="AD24" s="6"/>
      <c r="AE24" s="7"/>
      <c r="AF24" s="6"/>
      <c r="AG24" s="7"/>
      <c r="AH24" s="6"/>
      <c r="AI24" s="7"/>
      <c r="AJ24" s="6"/>
      <c r="AK24" s="7"/>
      <c r="AL24" s="6"/>
      <c r="AM24" s="7"/>
      <c r="AN24" s="6"/>
      <c r="AO24" s="7"/>
      <c r="AP24" s="6"/>
      <c r="AQ24" s="7"/>
      <c r="AR24" s="6"/>
      <c r="AS24" s="7"/>
      <c r="AT24" s="6"/>
      <c r="AU24" s="7"/>
      <c r="AV24" s="6"/>
      <c r="AW24" s="7"/>
      <c r="AX24" s="8">
        <f t="shared" si="0"/>
        <v>0</v>
      </c>
      <c r="AY24" s="8" t="str">
        <f>IF(A24="","",AY23*IF(MOD(ROW()-2,Settings!$B$8)=0,1-(Settings!$B$7/100),1))</f>
        <v/>
      </c>
      <c r="AZ24" s="9" t="str">
        <f t="shared" si="2"/>
        <v/>
      </c>
      <c r="BA24" s="8" t="str">
        <f>IFERROR(AY24/Settings!$B$9,"")</f>
        <v/>
      </c>
      <c r="BB24" s="10" t="str">
        <f>IF(COUNTA(B24,D24,F24,H24,J24,L24,N24,P24,R24,T24,V24,X24,Z24,AB24,AD24,AF24,AH24,AJ24,AL24,AN24,AP24,AR24,AT24,AV24)=0,"",IF(AX24=0,"Missed day",IF(AX24&lt;AY24*(1-Settings!$B$10/100),"Under goal",IF(AX24&gt;AY24*(1+Settings!$B$10/100),"Over goal","On track"))))</f>
        <v/>
      </c>
      <c r="BC24" s="10" t="str">
        <f t="shared" si="1"/>
        <v/>
      </c>
      <c r="BD24" s="11"/>
    </row>
    <row r="25" spans="1:56">
      <c r="A25" s="5" t="str">
        <f>IF(Settings!$B$6="","",Settings!$B$6+ROW()-2)</f>
        <v/>
      </c>
      <c r="B25" s="6"/>
      <c r="C25" s="7"/>
      <c r="D25" s="6"/>
      <c r="E25" s="7"/>
      <c r="F25" s="6"/>
      <c r="G25" s="7"/>
      <c r="H25" s="6"/>
      <c r="I25" s="7"/>
      <c r="J25" s="6"/>
      <c r="K25" s="7"/>
      <c r="L25" s="6"/>
      <c r="M25" s="7"/>
      <c r="N25" s="6"/>
      <c r="O25" s="7"/>
      <c r="P25" s="6"/>
      <c r="Q25" s="7"/>
      <c r="R25" s="6"/>
      <c r="S25" s="7"/>
      <c r="T25" s="6"/>
      <c r="U25" s="7"/>
      <c r="V25" s="6"/>
      <c r="W25" s="7"/>
      <c r="X25" s="6"/>
      <c r="Y25" s="7"/>
      <c r="Z25" s="6"/>
      <c r="AA25" s="7"/>
      <c r="AB25" s="6"/>
      <c r="AC25" s="7"/>
      <c r="AD25" s="6"/>
      <c r="AE25" s="7"/>
      <c r="AF25" s="6"/>
      <c r="AG25" s="7"/>
      <c r="AH25" s="6"/>
      <c r="AI25" s="7"/>
      <c r="AJ25" s="6"/>
      <c r="AK25" s="7"/>
      <c r="AL25" s="6"/>
      <c r="AM25" s="7"/>
      <c r="AN25" s="6"/>
      <c r="AO25" s="7"/>
      <c r="AP25" s="6"/>
      <c r="AQ25" s="7"/>
      <c r="AR25" s="6"/>
      <c r="AS25" s="7"/>
      <c r="AT25" s="6"/>
      <c r="AU25" s="7"/>
      <c r="AV25" s="6"/>
      <c r="AW25" s="7"/>
      <c r="AX25" s="8">
        <f t="shared" si="0"/>
        <v>0</v>
      </c>
      <c r="AY25" s="8" t="str">
        <f>IF(A25="","",AY24*IF(MOD(ROW()-2,Settings!$B$8)=0,1-(Settings!$B$7/100),1))</f>
        <v/>
      </c>
      <c r="AZ25" s="9" t="str">
        <f t="shared" si="2"/>
        <v/>
      </c>
      <c r="BA25" s="8" t="str">
        <f>IFERROR(AY25/Settings!$B$9,"")</f>
        <v/>
      </c>
      <c r="BB25" s="10" t="str">
        <f>IF(COUNTA(B25,D25,F25,H25,J25,L25,N25,P25,R25,T25,V25,X25,Z25,AB25,AD25,AF25,AH25,AJ25,AL25,AN25,AP25,AR25,AT25,AV25)=0,"",IF(AX25=0,"Missed day",IF(AX25&lt;AY25*(1-Settings!$B$10/100),"Under goal",IF(AX25&gt;AY25*(1+Settings!$B$10/100),"Over goal","On track"))))</f>
        <v/>
      </c>
      <c r="BC25" s="10" t="str">
        <f t="shared" si="1"/>
        <v/>
      </c>
      <c r="BD25" s="11"/>
    </row>
    <row r="26" spans="1:56">
      <c r="A26" s="5" t="str">
        <f>IF(Settings!$B$6="","",Settings!$B$6+ROW()-2)</f>
        <v/>
      </c>
      <c r="B26" s="6"/>
      <c r="C26" s="7"/>
      <c r="D26" s="6"/>
      <c r="E26" s="7"/>
      <c r="F26" s="6"/>
      <c r="G26" s="7"/>
      <c r="H26" s="6"/>
      <c r="I26" s="7"/>
      <c r="J26" s="6"/>
      <c r="K26" s="7"/>
      <c r="L26" s="6"/>
      <c r="M26" s="7"/>
      <c r="N26" s="6"/>
      <c r="O26" s="7"/>
      <c r="P26" s="6"/>
      <c r="Q26" s="7"/>
      <c r="R26" s="6"/>
      <c r="S26" s="7"/>
      <c r="T26" s="6"/>
      <c r="U26" s="7"/>
      <c r="V26" s="6"/>
      <c r="W26" s="7"/>
      <c r="X26" s="6"/>
      <c r="Y26" s="7"/>
      <c r="Z26" s="6"/>
      <c r="AA26" s="7"/>
      <c r="AB26" s="6"/>
      <c r="AC26" s="7"/>
      <c r="AD26" s="6"/>
      <c r="AE26" s="7"/>
      <c r="AF26" s="6"/>
      <c r="AG26" s="7"/>
      <c r="AH26" s="6"/>
      <c r="AI26" s="7"/>
      <c r="AJ26" s="6"/>
      <c r="AK26" s="7"/>
      <c r="AL26" s="6"/>
      <c r="AM26" s="7"/>
      <c r="AN26" s="6"/>
      <c r="AO26" s="7"/>
      <c r="AP26" s="6"/>
      <c r="AQ26" s="7"/>
      <c r="AR26" s="6"/>
      <c r="AS26" s="7"/>
      <c r="AT26" s="6"/>
      <c r="AU26" s="7"/>
      <c r="AV26" s="6"/>
      <c r="AW26" s="7"/>
      <c r="AX26" s="8">
        <f t="shared" si="0"/>
        <v>0</v>
      </c>
      <c r="AY26" s="8" t="str">
        <f>IF(A26="","",AY25*IF(MOD(ROW()-2,Settings!$B$8)=0,1-(Settings!$B$7/100),1))</f>
        <v/>
      </c>
      <c r="AZ26" s="9" t="str">
        <f t="shared" si="2"/>
        <v/>
      </c>
      <c r="BA26" s="8" t="str">
        <f>IFERROR(AY26/Settings!$B$9,"")</f>
        <v/>
      </c>
      <c r="BB26" s="10" t="str">
        <f>IF(COUNTA(B26,D26,F26,H26,J26,L26,N26,P26,R26,T26,V26,X26,Z26,AB26,AD26,AF26,AH26,AJ26,AL26,AN26,AP26,AR26,AT26,AV26)=0,"",IF(AX26=0,"Missed day",IF(AX26&lt;AY26*(1-Settings!$B$10/100),"Under goal",IF(AX26&gt;AY26*(1+Settings!$B$10/100),"Over goal","On track"))))</f>
        <v/>
      </c>
      <c r="BC26" s="10" t="str">
        <f t="shared" si="1"/>
        <v/>
      </c>
      <c r="BD26" s="11"/>
    </row>
    <row r="27" spans="1:56">
      <c r="A27" s="5" t="str">
        <f>IF(Settings!$B$6="","",Settings!$B$6+ROW()-2)</f>
        <v/>
      </c>
      <c r="B27" s="6"/>
      <c r="C27" s="7"/>
      <c r="D27" s="6"/>
      <c r="E27" s="7"/>
      <c r="F27" s="6"/>
      <c r="G27" s="7"/>
      <c r="H27" s="6"/>
      <c r="I27" s="7"/>
      <c r="J27" s="6"/>
      <c r="K27" s="7"/>
      <c r="L27" s="6"/>
      <c r="M27" s="7"/>
      <c r="N27" s="6"/>
      <c r="O27" s="7"/>
      <c r="P27" s="6"/>
      <c r="Q27" s="7"/>
      <c r="R27" s="6"/>
      <c r="S27" s="7"/>
      <c r="T27" s="6"/>
      <c r="U27" s="7"/>
      <c r="V27" s="6"/>
      <c r="W27" s="7"/>
      <c r="X27" s="6"/>
      <c r="Y27" s="7"/>
      <c r="Z27" s="6"/>
      <c r="AA27" s="7"/>
      <c r="AB27" s="6"/>
      <c r="AC27" s="7"/>
      <c r="AD27" s="6"/>
      <c r="AE27" s="7"/>
      <c r="AF27" s="6"/>
      <c r="AG27" s="7"/>
      <c r="AH27" s="6"/>
      <c r="AI27" s="7"/>
      <c r="AJ27" s="6"/>
      <c r="AK27" s="7"/>
      <c r="AL27" s="6"/>
      <c r="AM27" s="7"/>
      <c r="AN27" s="6"/>
      <c r="AO27" s="7"/>
      <c r="AP27" s="6"/>
      <c r="AQ27" s="7"/>
      <c r="AR27" s="6"/>
      <c r="AS27" s="7"/>
      <c r="AT27" s="6"/>
      <c r="AU27" s="7"/>
      <c r="AV27" s="6"/>
      <c r="AW27" s="7"/>
      <c r="AX27" s="8">
        <f t="shared" si="0"/>
        <v>0</v>
      </c>
      <c r="AY27" s="8" t="str">
        <f>IF(A27="","",AY26*IF(MOD(ROW()-2,Settings!$B$8)=0,1-(Settings!$B$7/100),1))</f>
        <v/>
      </c>
      <c r="AZ27" s="9" t="str">
        <f t="shared" si="2"/>
        <v/>
      </c>
      <c r="BA27" s="8" t="str">
        <f>IFERROR(AY27/Settings!$B$9,"")</f>
        <v/>
      </c>
      <c r="BB27" s="10" t="str">
        <f>IF(COUNTA(B27,D27,F27,H27,J27,L27,N27,P27,R27,T27,V27,X27,Z27,AB27,AD27,AF27,AH27,AJ27,AL27,AN27,AP27,AR27,AT27,AV27)=0,"",IF(AX27=0,"Missed day",IF(AX27&lt;AY27*(1-Settings!$B$10/100),"Under goal",IF(AX27&gt;AY27*(1+Settings!$B$10/100),"Over goal","On track"))))</f>
        <v/>
      </c>
      <c r="BC27" s="10" t="str">
        <f t="shared" si="1"/>
        <v/>
      </c>
      <c r="BD27" s="11"/>
    </row>
    <row r="28" spans="1:56">
      <c r="A28" s="5" t="str">
        <f>IF(Settings!$B$6="","",Settings!$B$6+ROW()-2)</f>
        <v/>
      </c>
      <c r="B28" s="6"/>
      <c r="C28" s="7"/>
      <c r="D28" s="6"/>
      <c r="E28" s="7"/>
      <c r="F28" s="6"/>
      <c r="G28" s="7"/>
      <c r="H28" s="6"/>
      <c r="I28" s="7"/>
      <c r="J28" s="6"/>
      <c r="K28" s="7"/>
      <c r="L28" s="6"/>
      <c r="M28" s="7"/>
      <c r="N28" s="6"/>
      <c r="O28" s="7"/>
      <c r="P28" s="6"/>
      <c r="Q28" s="7"/>
      <c r="R28" s="6"/>
      <c r="S28" s="7"/>
      <c r="T28" s="6"/>
      <c r="U28" s="7"/>
      <c r="V28" s="6"/>
      <c r="W28" s="7"/>
      <c r="X28" s="6"/>
      <c r="Y28" s="7"/>
      <c r="Z28" s="6"/>
      <c r="AA28" s="7"/>
      <c r="AB28" s="6"/>
      <c r="AC28" s="7"/>
      <c r="AD28" s="6"/>
      <c r="AE28" s="7"/>
      <c r="AF28" s="6"/>
      <c r="AG28" s="7"/>
      <c r="AH28" s="6"/>
      <c r="AI28" s="7"/>
      <c r="AJ28" s="6"/>
      <c r="AK28" s="7"/>
      <c r="AL28" s="6"/>
      <c r="AM28" s="7"/>
      <c r="AN28" s="6"/>
      <c r="AO28" s="7"/>
      <c r="AP28" s="6"/>
      <c r="AQ28" s="7"/>
      <c r="AR28" s="6"/>
      <c r="AS28" s="7"/>
      <c r="AT28" s="6"/>
      <c r="AU28" s="7"/>
      <c r="AV28" s="6"/>
      <c r="AW28" s="7"/>
      <c r="AX28" s="8">
        <f t="shared" si="0"/>
        <v>0</v>
      </c>
      <c r="AY28" s="8" t="str">
        <f>IF(A28="","",AY27*IF(MOD(ROW()-2,Settings!$B$8)=0,1-(Settings!$B$7/100),1))</f>
        <v/>
      </c>
      <c r="AZ28" s="9" t="str">
        <f t="shared" si="2"/>
        <v/>
      </c>
      <c r="BA28" s="8" t="str">
        <f>IFERROR(AY28/Settings!$B$9,"")</f>
        <v/>
      </c>
      <c r="BB28" s="10" t="str">
        <f>IF(COUNTA(B28,D28,F28,H28,J28,L28,N28,P28,R28,T28,V28,X28,Z28,AB28,AD28,AF28,AH28,AJ28,AL28,AN28,AP28,AR28,AT28,AV28)=0,"",IF(AX28=0,"Missed day",IF(AX28&lt;AY28*(1-Settings!$B$10/100),"Under goal",IF(AX28&gt;AY28*(1+Settings!$B$10/100),"Over goal","On track"))))</f>
        <v/>
      </c>
      <c r="BC28" s="10" t="str">
        <f t="shared" si="1"/>
        <v/>
      </c>
      <c r="BD28" s="11"/>
    </row>
    <row r="29" spans="1:56">
      <c r="A29" s="5" t="str">
        <f>IF(Settings!$B$6="","",Settings!$B$6+ROW()-2)</f>
        <v/>
      </c>
      <c r="B29" s="6"/>
      <c r="C29" s="7"/>
      <c r="D29" s="6"/>
      <c r="E29" s="7"/>
      <c r="F29" s="6"/>
      <c r="G29" s="7"/>
      <c r="H29" s="6"/>
      <c r="I29" s="7"/>
      <c r="J29" s="6"/>
      <c r="K29" s="7"/>
      <c r="L29" s="6"/>
      <c r="M29" s="7"/>
      <c r="N29" s="6"/>
      <c r="O29" s="7"/>
      <c r="P29" s="6"/>
      <c r="Q29" s="7"/>
      <c r="R29" s="6"/>
      <c r="S29" s="7"/>
      <c r="T29" s="6"/>
      <c r="U29" s="7"/>
      <c r="V29" s="6"/>
      <c r="W29" s="7"/>
      <c r="X29" s="6"/>
      <c r="Y29" s="7"/>
      <c r="Z29" s="6"/>
      <c r="AA29" s="7"/>
      <c r="AB29" s="6"/>
      <c r="AC29" s="7"/>
      <c r="AD29" s="6"/>
      <c r="AE29" s="7"/>
      <c r="AF29" s="6"/>
      <c r="AG29" s="7"/>
      <c r="AH29" s="6"/>
      <c r="AI29" s="7"/>
      <c r="AJ29" s="6"/>
      <c r="AK29" s="7"/>
      <c r="AL29" s="6"/>
      <c r="AM29" s="7"/>
      <c r="AN29" s="6"/>
      <c r="AO29" s="7"/>
      <c r="AP29" s="6"/>
      <c r="AQ29" s="7"/>
      <c r="AR29" s="6"/>
      <c r="AS29" s="7"/>
      <c r="AT29" s="6"/>
      <c r="AU29" s="7"/>
      <c r="AV29" s="6"/>
      <c r="AW29" s="7"/>
      <c r="AX29" s="8">
        <f t="shared" si="0"/>
        <v>0</v>
      </c>
      <c r="AY29" s="8" t="str">
        <f>IF(A29="","",AY28*IF(MOD(ROW()-2,Settings!$B$8)=0,1-(Settings!$B$7/100),1))</f>
        <v/>
      </c>
      <c r="AZ29" s="9" t="str">
        <f t="shared" si="2"/>
        <v/>
      </c>
      <c r="BA29" s="8" t="str">
        <f>IFERROR(AY29/Settings!$B$9,"")</f>
        <v/>
      </c>
      <c r="BB29" s="10" t="str">
        <f>IF(COUNTA(B29,D29,F29,H29,J29,L29,N29,P29,R29,T29,V29,X29,Z29,AB29,AD29,AF29,AH29,AJ29,AL29,AN29,AP29,AR29,AT29,AV29)=0,"",IF(AX29=0,"Missed day",IF(AX29&lt;AY29*(1-Settings!$B$10/100),"Under goal",IF(AX29&gt;AY29*(1+Settings!$B$10/100),"Over goal","On track"))))</f>
        <v/>
      </c>
      <c r="BC29" s="10" t="str">
        <f t="shared" si="1"/>
        <v/>
      </c>
      <c r="BD29" s="11"/>
    </row>
    <row r="30" spans="1:56">
      <c r="A30" s="5" t="str">
        <f>IF(Settings!$B$6="","",Settings!$B$6+ROW()-2)</f>
        <v/>
      </c>
      <c r="B30" s="6"/>
      <c r="C30" s="7"/>
      <c r="D30" s="6"/>
      <c r="E30" s="7"/>
      <c r="F30" s="6"/>
      <c r="G30" s="7"/>
      <c r="H30" s="6"/>
      <c r="I30" s="7"/>
      <c r="J30" s="6"/>
      <c r="K30" s="7"/>
      <c r="L30" s="6"/>
      <c r="M30" s="7"/>
      <c r="N30" s="6"/>
      <c r="O30" s="7"/>
      <c r="P30" s="6"/>
      <c r="Q30" s="7"/>
      <c r="R30" s="6"/>
      <c r="S30" s="7"/>
      <c r="T30" s="6"/>
      <c r="U30" s="7"/>
      <c r="V30" s="6"/>
      <c r="W30" s="7"/>
      <c r="X30" s="6"/>
      <c r="Y30" s="7"/>
      <c r="Z30" s="6"/>
      <c r="AA30" s="7"/>
      <c r="AB30" s="6"/>
      <c r="AC30" s="7"/>
      <c r="AD30" s="6"/>
      <c r="AE30" s="7"/>
      <c r="AF30" s="6"/>
      <c r="AG30" s="7"/>
      <c r="AH30" s="6"/>
      <c r="AI30" s="7"/>
      <c r="AJ30" s="6"/>
      <c r="AK30" s="7"/>
      <c r="AL30" s="6"/>
      <c r="AM30" s="7"/>
      <c r="AN30" s="6"/>
      <c r="AO30" s="7"/>
      <c r="AP30" s="6"/>
      <c r="AQ30" s="7"/>
      <c r="AR30" s="6"/>
      <c r="AS30" s="7"/>
      <c r="AT30" s="6"/>
      <c r="AU30" s="7"/>
      <c r="AV30" s="6"/>
      <c r="AW30" s="7"/>
      <c r="AX30" s="8">
        <f t="shared" si="0"/>
        <v>0</v>
      </c>
      <c r="AY30" s="8" t="str">
        <f>IF(A30="","",AY29*IF(MOD(ROW()-2,Settings!$B$8)=0,1-(Settings!$B$7/100),1))</f>
        <v/>
      </c>
      <c r="AZ30" s="9" t="str">
        <f t="shared" si="2"/>
        <v/>
      </c>
      <c r="BA30" s="8" t="str">
        <f>IFERROR(AY30/Settings!$B$9,"")</f>
        <v/>
      </c>
      <c r="BB30" s="10" t="str">
        <f>IF(COUNTA(B30,D30,F30,H30,J30,L30,N30,P30,R30,T30,V30,X30,Z30,AB30,AD30,AF30,AH30,AJ30,AL30,AN30,AP30,AR30,AT30,AV30)=0,"",IF(AX30=0,"Missed day",IF(AX30&lt;AY30*(1-Settings!$B$10/100),"Under goal",IF(AX30&gt;AY30*(1+Settings!$B$10/100),"Over goal","On track"))))</f>
        <v/>
      </c>
      <c r="BC30" s="10" t="str">
        <f t="shared" si="1"/>
        <v/>
      </c>
      <c r="BD30" s="11"/>
    </row>
    <row r="31" spans="1:56">
      <c r="A31" s="5" t="str">
        <f>IF(Settings!$B$6="","",Settings!$B$6+ROW()-2)</f>
        <v/>
      </c>
      <c r="B31" s="6"/>
      <c r="C31" s="7"/>
      <c r="D31" s="6"/>
      <c r="E31" s="7"/>
      <c r="F31" s="6"/>
      <c r="G31" s="7"/>
      <c r="H31" s="6"/>
      <c r="I31" s="7"/>
      <c r="J31" s="6"/>
      <c r="K31" s="7"/>
      <c r="L31" s="6"/>
      <c r="M31" s="7"/>
      <c r="N31" s="6"/>
      <c r="O31" s="7"/>
      <c r="P31" s="6"/>
      <c r="Q31" s="7"/>
      <c r="R31" s="6"/>
      <c r="S31" s="7"/>
      <c r="T31" s="6"/>
      <c r="U31" s="7"/>
      <c r="V31" s="6"/>
      <c r="W31" s="7"/>
      <c r="X31" s="6"/>
      <c r="Y31" s="7"/>
      <c r="Z31" s="6"/>
      <c r="AA31" s="7"/>
      <c r="AB31" s="6"/>
      <c r="AC31" s="7"/>
      <c r="AD31" s="6"/>
      <c r="AE31" s="7"/>
      <c r="AF31" s="6"/>
      <c r="AG31" s="7"/>
      <c r="AH31" s="6"/>
      <c r="AI31" s="7"/>
      <c r="AJ31" s="6"/>
      <c r="AK31" s="7"/>
      <c r="AL31" s="6"/>
      <c r="AM31" s="7"/>
      <c r="AN31" s="6"/>
      <c r="AO31" s="7"/>
      <c r="AP31" s="6"/>
      <c r="AQ31" s="7"/>
      <c r="AR31" s="6"/>
      <c r="AS31" s="7"/>
      <c r="AT31" s="6"/>
      <c r="AU31" s="7"/>
      <c r="AV31" s="6"/>
      <c r="AW31" s="7"/>
      <c r="AX31" s="8">
        <f t="shared" si="0"/>
        <v>0</v>
      </c>
      <c r="AY31" s="8" t="str">
        <f>IF(A31="","",AY30*IF(MOD(ROW()-2,Settings!$B$8)=0,1-(Settings!$B$7/100),1))</f>
        <v/>
      </c>
      <c r="AZ31" s="9" t="str">
        <f t="shared" si="2"/>
        <v/>
      </c>
      <c r="BA31" s="8" t="str">
        <f>IFERROR(AY31/Settings!$B$9,"")</f>
        <v/>
      </c>
      <c r="BB31" s="10" t="str">
        <f>IF(COUNTA(B31,D31,F31,H31,J31,L31,N31,P31,R31,T31,V31,X31,Z31,AB31,AD31,AF31,AH31,AJ31,AL31,AN31,AP31,AR31,AT31,AV31)=0,"",IF(AX31=0,"Missed day",IF(AX31&lt;AY31*(1-Settings!$B$10/100),"Under goal",IF(AX31&gt;AY31*(1+Settings!$B$10/100),"Over goal","On track"))))</f>
        <v/>
      </c>
      <c r="BC31" s="10" t="str">
        <f t="shared" si="1"/>
        <v/>
      </c>
      <c r="BD31" s="11"/>
    </row>
    <row r="32" spans="1:56">
      <c r="A32" s="5" t="str">
        <f>IF(Settings!$B$6="","",Settings!$B$6+ROW()-2)</f>
        <v/>
      </c>
      <c r="B32" s="6"/>
      <c r="C32" s="7"/>
      <c r="D32" s="6"/>
      <c r="E32" s="7"/>
      <c r="F32" s="6"/>
      <c r="G32" s="7"/>
      <c r="H32" s="6"/>
      <c r="I32" s="7"/>
      <c r="J32" s="6"/>
      <c r="K32" s="7"/>
      <c r="L32" s="6"/>
      <c r="M32" s="7"/>
      <c r="N32" s="6"/>
      <c r="O32" s="7"/>
      <c r="P32" s="6"/>
      <c r="Q32" s="7"/>
      <c r="R32" s="6"/>
      <c r="S32" s="7"/>
      <c r="T32" s="6"/>
      <c r="U32" s="7"/>
      <c r="V32" s="6"/>
      <c r="W32" s="7"/>
      <c r="X32" s="6"/>
      <c r="Y32" s="7"/>
      <c r="Z32" s="6"/>
      <c r="AA32" s="7"/>
      <c r="AB32" s="6"/>
      <c r="AC32" s="7"/>
      <c r="AD32" s="6"/>
      <c r="AE32" s="7"/>
      <c r="AF32" s="6"/>
      <c r="AG32" s="7"/>
      <c r="AH32" s="6"/>
      <c r="AI32" s="7"/>
      <c r="AJ32" s="6"/>
      <c r="AK32" s="7"/>
      <c r="AL32" s="6"/>
      <c r="AM32" s="7"/>
      <c r="AN32" s="6"/>
      <c r="AO32" s="7"/>
      <c r="AP32" s="6"/>
      <c r="AQ32" s="7"/>
      <c r="AR32" s="6"/>
      <c r="AS32" s="7"/>
      <c r="AT32" s="6"/>
      <c r="AU32" s="7"/>
      <c r="AV32" s="6"/>
      <c r="AW32" s="7"/>
      <c r="AX32" s="8">
        <f t="shared" si="0"/>
        <v>0</v>
      </c>
      <c r="AY32" s="8" t="str">
        <f>IF(A32="","",AY31*IF(MOD(ROW()-2,Settings!$B$8)=0,1-(Settings!$B$7/100),1))</f>
        <v/>
      </c>
      <c r="AZ32" s="9" t="str">
        <f t="shared" si="2"/>
        <v/>
      </c>
      <c r="BA32" s="8" t="str">
        <f>IFERROR(AY32/Settings!$B$9,"")</f>
        <v/>
      </c>
      <c r="BB32" s="10" t="str">
        <f>IF(COUNTA(B32,D32,F32,H32,J32,L32,N32,P32,R32,T32,V32,X32,Z32,AB32,AD32,AF32,AH32,AJ32,AL32,AN32,AP32,AR32,AT32,AV32)=0,"",IF(AX32=0,"Missed day",IF(AX32&lt;AY32*(1-Settings!$B$10/100),"Under goal",IF(AX32&gt;AY32*(1+Settings!$B$10/100),"Over goal","On track"))))</f>
        <v/>
      </c>
      <c r="BC32" s="10" t="str">
        <f t="shared" si="1"/>
        <v/>
      </c>
      <c r="BD32" s="11"/>
    </row>
    <row r="33" spans="1:56">
      <c r="A33" s="5" t="str">
        <f>IF(Settings!$B$6="","",Settings!$B$6+ROW()-2)</f>
        <v/>
      </c>
      <c r="B33" s="6"/>
      <c r="C33" s="7"/>
      <c r="D33" s="6"/>
      <c r="E33" s="7"/>
      <c r="F33" s="6"/>
      <c r="G33" s="7"/>
      <c r="H33" s="6"/>
      <c r="I33" s="7"/>
      <c r="J33" s="6"/>
      <c r="K33" s="7"/>
      <c r="L33" s="6"/>
      <c r="M33" s="7"/>
      <c r="N33" s="6"/>
      <c r="O33" s="7"/>
      <c r="P33" s="6"/>
      <c r="Q33" s="7"/>
      <c r="R33" s="6"/>
      <c r="S33" s="7"/>
      <c r="T33" s="6"/>
      <c r="U33" s="7"/>
      <c r="V33" s="6"/>
      <c r="W33" s="7"/>
      <c r="X33" s="6"/>
      <c r="Y33" s="7"/>
      <c r="Z33" s="6"/>
      <c r="AA33" s="7"/>
      <c r="AB33" s="6"/>
      <c r="AC33" s="7"/>
      <c r="AD33" s="6"/>
      <c r="AE33" s="7"/>
      <c r="AF33" s="6"/>
      <c r="AG33" s="7"/>
      <c r="AH33" s="6"/>
      <c r="AI33" s="7"/>
      <c r="AJ33" s="6"/>
      <c r="AK33" s="7"/>
      <c r="AL33" s="6"/>
      <c r="AM33" s="7"/>
      <c r="AN33" s="6"/>
      <c r="AO33" s="7"/>
      <c r="AP33" s="6"/>
      <c r="AQ33" s="7"/>
      <c r="AR33" s="6"/>
      <c r="AS33" s="7"/>
      <c r="AT33" s="6"/>
      <c r="AU33" s="7"/>
      <c r="AV33" s="6"/>
      <c r="AW33" s="7"/>
      <c r="AX33" s="8">
        <f t="shared" si="0"/>
        <v>0</v>
      </c>
      <c r="AY33" s="8" t="str">
        <f>IF(A33="","",AY32*IF(MOD(ROW()-2,Settings!$B$8)=0,1-(Settings!$B$7/100),1))</f>
        <v/>
      </c>
      <c r="AZ33" s="9" t="str">
        <f t="shared" si="2"/>
        <v/>
      </c>
      <c r="BA33" s="8" t="str">
        <f>IFERROR(AY33/Settings!$B$9,"")</f>
        <v/>
      </c>
      <c r="BB33" s="10" t="str">
        <f>IF(COUNTA(B33,D33,F33,H33,J33,L33,N33,P33,R33,T33,V33,X33,Z33,AB33,AD33,AF33,AH33,AJ33,AL33,AN33,AP33,AR33,AT33,AV33)=0,"",IF(AX33=0,"Missed day",IF(AX33&lt;AY33*(1-Settings!$B$10/100),"Under goal",IF(AX33&gt;AY33*(1+Settings!$B$10/100),"Over goal","On track"))))</f>
        <v/>
      </c>
      <c r="BC33" s="10" t="str">
        <f t="shared" si="1"/>
        <v/>
      </c>
      <c r="BD33" s="11"/>
    </row>
    <row r="34" spans="1:56">
      <c r="A34" s="5" t="str">
        <f>IF(Settings!$B$6="","",Settings!$B$6+ROW()-2)</f>
        <v/>
      </c>
      <c r="B34" s="6"/>
      <c r="C34" s="7"/>
      <c r="D34" s="6"/>
      <c r="E34" s="7"/>
      <c r="F34" s="6"/>
      <c r="G34" s="7"/>
      <c r="H34" s="6"/>
      <c r="I34" s="7"/>
      <c r="J34" s="6"/>
      <c r="K34" s="7"/>
      <c r="L34" s="6"/>
      <c r="M34" s="7"/>
      <c r="N34" s="6"/>
      <c r="O34" s="7"/>
      <c r="P34" s="6"/>
      <c r="Q34" s="7"/>
      <c r="R34" s="6"/>
      <c r="S34" s="7"/>
      <c r="T34" s="6"/>
      <c r="U34" s="7"/>
      <c r="V34" s="6"/>
      <c r="W34" s="7"/>
      <c r="X34" s="6"/>
      <c r="Y34" s="7"/>
      <c r="Z34" s="6"/>
      <c r="AA34" s="7"/>
      <c r="AB34" s="6"/>
      <c r="AC34" s="7"/>
      <c r="AD34" s="6"/>
      <c r="AE34" s="7"/>
      <c r="AF34" s="6"/>
      <c r="AG34" s="7"/>
      <c r="AH34" s="6"/>
      <c r="AI34" s="7"/>
      <c r="AJ34" s="6"/>
      <c r="AK34" s="7"/>
      <c r="AL34" s="6"/>
      <c r="AM34" s="7"/>
      <c r="AN34" s="6"/>
      <c r="AO34" s="7"/>
      <c r="AP34" s="6"/>
      <c r="AQ34" s="7"/>
      <c r="AR34" s="6"/>
      <c r="AS34" s="7"/>
      <c r="AT34" s="6"/>
      <c r="AU34" s="7"/>
      <c r="AV34" s="6"/>
      <c r="AW34" s="7"/>
      <c r="AX34" s="8">
        <f t="shared" ref="AX34:AX65" si="3">SUM(B34,D34,F34,H34,J34,L34,N34,P34,R34,T34,V34,X34,Z34,AB34,AD34,AF34,AH34,AJ34,AL34,AN34,AP34,AR34,AT34,AV34)</f>
        <v>0</v>
      </c>
      <c r="AY34" s="8" t="str">
        <f>IF(A34="","",AY33*IF(MOD(ROW()-2,Settings!$B$8)=0,1-(Settings!$B$7/100),1))</f>
        <v/>
      </c>
      <c r="AZ34" s="9" t="str">
        <f t="shared" si="2"/>
        <v/>
      </c>
      <c r="BA34" s="8" t="str">
        <f>IFERROR(AY34/Settings!$B$9,"")</f>
        <v/>
      </c>
      <c r="BB34" s="10" t="str">
        <f>IF(COUNTA(B34,D34,F34,H34,J34,L34,N34,P34,R34,T34,V34,X34,Z34,AB34,AD34,AF34,AH34,AJ34,AL34,AN34,AP34,AR34,AT34,AV34)=0,"",IF(AX34=0,"Missed day",IF(AX34&lt;AY34*(1-Settings!$B$10/100),"Under goal",IF(AX34&gt;AY34*(1+Settings!$B$10/100),"Over goal","On track"))))</f>
        <v/>
      </c>
      <c r="BC34" s="10" t="str">
        <f t="shared" ref="BC34:BC65" si="4">IF(BB34="","",IF(BB34="Missed day","Do not make up missed amount. Resume next scheduled dose.",IF(BB34="Under goal","Stay there; do not top off late. Continue as scheduled.",IF(BB34="Over goal","Do not overcorrect tomorrow. Return to planned goal.","Continue as planned."))))</f>
        <v/>
      </c>
      <c r="BD34" s="11"/>
    </row>
    <row r="35" spans="1:56">
      <c r="A35" s="5" t="str">
        <f>IF(Settings!$B$6="","",Settings!$B$6+ROW()-2)</f>
        <v/>
      </c>
      <c r="B35" s="6"/>
      <c r="C35" s="7"/>
      <c r="D35" s="6"/>
      <c r="E35" s="7"/>
      <c r="F35" s="6"/>
      <c r="G35" s="7"/>
      <c r="H35" s="6"/>
      <c r="I35" s="7"/>
      <c r="J35" s="6"/>
      <c r="K35" s="7"/>
      <c r="L35" s="6"/>
      <c r="M35" s="7"/>
      <c r="N35" s="6"/>
      <c r="O35" s="7"/>
      <c r="P35" s="6"/>
      <c r="Q35" s="7"/>
      <c r="R35" s="6"/>
      <c r="S35" s="7"/>
      <c r="T35" s="6"/>
      <c r="U35" s="7"/>
      <c r="V35" s="6"/>
      <c r="W35" s="7"/>
      <c r="X35" s="6"/>
      <c r="Y35" s="7"/>
      <c r="Z35" s="6"/>
      <c r="AA35" s="7"/>
      <c r="AB35" s="6"/>
      <c r="AC35" s="7"/>
      <c r="AD35" s="6"/>
      <c r="AE35" s="7"/>
      <c r="AF35" s="6"/>
      <c r="AG35" s="7"/>
      <c r="AH35" s="6"/>
      <c r="AI35" s="7"/>
      <c r="AJ35" s="6"/>
      <c r="AK35" s="7"/>
      <c r="AL35" s="6"/>
      <c r="AM35" s="7"/>
      <c r="AN35" s="6"/>
      <c r="AO35" s="7"/>
      <c r="AP35" s="6"/>
      <c r="AQ35" s="7"/>
      <c r="AR35" s="6"/>
      <c r="AS35" s="7"/>
      <c r="AT35" s="6"/>
      <c r="AU35" s="7"/>
      <c r="AV35" s="6"/>
      <c r="AW35" s="7"/>
      <c r="AX35" s="8">
        <f t="shared" si="3"/>
        <v>0</v>
      </c>
      <c r="AY35" s="8" t="str">
        <f>IF(A35="","",AY34*IF(MOD(ROW()-2,Settings!$B$8)=0,1-(Settings!$B$7/100),1))</f>
        <v/>
      </c>
      <c r="AZ35" s="9" t="str">
        <f t="shared" ref="AZ35:AZ66" si="5">IF(OR(AY35="",AY34=0),"",(AY35-AY34)/AY34)</f>
        <v/>
      </c>
      <c r="BA35" s="8" t="str">
        <f>IFERROR(AY35/Settings!$B$9,"")</f>
        <v/>
      </c>
      <c r="BB35" s="10" t="str">
        <f>IF(COUNTA(B35,D35,F35,H35,J35,L35,N35,P35,R35,T35,V35,X35,Z35,AB35,AD35,AF35,AH35,AJ35,AL35,AN35,AP35,AR35,AT35,AV35)=0,"",IF(AX35=0,"Missed day",IF(AX35&lt;AY35*(1-Settings!$B$10/100),"Under goal",IF(AX35&gt;AY35*(1+Settings!$B$10/100),"Over goal","On track"))))</f>
        <v/>
      </c>
      <c r="BC35" s="10" t="str">
        <f t="shared" si="4"/>
        <v/>
      </c>
      <c r="BD35" s="11"/>
    </row>
    <row r="36" spans="1:56">
      <c r="A36" s="5" t="str">
        <f>IF(Settings!$B$6="","",Settings!$B$6+ROW()-2)</f>
        <v/>
      </c>
      <c r="B36" s="6"/>
      <c r="C36" s="7"/>
      <c r="D36" s="6"/>
      <c r="E36" s="7"/>
      <c r="F36" s="6"/>
      <c r="G36" s="7"/>
      <c r="H36" s="6"/>
      <c r="I36" s="7"/>
      <c r="J36" s="6"/>
      <c r="K36" s="7"/>
      <c r="L36" s="6"/>
      <c r="M36" s="7"/>
      <c r="N36" s="6"/>
      <c r="O36" s="7"/>
      <c r="P36" s="6"/>
      <c r="Q36" s="7"/>
      <c r="R36" s="6"/>
      <c r="S36" s="7"/>
      <c r="T36" s="6"/>
      <c r="U36" s="7"/>
      <c r="V36" s="6"/>
      <c r="W36" s="7"/>
      <c r="X36" s="6"/>
      <c r="Y36" s="7"/>
      <c r="Z36" s="6"/>
      <c r="AA36" s="7"/>
      <c r="AB36" s="6"/>
      <c r="AC36" s="7"/>
      <c r="AD36" s="6"/>
      <c r="AE36" s="7"/>
      <c r="AF36" s="6"/>
      <c r="AG36" s="7"/>
      <c r="AH36" s="6"/>
      <c r="AI36" s="7"/>
      <c r="AJ36" s="6"/>
      <c r="AK36" s="7"/>
      <c r="AL36" s="6"/>
      <c r="AM36" s="7"/>
      <c r="AN36" s="6"/>
      <c r="AO36" s="7"/>
      <c r="AP36" s="6"/>
      <c r="AQ36" s="7"/>
      <c r="AR36" s="6"/>
      <c r="AS36" s="7"/>
      <c r="AT36" s="6"/>
      <c r="AU36" s="7"/>
      <c r="AV36" s="6"/>
      <c r="AW36" s="7"/>
      <c r="AX36" s="8">
        <f t="shared" si="3"/>
        <v>0</v>
      </c>
      <c r="AY36" s="8" t="str">
        <f>IF(A36="","",AY35*IF(MOD(ROW()-2,Settings!$B$8)=0,1-(Settings!$B$7/100),1))</f>
        <v/>
      </c>
      <c r="AZ36" s="9" t="str">
        <f t="shared" si="5"/>
        <v/>
      </c>
      <c r="BA36" s="8" t="str">
        <f>IFERROR(AY36/Settings!$B$9,"")</f>
        <v/>
      </c>
      <c r="BB36" s="10" t="str">
        <f>IF(COUNTA(B36,D36,F36,H36,J36,L36,N36,P36,R36,T36,V36,X36,Z36,AB36,AD36,AF36,AH36,AJ36,AL36,AN36,AP36,AR36,AT36,AV36)=0,"",IF(AX36=0,"Missed day",IF(AX36&lt;AY36*(1-Settings!$B$10/100),"Under goal",IF(AX36&gt;AY36*(1+Settings!$B$10/100),"Over goal","On track"))))</f>
        <v/>
      </c>
      <c r="BC36" s="10" t="str">
        <f t="shared" si="4"/>
        <v/>
      </c>
      <c r="BD36" s="11"/>
    </row>
    <row r="37" spans="1:56">
      <c r="A37" s="5" t="str">
        <f>IF(Settings!$B$6="","",Settings!$B$6+ROW()-2)</f>
        <v/>
      </c>
      <c r="B37" s="6"/>
      <c r="C37" s="7"/>
      <c r="D37" s="6"/>
      <c r="E37" s="7"/>
      <c r="F37" s="6"/>
      <c r="G37" s="7"/>
      <c r="H37" s="6"/>
      <c r="I37" s="7"/>
      <c r="J37" s="6"/>
      <c r="K37" s="7"/>
      <c r="L37" s="6"/>
      <c r="M37" s="7"/>
      <c r="N37" s="6"/>
      <c r="O37" s="7"/>
      <c r="P37" s="6"/>
      <c r="Q37" s="7"/>
      <c r="R37" s="6"/>
      <c r="S37" s="7"/>
      <c r="T37" s="6"/>
      <c r="U37" s="7"/>
      <c r="V37" s="6"/>
      <c r="W37" s="7"/>
      <c r="X37" s="6"/>
      <c r="Y37" s="7"/>
      <c r="Z37" s="6"/>
      <c r="AA37" s="7"/>
      <c r="AB37" s="6"/>
      <c r="AC37" s="7"/>
      <c r="AD37" s="6"/>
      <c r="AE37" s="7"/>
      <c r="AF37" s="6"/>
      <c r="AG37" s="7"/>
      <c r="AH37" s="6"/>
      <c r="AI37" s="7"/>
      <c r="AJ37" s="6"/>
      <c r="AK37" s="7"/>
      <c r="AL37" s="6"/>
      <c r="AM37" s="7"/>
      <c r="AN37" s="6"/>
      <c r="AO37" s="7"/>
      <c r="AP37" s="6"/>
      <c r="AQ37" s="7"/>
      <c r="AR37" s="6"/>
      <c r="AS37" s="7"/>
      <c r="AT37" s="6"/>
      <c r="AU37" s="7"/>
      <c r="AV37" s="6"/>
      <c r="AW37" s="7"/>
      <c r="AX37" s="8">
        <f t="shared" si="3"/>
        <v>0</v>
      </c>
      <c r="AY37" s="8" t="str">
        <f>IF(A37="","",AY36*IF(MOD(ROW()-2,Settings!$B$8)=0,1-(Settings!$B$7/100),1))</f>
        <v/>
      </c>
      <c r="AZ37" s="9" t="str">
        <f t="shared" si="5"/>
        <v/>
      </c>
      <c r="BA37" s="8" t="str">
        <f>IFERROR(AY37/Settings!$B$9,"")</f>
        <v/>
      </c>
      <c r="BB37" s="10" t="str">
        <f>IF(COUNTA(B37,D37,F37,H37,J37,L37,N37,P37,R37,T37,V37,X37,Z37,AB37,AD37,AF37,AH37,AJ37,AL37,AN37,AP37,AR37,AT37,AV37)=0,"",IF(AX37=0,"Missed day",IF(AX37&lt;AY37*(1-Settings!$B$10/100),"Under goal",IF(AX37&gt;AY37*(1+Settings!$B$10/100),"Over goal","On track"))))</f>
        <v/>
      </c>
      <c r="BC37" s="10" t="str">
        <f t="shared" si="4"/>
        <v/>
      </c>
      <c r="BD37" s="11"/>
    </row>
    <row r="38" spans="1:56">
      <c r="A38" s="5" t="str">
        <f>IF(Settings!$B$6="","",Settings!$B$6+ROW()-2)</f>
        <v/>
      </c>
      <c r="B38" s="6"/>
      <c r="C38" s="7"/>
      <c r="D38" s="6"/>
      <c r="E38" s="7"/>
      <c r="F38" s="6"/>
      <c r="G38" s="7"/>
      <c r="H38" s="6"/>
      <c r="I38" s="7"/>
      <c r="J38" s="6"/>
      <c r="K38" s="7"/>
      <c r="L38" s="6"/>
      <c r="M38" s="7"/>
      <c r="N38" s="6"/>
      <c r="O38" s="7"/>
      <c r="P38" s="6"/>
      <c r="Q38" s="7"/>
      <c r="R38" s="6"/>
      <c r="S38" s="7"/>
      <c r="T38" s="6"/>
      <c r="U38" s="7"/>
      <c r="V38" s="6"/>
      <c r="W38" s="7"/>
      <c r="X38" s="6"/>
      <c r="Y38" s="7"/>
      <c r="Z38" s="6"/>
      <c r="AA38" s="7"/>
      <c r="AB38" s="6"/>
      <c r="AC38" s="7"/>
      <c r="AD38" s="6"/>
      <c r="AE38" s="7"/>
      <c r="AF38" s="6"/>
      <c r="AG38" s="7"/>
      <c r="AH38" s="6"/>
      <c r="AI38" s="7"/>
      <c r="AJ38" s="6"/>
      <c r="AK38" s="7"/>
      <c r="AL38" s="6"/>
      <c r="AM38" s="7"/>
      <c r="AN38" s="6"/>
      <c r="AO38" s="7"/>
      <c r="AP38" s="6"/>
      <c r="AQ38" s="7"/>
      <c r="AR38" s="6"/>
      <c r="AS38" s="7"/>
      <c r="AT38" s="6"/>
      <c r="AU38" s="7"/>
      <c r="AV38" s="6"/>
      <c r="AW38" s="7"/>
      <c r="AX38" s="8">
        <f t="shared" si="3"/>
        <v>0</v>
      </c>
      <c r="AY38" s="8" t="str">
        <f>IF(A38="","",AY37*IF(MOD(ROW()-2,Settings!$B$8)=0,1-(Settings!$B$7/100),1))</f>
        <v/>
      </c>
      <c r="AZ38" s="9" t="str">
        <f t="shared" si="5"/>
        <v/>
      </c>
      <c r="BA38" s="8" t="str">
        <f>IFERROR(AY38/Settings!$B$9,"")</f>
        <v/>
      </c>
      <c r="BB38" s="10" t="str">
        <f>IF(COUNTA(B38,D38,F38,H38,J38,L38,N38,P38,R38,T38,V38,X38,Z38,AB38,AD38,AF38,AH38,AJ38,AL38,AN38,AP38,AR38,AT38,AV38)=0,"",IF(AX38=0,"Missed day",IF(AX38&lt;AY38*(1-Settings!$B$10/100),"Under goal",IF(AX38&gt;AY38*(1+Settings!$B$10/100),"Over goal","On track"))))</f>
        <v/>
      </c>
      <c r="BC38" s="10" t="str">
        <f t="shared" si="4"/>
        <v/>
      </c>
      <c r="BD38" s="11"/>
    </row>
    <row r="39" spans="1:56">
      <c r="A39" s="5" t="str">
        <f>IF(Settings!$B$6="","",Settings!$B$6+ROW()-2)</f>
        <v/>
      </c>
      <c r="B39" s="6"/>
      <c r="C39" s="7"/>
      <c r="D39" s="6"/>
      <c r="E39" s="7"/>
      <c r="F39" s="6"/>
      <c r="G39" s="7"/>
      <c r="H39" s="6"/>
      <c r="I39" s="7"/>
      <c r="J39" s="6"/>
      <c r="K39" s="7"/>
      <c r="L39" s="6"/>
      <c r="M39" s="7"/>
      <c r="N39" s="6"/>
      <c r="O39" s="7"/>
      <c r="P39" s="6"/>
      <c r="Q39" s="7"/>
      <c r="R39" s="6"/>
      <c r="S39" s="7"/>
      <c r="T39" s="6"/>
      <c r="U39" s="7"/>
      <c r="V39" s="6"/>
      <c r="W39" s="7"/>
      <c r="X39" s="6"/>
      <c r="Y39" s="7"/>
      <c r="Z39" s="6"/>
      <c r="AA39" s="7"/>
      <c r="AB39" s="6"/>
      <c r="AC39" s="7"/>
      <c r="AD39" s="6"/>
      <c r="AE39" s="7"/>
      <c r="AF39" s="6"/>
      <c r="AG39" s="7"/>
      <c r="AH39" s="6"/>
      <c r="AI39" s="7"/>
      <c r="AJ39" s="6"/>
      <c r="AK39" s="7"/>
      <c r="AL39" s="6"/>
      <c r="AM39" s="7"/>
      <c r="AN39" s="6"/>
      <c r="AO39" s="7"/>
      <c r="AP39" s="6"/>
      <c r="AQ39" s="7"/>
      <c r="AR39" s="6"/>
      <c r="AS39" s="7"/>
      <c r="AT39" s="6"/>
      <c r="AU39" s="7"/>
      <c r="AV39" s="6"/>
      <c r="AW39" s="7"/>
      <c r="AX39" s="8">
        <f t="shared" si="3"/>
        <v>0</v>
      </c>
      <c r="AY39" s="8" t="str">
        <f>IF(A39="","",AY38*IF(MOD(ROW()-2,Settings!$B$8)=0,1-(Settings!$B$7/100),1))</f>
        <v/>
      </c>
      <c r="AZ39" s="9" t="str">
        <f t="shared" si="5"/>
        <v/>
      </c>
      <c r="BA39" s="8" t="str">
        <f>IFERROR(AY39/Settings!$B$9,"")</f>
        <v/>
      </c>
      <c r="BB39" s="10" t="str">
        <f>IF(COUNTA(B39,D39,F39,H39,J39,L39,N39,P39,R39,T39,V39,X39,Z39,AB39,AD39,AF39,AH39,AJ39,AL39,AN39,AP39,AR39,AT39,AV39)=0,"",IF(AX39=0,"Missed day",IF(AX39&lt;AY39*(1-Settings!$B$10/100),"Under goal",IF(AX39&gt;AY39*(1+Settings!$B$10/100),"Over goal","On track"))))</f>
        <v/>
      </c>
      <c r="BC39" s="10" t="str">
        <f t="shared" si="4"/>
        <v/>
      </c>
      <c r="BD39" s="11"/>
    </row>
    <row r="40" spans="1:56">
      <c r="A40" s="5" t="str">
        <f>IF(Settings!$B$6="","",Settings!$B$6+ROW()-2)</f>
        <v/>
      </c>
      <c r="B40" s="6"/>
      <c r="C40" s="7"/>
      <c r="D40" s="6"/>
      <c r="E40" s="7"/>
      <c r="F40" s="6"/>
      <c r="G40" s="7"/>
      <c r="H40" s="6"/>
      <c r="I40" s="7"/>
      <c r="J40" s="6"/>
      <c r="K40" s="7"/>
      <c r="L40" s="6"/>
      <c r="M40" s="7"/>
      <c r="N40" s="6"/>
      <c r="O40" s="7"/>
      <c r="P40" s="6"/>
      <c r="Q40" s="7"/>
      <c r="R40" s="6"/>
      <c r="S40" s="7"/>
      <c r="T40" s="6"/>
      <c r="U40" s="7"/>
      <c r="V40" s="6"/>
      <c r="W40" s="7"/>
      <c r="X40" s="6"/>
      <c r="Y40" s="7"/>
      <c r="Z40" s="6"/>
      <c r="AA40" s="7"/>
      <c r="AB40" s="6"/>
      <c r="AC40" s="7"/>
      <c r="AD40" s="6"/>
      <c r="AE40" s="7"/>
      <c r="AF40" s="6"/>
      <c r="AG40" s="7"/>
      <c r="AH40" s="6"/>
      <c r="AI40" s="7"/>
      <c r="AJ40" s="6"/>
      <c r="AK40" s="7"/>
      <c r="AL40" s="6"/>
      <c r="AM40" s="7"/>
      <c r="AN40" s="6"/>
      <c r="AO40" s="7"/>
      <c r="AP40" s="6"/>
      <c r="AQ40" s="7"/>
      <c r="AR40" s="6"/>
      <c r="AS40" s="7"/>
      <c r="AT40" s="6"/>
      <c r="AU40" s="7"/>
      <c r="AV40" s="6"/>
      <c r="AW40" s="7"/>
      <c r="AX40" s="8">
        <f t="shared" si="3"/>
        <v>0</v>
      </c>
      <c r="AY40" s="8" t="str">
        <f>IF(A40="","",AY39*IF(MOD(ROW()-2,Settings!$B$8)=0,1-(Settings!$B$7/100),1))</f>
        <v/>
      </c>
      <c r="AZ40" s="9" t="str">
        <f t="shared" si="5"/>
        <v/>
      </c>
      <c r="BA40" s="8" t="str">
        <f>IFERROR(AY40/Settings!$B$9,"")</f>
        <v/>
      </c>
      <c r="BB40" s="10" t="str">
        <f>IF(COUNTA(B40,D40,F40,H40,J40,L40,N40,P40,R40,T40,V40,X40,Z40,AB40,AD40,AF40,AH40,AJ40,AL40,AN40,AP40,AR40,AT40,AV40)=0,"",IF(AX40=0,"Missed day",IF(AX40&lt;AY40*(1-Settings!$B$10/100),"Under goal",IF(AX40&gt;AY40*(1+Settings!$B$10/100),"Over goal","On track"))))</f>
        <v/>
      </c>
      <c r="BC40" s="10" t="str">
        <f t="shared" si="4"/>
        <v/>
      </c>
      <c r="BD40" s="11"/>
    </row>
    <row r="41" spans="1:56">
      <c r="A41" s="5" t="str">
        <f>IF(Settings!$B$6="","",Settings!$B$6+ROW()-2)</f>
        <v/>
      </c>
      <c r="B41" s="6"/>
      <c r="C41" s="7"/>
      <c r="D41" s="6"/>
      <c r="E41" s="7"/>
      <c r="F41" s="6"/>
      <c r="G41" s="7"/>
      <c r="H41" s="6"/>
      <c r="I41" s="7"/>
      <c r="J41" s="6"/>
      <c r="K41" s="7"/>
      <c r="L41" s="6"/>
      <c r="M41" s="7"/>
      <c r="N41" s="6"/>
      <c r="O41" s="7"/>
      <c r="P41" s="6"/>
      <c r="Q41" s="7"/>
      <c r="R41" s="6"/>
      <c r="S41" s="7"/>
      <c r="T41" s="6"/>
      <c r="U41" s="7"/>
      <c r="V41" s="6"/>
      <c r="W41" s="7"/>
      <c r="X41" s="6"/>
      <c r="Y41" s="7"/>
      <c r="Z41" s="6"/>
      <c r="AA41" s="7"/>
      <c r="AB41" s="6"/>
      <c r="AC41" s="7"/>
      <c r="AD41" s="6"/>
      <c r="AE41" s="7"/>
      <c r="AF41" s="6"/>
      <c r="AG41" s="7"/>
      <c r="AH41" s="6"/>
      <c r="AI41" s="7"/>
      <c r="AJ41" s="6"/>
      <c r="AK41" s="7"/>
      <c r="AL41" s="6"/>
      <c r="AM41" s="7"/>
      <c r="AN41" s="6"/>
      <c r="AO41" s="7"/>
      <c r="AP41" s="6"/>
      <c r="AQ41" s="7"/>
      <c r="AR41" s="6"/>
      <c r="AS41" s="7"/>
      <c r="AT41" s="6"/>
      <c r="AU41" s="7"/>
      <c r="AV41" s="6"/>
      <c r="AW41" s="7"/>
      <c r="AX41" s="8">
        <f t="shared" si="3"/>
        <v>0</v>
      </c>
      <c r="AY41" s="8" t="str">
        <f>IF(A41="","",AY40*IF(MOD(ROW()-2,Settings!$B$8)=0,1-(Settings!$B$7/100),1))</f>
        <v/>
      </c>
      <c r="AZ41" s="9" t="str">
        <f t="shared" si="5"/>
        <v/>
      </c>
      <c r="BA41" s="8" t="str">
        <f>IFERROR(AY41/Settings!$B$9,"")</f>
        <v/>
      </c>
      <c r="BB41" s="10" t="str">
        <f>IF(COUNTA(B41,D41,F41,H41,J41,L41,N41,P41,R41,T41,V41,X41,Z41,AB41,AD41,AF41,AH41,AJ41,AL41,AN41,AP41,AR41,AT41,AV41)=0,"",IF(AX41=0,"Missed day",IF(AX41&lt;AY41*(1-Settings!$B$10/100),"Under goal",IF(AX41&gt;AY41*(1+Settings!$B$10/100),"Over goal","On track"))))</f>
        <v/>
      </c>
      <c r="BC41" s="10" t="str">
        <f t="shared" si="4"/>
        <v/>
      </c>
      <c r="BD41" s="11"/>
    </row>
    <row r="42" spans="1:56">
      <c r="A42" s="5" t="str">
        <f>IF(Settings!$B$6="","",Settings!$B$6+ROW()-2)</f>
        <v/>
      </c>
      <c r="B42" s="6"/>
      <c r="C42" s="7"/>
      <c r="D42" s="6"/>
      <c r="E42" s="7"/>
      <c r="F42" s="6"/>
      <c r="G42" s="7"/>
      <c r="H42" s="6"/>
      <c r="I42" s="7"/>
      <c r="J42" s="6"/>
      <c r="K42" s="7"/>
      <c r="L42" s="6"/>
      <c r="M42" s="7"/>
      <c r="N42" s="6"/>
      <c r="O42" s="7"/>
      <c r="P42" s="6"/>
      <c r="Q42" s="7"/>
      <c r="R42" s="6"/>
      <c r="S42" s="7"/>
      <c r="T42" s="6"/>
      <c r="U42" s="7"/>
      <c r="V42" s="6"/>
      <c r="W42" s="7"/>
      <c r="X42" s="6"/>
      <c r="Y42" s="7"/>
      <c r="Z42" s="6"/>
      <c r="AA42" s="7"/>
      <c r="AB42" s="6"/>
      <c r="AC42" s="7"/>
      <c r="AD42" s="6"/>
      <c r="AE42" s="7"/>
      <c r="AF42" s="6"/>
      <c r="AG42" s="7"/>
      <c r="AH42" s="6"/>
      <c r="AI42" s="7"/>
      <c r="AJ42" s="6"/>
      <c r="AK42" s="7"/>
      <c r="AL42" s="6"/>
      <c r="AM42" s="7"/>
      <c r="AN42" s="6"/>
      <c r="AO42" s="7"/>
      <c r="AP42" s="6"/>
      <c r="AQ42" s="7"/>
      <c r="AR42" s="6"/>
      <c r="AS42" s="7"/>
      <c r="AT42" s="6"/>
      <c r="AU42" s="7"/>
      <c r="AV42" s="6"/>
      <c r="AW42" s="7"/>
      <c r="AX42" s="8">
        <f t="shared" si="3"/>
        <v>0</v>
      </c>
      <c r="AY42" s="8" t="str">
        <f>IF(A42="","",AY41*IF(MOD(ROW()-2,Settings!$B$8)=0,1-(Settings!$B$7/100),1))</f>
        <v/>
      </c>
      <c r="AZ42" s="9" t="str">
        <f t="shared" si="5"/>
        <v/>
      </c>
      <c r="BA42" s="8" t="str">
        <f>IFERROR(AY42/Settings!$B$9,"")</f>
        <v/>
      </c>
      <c r="BB42" s="10" t="str">
        <f>IF(COUNTA(B42,D42,F42,H42,J42,L42,N42,P42,R42,T42,V42,X42,Z42,AB42,AD42,AF42,AH42,AJ42,AL42,AN42,AP42,AR42,AT42,AV42)=0,"",IF(AX42=0,"Missed day",IF(AX42&lt;AY42*(1-Settings!$B$10/100),"Under goal",IF(AX42&gt;AY42*(1+Settings!$B$10/100),"Over goal","On track"))))</f>
        <v/>
      </c>
      <c r="BC42" s="10" t="str">
        <f t="shared" si="4"/>
        <v/>
      </c>
      <c r="BD42" s="11"/>
    </row>
    <row r="43" spans="1:56">
      <c r="A43" s="5" t="str">
        <f>IF(Settings!$B$6="","",Settings!$B$6+ROW()-2)</f>
        <v/>
      </c>
      <c r="B43" s="6"/>
      <c r="C43" s="7"/>
      <c r="D43" s="6"/>
      <c r="E43" s="7"/>
      <c r="F43" s="6"/>
      <c r="G43" s="7"/>
      <c r="H43" s="6"/>
      <c r="I43" s="7"/>
      <c r="J43" s="6"/>
      <c r="K43" s="7"/>
      <c r="L43" s="6"/>
      <c r="M43" s="7"/>
      <c r="N43" s="6"/>
      <c r="O43" s="7"/>
      <c r="P43" s="6"/>
      <c r="Q43" s="7"/>
      <c r="R43" s="6"/>
      <c r="S43" s="7"/>
      <c r="T43" s="6"/>
      <c r="U43" s="7"/>
      <c r="V43" s="6"/>
      <c r="W43" s="7"/>
      <c r="X43" s="6"/>
      <c r="Y43" s="7"/>
      <c r="Z43" s="6"/>
      <c r="AA43" s="7"/>
      <c r="AB43" s="6"/>
      <c r="AC43" s="7"/>
      <c r="AD43" s="6"/>
      <c r="AE43" s="7"/>
      <c r="AF43" s="6"/>
      <c r="AG43" s="7"/>
      <c r="AH43" s="6"/>
      <c r="AI43" s="7"/>
      <c r="AJ43" s="6"/>
      <c r="AK43" s="7"/>
      <c r="AL43" s="6"/>
      <c r="AM43" s="7"/>
      <c r="AN43" s="6"/>
      <c r="AO43" s="7"/>
      <c r="AP43" s="6"/>
      <c r="AQ43" s="7"/>
      <c r="AR43" s="6"/>
      <c r="AS43" s="7"/>
      <c r="AT43" s="6"/>
      <c r="AU43" s="7"/>
      <c r="AV43" s="6"/>
      <c r="AW43" s="7"/>
      <c r="AX43" s="8">
        <f t="shared" si="3"/>
        <v>0</v>
      </c>
      <c r="AY43" s="8" t="str">
        <f>IF(A43="","",AY42*IF(MOD(ROW()-2,Settings!$B$8)=0,1-(Settings!$B$7/100),1))</f>
        <v/>
      </c>
      <c r="AZ43" s="9" t="str">
        <f t="shared" si="5"/>
        <v/>
      </c>
      <c r="BA43" s="8" t="str">
        <f>IFERROR(AY43/Settings!$B$9,"")</f>
        <v/>
      </c>
      <c r="BB43" s="10" t="str">
        <f>IF(COUNTA(B43,D43,F43,H43,J43,L43,N43,P43,R43,T43,V43,X43,Z43,AB43,AD43,AF43,AH43,AJ43,AL43,AN43,AP43,AR43,AT43,AV43)=0,"",IF(AX43=0,"Missed day",IF(AX43&lt;AY43*(1-Settings!$B$10/100),"Under goal",IF(AX43&gt;AY43*(1+Settings!$B$10/100),"Over goal","On track"))))</f>
        <v/>
      </c>
      <c r="BC43" s="10" t="str">
        <f t="shared" si="4"/>
        <v/>
      </c>
      <c r="BD43" s="11"/>
    </row>
    <row r="44" spans="1:56">
      <c r="A44" s="5" t="str">
        <f>IF(Settings!$B$6="","",Settings!$B$6+ROW()-2)</f>
        <v/>
      </c>
      <c r="B44" s="6"/>
      <c r="C44" s="7"/>
      <c r="D44" s="6"/>
      <c r="E44" s="7"/>
      <c r="F44" s="6"/>
      <c r="G44" s="7"/>
      <c r="H44" s="6"/>
      <c r="I44" s="7"/>
      <c r="J44" s="6"/>
      <c r="K44" s="7"/>
      <c r="L44" s="6"/>
      <c r="M44" s="7"/>
      <c r="N44" s="6"/>
      <c r="O44" s="7"/>
      <c r="P44" s="6"/>
      <c r="Q44" s="7"/>
      <c r="R44" s="6"/>
      <c r="S44" s="7"/>
      <c r="T44" s="6"/>
      <c r="U44" s="7"/>
      <c r="V44" s="6"/>
      <c r="W44" s="7"/>
      <c r="X44" s="6"/>
      <c r="Y44" s="7"/>
      <c r="Z44" s="6"/>
      <c r="AA44" s="7"/>
      <c r="AB44" s="6"/>
      <c r="AC44" s="7"/>
      <c r="AD44" s="6"/>
      <c r="AE44" s="7"/>
      <c r="AF44" s="6"/>
      <c r="AG44" s="7"/>
      <c r="AH44" s="6"/>
      <c r="AI44" s="7"/>
      <c r="AJ44" s="6"/>
      <c r="AK44" s="7"/>
      <c r="AL44" s="6"/>
      <c r="AM44" s="7"/>
      <c r="AN44" s="6"/>
      <c r="AO44" s="7"/>
      <c r="AP44" s="6"/>
      <c r="AQ44" s="7"/>
      <c r="AR44" s="6"/>
      <c r="AS44" s="7"/>
      <c r="AT44" s="6"/>
      <c r="AU44" s="7"/>
      <c r="AV44" s="6"/>
      <c r="AW44" s="7"/>
      <c r="AX44" s="8">
        <f t="shared" si="3"/>
        <v>0</v>
      </c>
      <c r="AY44" s="8" t="str">
        <f>IF(A44="","",AY43*IF(MOD(ROW()-2,Settings!$B$8)=0,1-(Settings!$B$7/100),1))</f>
        <v/>
      </c>
      <c r="AZ44" s="9" t="str">
        <f t="shared" si="5"/>
        <v/>
      </c>
      <c r="BA44" s="8" t="str">
        <f>IFERROR(AY44/Settings!$B$9,"")</f>
        <v/>
      </c>
      <c r="BB44" s="10" t="str">
        <f>IF(COUNTA(B44,D44,F44,H44,J44,L44,N44,P44,R44,T44,V44,X44,Z44,AB44,AD44,AF44,AH44,AJ44,AL44,AN44,AP44,AR44,AT44,AV44)=0,"",IF(AX44=0,"Missed day",IF(AX44&lt;AY44*(1-Settings!$B$10/100),"Under goal",IF(AX44&gt;AY44*(1+Settings!$B$10/100),"Over goal","On track"))))</f>
        <v/>
      </c>
      <c r="BC44" s="10" t="str">
        <f t="shared" si="4"/>
        <v/>
      </c>
      <c r="BD44" s="11"/>
    </row>
    <row r="45" spans="1:56">
      <c r="A45" s="5" t="str">
        <f>IF(Settings!$B$6="","",Settings!$B$6+ROW()-2)</f>
        <v/>
      </c>
      <c r="B45" s="6"/>
      <c r="C45" s="7"/>
      <c r="D45" s="6"/>
      <c r="E45" s="7"/>
      <c r="F45" s="6"/>
      <c r="G45" s="7"/>
      <c r="H45" s="6"/>
      <c r="I45" s="7"/>
      <c r="J45" s="6"/>
      <c r="K45" s="7"/>
      <c r="L45" s="6"/>
      <c r="M45" s="7"/>
      <c r="N45" s="6"/>
      <c r="O45" s="7"/>
      <c r="P45" s="6"/>
      <c r="Q45" s="7"/>
      <c r="R45" s="6"/>
      <c r="S45" s="7"/>
      <c r="T45" s="6"/>
      <c r="U45" s="7"/>
      <c r="V45" s="6"/>
      <c r="W45" s="7"/>
      <c r="X45" s="6"/>
      <c r="Y45" s="7"/>
      <c r="Z45" s="6"/>
      <c r="AA45" s="7"/>
      <c r="AB45" s="6"/>
      <c r="AC45" s="7"/>
      <c r="AD45" s="6"/>
      <c r="AE45" s="7"/>
      <c r="AF45" s="6"/>
      <c r="AG45" s="7"/>
      <c r="AH45" s="6"/>
      <c r="AI45" s="7"/>
      <c r="AJ45" s="6"/>
      <c r="AK45" s="7"/>
      <c r="AL45" s="6"/>
      <c r="AM45" s="7"/>
      <c r="AN45" s="6"/>
      <c r="AO45" s="7"/>
      <c r="AP45" s="6"/>
      <c r="AQ45" s="7"/>
      <c r="AR45" s="6"/>
      <c r="AS45" s="7"/>
      <c r="AT45" s="6"/>
      <c r="AU45" s="7"/>
      <c r="AV45" s="6"/>
      <c r="AW45" s="7"/>
      <c r="AX45" s="8">
        <f t="shared" si="3"/>
        <v>0</v>
      </c>
      <c r="AY45" s="8" t="str">
        <f>IF(A45="","",AY44*IF(MOD(ROW()-2,Settings!$B$8)=0,1-(Settings!$B$7/100),1))</f>
        <v/>
      </c>
      <c r="AZ45" s="9" t="str">
        <f t="shared" si="5"/>
        <v/>
      </c>
      <c r="BA45" s="8" t="str">
        <f>IFERROR(AY45/Settings!$B$9,"")</f>
        <v/>
      </c>
      <c r="BB45" s="10" t="str">
        <f>IF(COUNTA(B45,D45,F45,H45,J45,L45,N45,P45,R45,T45,V45,X45,Z45,AB45,AD45,AF45,AH45,AJ45,AL45,AN45,AP45,AR45,AT45,AV45)=0,"",IF(AX45=0,"Missed day",IF(AX45&lt;AY45*(1-Settings!$B$10/100),"Under goal",IF(AX45&gt;AY45*(1+Settings!$B$10/100),"Over goal","On track"))))</f>
        <v/>
      </c>
      <c r="BC45" s="10" t="str">
        <f t="shared" si="4"/>
        <v/>
      </c>
      <c r="BD45" s="11"/>
    </row>
    <row r="46" spans="1:56">
      <c r="A46" s="5" t="str">
        <f>IF(Settings!$B$6="","",Settings!$B$6+ROW()-2)</f>
        <v/>
      </c>
      <c r="B46" s="6"/>
      <c r="C46" s="7"/>
      <c r="D46" s="6"/>
      <c r="E46" s="7"/>
      <c r="F46" s="6"/>
      <c r="G46" s="7"/>
      <c r="H46" s="6"/>
      <c r="I46" s="7"/>
      <c r="J46" s="6"/>
      <c r="K46" s="7"/>
      <c r="L46" s="6"/>
      <c r="M46" s="7"/>
      <c r="N46" s="6"/>
      <c r="O46" s="7"/>
      <c r="P46" s="6"/>
      <c r="Q46" s="7"/>
      <c r="R46" s="6"/>
      <c r="S46" s="7"/>
      <c r="T46" s="6"/>
      <c r="U46" s="7"/>
      <c r="V46" s="6"/>
      <c r="W46" s="7"/>
      <c r="X46" s="6"/>
      <c r="Y46" s="7"/>
      <c r="Z46" s="6"/>
      <c r="AA46" s="7"/>
      <c r="AB46" s="6"/>
      <c r="AC46" s="7"/>
      <c r="AD46" s="6"/>
      <c r="AE46" s="7"/>
      <c r="AF46" s="6"/>
      <c r="AG46" s="7"/>
      <c r="AH46" s="6"/>
      <c r="AI46" s="7"/>
      <c r="AJ46" s="6"/>
      <c r="AK46" s="7"/>
      <c r="AL46" s="6"/>
      <c r="AM46" s="7"/>
      <c r="AN46" s="6"/>
      <c r="AO46" s="7"/>
      <c r="AP46" s="6"/>
      <c r="AQ46" s="7"/>
      <c r="AR46" s="6"/>
      <c r="AS46" s="7"/>
      <c r="AT46" s="6"/>
      <c r="AU46" s="7"/>
      <c r="AV46" s="6"/>
      <c r="AW46" s="7"/>
      <c r="AX46" s="8">
        <f t="shared" si="3"/>
        <v>0</v>
      </c>
      <c r="AY46" s="8" t="str">
        <f>IF(A46="","",AY45*IF(MOD(ROW()-2,Settings!$B$8)=0,1-(Settings!$B$7/100),1))</f>
        <v/>
      </c>
      <c r="AZ46" s="9" t="str">
        <f t="shared" si="5"/>
        <v/>
      </c>
      <c r="BA46" s="8" t="str">
        <f>IFERROR(AY46/Settings!$B$9,"")</f>
        <v/>
      </c>
      <c r="BB46" s="10" t="str">
        <f>IF(COUNTA(B46,D46,F46,H46,J46,L46,N46,P46,R46,T46,V46,X46,Z46,AB46,AD46,AF46,AH46,AJ46,AL46,AN46,AP46,AR46,AT46,AV46)=0,"",IF(AX46=0,"Missed day",IF(AX46&lt;AY46*(1-Settings!$B$10/100),"Under goal",IF(AX46&gt;AY46*(1+Settings!$B$10/100),"Over goal","On track"))))</f>
        <v/>
      </c>
      <c r="BC46" s="10" t="str">
        <f t="shared" si="4"/>
        <v/>
      </c>
      <c r="BD46" s="11"/>
    </row>
    <row r="47" spans="1:56">
      <c r="A47" s="5" t="str">
        <f>IF(Settings!$B$6="","",Settings!$B$6+ROW()-2)</f>
        <v/>
      </c>
      <c r="B47" s="6"/>
      <c r="C47" s="7"/>
      <c r="D47" s="6"/>
      <c r="E47" s="7"/>
      <c r="F47" s="6"/>
      <c r="G47" s="7"/>
      <c r="H47" s="6"/>
      <c r="I47" s="7"/>
      <c r="J47" s="6"/>
      <c r="K47" s="7"/>
      <c r="L47" s="6"/>
      <c r="M47" s="7"/>
      <c r="N47" s="6"/>
      <c r="O47" s="7"/>
      <c r="P47" s="6"/>
      <c r="Q47" s="7"/>
      <c r="R47" s="6"/>
      <c r="S47" s="7"/>
      <c r="T47" s="6"/>
      <c r="U47" s="7"/>
      <c r="V47" s="6"/>
      <c r="W47" s="7"/>
      <c r="X47" s="6"/>
      <c r="Y47" s="7"/>
      <c r="Z47" s="6"/>
      <c r="AA47" s="7"/>
      <c r="AB47" s="6"/>
      <c r="AC47" s="7"/>
      <c r="AD47" s="6"/>
      <c r="AE47" s="7"/>
      <c r="AF47" s="6"/>
      <c r="AG47" s="7"/>
      <c r="AH47" s="6"/>
      <c r="AI47" s="7"/>
      <c r="AJ47" s="6"/>
      <c r="AK47" s="7"/>
      <c r="AL47" s="6"/>
      <c r="AM47" s="7"/>
      <c r="AN47" s="6"/>
      <c r="AO47" s="7"/>
      <c r="AP47" s="6"/>
      <c r="AQ47" s="7"/>
      <c r="AR47" s="6"/>
      <c r="AS47" s="7"/>
      <c r="AT47" s="6"/>
      <c r="AU47" s="7"/>
      <c r="AV47" s="6"/>
      <c r="AW47" s="7"/>
      <c r="AX47" s="8">
        <f t="shared" si="3"/>
        <v>0</v>
      </c>
      <c r="AY47" s="8" t="str">
        <f>IF(A47="","",AY46*IF(MOD(ROW()-2,Settings!$B$8)=0,1-(Settings!$B$7/100),1))</f>
        <v/>
      </c>
      <c r="AZ47" s="9" t="str">
        <f t="shared" si="5"/>
        <v/>
      </c>
      <c r="BA47" s="8" t="str">
        <f>IFERROR(AY47/Settings!$B$9,"")</f>
        <v/>
      </c>
      <c r="BB47" s="10" t="str">
        <f>IF(COUNTA(B47,D47,F47,H47,J47,L47,N47,P47,R47,T47,V47,X47,Z47,AB47,AD47,AF47,AH47,AJ47,AL47,AN47,AP47,AR47,AT47,AV47)=0,"",IF(AX47=0,"Missed day",IF(AX47&lt;AY47*(1-Settings!$B$10/100),"Under goal",IF(AX47&gt;AY47*(1+Settings!$B$10/100),"Over goal","On track"))))</f>
        <v/>
      </c>
      <c r="BC47" s="10" t="str">
        <f t="shared" si="4"/>
        <v/>
      </c>
      <c r="BD47" s="11"/>
    </row>
    <row r="48" spans="1:56">
      <c r="A48" s="5" t="str">
        <f>IF(Settings!$B$6="","",Settings!$B$6+ROW()-2)</f>
        <v/>
      </c>
      <c r="B48" s="6"/>
      <c r="C48" s="7"/>
      <c r="D48" s="6"/>
      <c r="E48" s="7"/>
      <c r="F48" s="6"/>
      <c r="G48" s="7"/>
      <c r="H48" s="6"/>
      <c r="I48" s="7"/>
      <c r="J48" s="6"/>
      <c r="K48" s="7"/>
      <c r="L48" s="6"/>
      <c r="M48" s="7"/>
      <c r="N48" s="6"/>
      <c r="O48" s="7"/>
      <c r="P48" s="6"/>
      <c r="Q48" s="7"/>
      <c r="R48" s="6"/>
      <c r="S48" s="7"/>
      <c r="T48" s="6"/>
      <c r="U48" s="7"/>
      <c r="V48" s="6"/>
      <c r="W48" s="7"/>
      <c r="X48" s="6"/>
      <c r="Y48" s="7"/>
      <c r="Z48" s="6"/>
      <c r="AA48" s="7"/>
      <c r="AB48" s="6"/>
      <c r="AC48" s="7"/>
      <c r="AD48" s="6"/>
      <c r="AE48" s="7"/>
      <c r="AF48" s="6"/>
      <c r="AG48" s="7"/>
      <c r="AH48" s="6"/>
      <c r="AI48" s="7"/>
      <c r="AJ48" s="6"/>
      <c r="AK48" s="7"/>
      <c r="AL48" s="6"/>
      <c r="AM48" s="7"/>
      <c r="AN48" s="6"/>
      <c r="AO48" s="7"/>
      <c r="AP48" s="6"/>
      <c r="AQ48" s="7"/>
      <c r="AR48" s="6"/>
      <c r="AS48" s="7"/>
      <c r="AT48" s="6"/>
      <c r="AU48" s="7"/>
      <c r="AV48" s="6"/>
      <c r="AW48" s="7"/>
      <c r="AX48" s="8">
        <f t="shared" si="3"/>
        <v>0</v>
      </c>
      <c r="AY48" s="8" t="str">
        <f>IF(A48="","",AY47*IF(MOD(ROW()-2,Settings!$B$8)=0,1-(Settings!$B$7/100),1))</f>
        <v/>
      </c>
      <c r="AZ48" s="9" t="str">
        <f t="shared" si="5"/>
        <v/>
      </c>
      <c r="BA48" s="8" t="str">
        <f>IFERROR(AY48/Settings!$B$9,"")</f>
        <v/>
      </c>
      <c r="BB48" s="10" t="str">
        <f>IF(COUNTA(B48,D48,F48,H48,J48,L48,N48,P48,R48,T48,V48,X48,Z48,AB48,AD48,AF48,AH48,AJ48,AL48,AN48,AP48,AR48,AT48,AV48)=0,"",IF(AX48=0,"Missed day",IF(AX48&lt;AY48*(1-Settings!$B$10/100),"Under goal",IF(AX48&gt;AY48*(1+Settings!$B$10/100),"Over goal","On track"))))</f>
        <v/>
      </c>
      <c r="BC48" s="10" t="str">
        <f t="shared" si="4"/>
        <v/>
      </c>
      <c r="BD48" s="11"/>
    </row>
    <row r="49" spans="1:56">
      <c r="A49" s="5" t="str">
        <f>IF(Settings!$B$6="","",Settings!$B$6+ROW()-2)</f>
        <v/>
      </c>
      <c r="B49" s="6"/>
      <c r="C49" s="7"/>
      <c r="D49" s="6"/>
      <c r="E49" s="7"/>
      <c r="F49" s="6"/>
      <c r="G49" s="7"/>
      <c r="H49" s="6"/>
      <c r="I49" s="7"/>
      <c r="J49" s="6"/>
      <c r="K49" s="7"/>
      <c r="L49" s="6"/>
      <c r="M49" s="7"/>
      <c r="N49" s="6"/>
      <c r="O49" s="7"/>
      <c r="P49" s="6"/>
      <c r="Q49" s="7"/>
      <c r="R49" s="6"/>
      <c r="S49" s="7"/>
      <c r="T49" s="6"/>
      <c r="U49" s="7"/>
      <c r="V49" s="6"/>
      <c r="W49" s="7"/>
      <c r="X49" s="6"/>
      <c r="Y49" s="7"/>
      <c r="Z49" s="6"/>
      <c r="AA49" s="7"/>
      <c r="AB49" s="6"/>
      <c r="AC49" s="7"/>
      <c r="AD49" s="6"/>
      <c r="AE49" s="7"/>
      <c r="AF49" s="6"/>
      <c r="AG49" s="7"/>
      <c r="AH49" s="6"/>
      <c r="AI49" s="7"/>
      <c r="AJ49" s="6"/>
      <c r="AK49" s="7"/>
      <c r="AL49" s="6"/>
      <c r="AM49" s="7"/>
      <c r="AN49" s="6"/>
      <c r="AO49" s="7"/>
      <c r="AP49" s="6"/>
      <c r="AQ49" s="7"/>
      <c r="AR49" s="6"/>
      <c r="AS49" s="7"/>
      <c r="AT49" s="6"/>
      <c r="AU49" s="7"/>
      <c r="AV49" s="6"/>
      <c r="AW49" s="7"/>
      <c r="AX49" s="8">
        <f t="shared" si="3"/>
        <v>0</v>
      </c>
      <c r="AY49" s="8" t="str">
        <f>IF(A49="","",AY48*IF(MOD(ROW()-2,Settings!$B$8)=0,1-(Settings!$B$7/100),1))</f>
        <v/>
      </c>
      <c r="AZ49" s="9" t="str">
        <f t="shared" si="5"/>
        <v/>
      </c>
      <c r="BA49" s="8" t="str">
        <f>IFERROR(AY49/Settings!$B$9,"")</f>
        <v/>
      </c>
      <c r="BB49" s="10" t="str">
        <f>IF(COUNTA(B49,D49,F49,H49,J49,L49,N49,P49,R49,T49,V49,X49,Z49,AB49,AD49,AF49,AH49,AJ49,AL49,AN49,AP49,AR49,AT49,AV49)=0,"",IF(AX49=0,"Missed day",IF(AX49&lt;AY49*(1-Settings!$B$10/100),"Under goal",IF(AX49&gt;AY49*(1+Settings!$B$10/100),"Over goal","On track"))))</f>
        <v/>
      </c>
      <c r="BC49" s="10" t="str">
        <f t="shared" si="4"/>
        <v/>
      </c>
      <c r="BD49" s="11"/>
    </row>
    <row r="50" spans="1:56">
      <c r="A50" s="5" t="str">
        <f>IF(Settings!$B$6="","",Settings!$B$6+ROW()-2)</f>
        <v/>
      </c>
      <c r="B50" s="6"/>
      <c r="C50" s="7"/>
      <c r="D50" s="6"/>
      <c r="E50" s="7"/>
      <c r="F50" s="6"/>
      <c r="G50" s="7"/>
      <c r="H50" s="6"/>
      <c r="I50" s="7"/>
      <c r="J50" s="6"/>
      <c r="K50" s="7"/>
      <c r="L50" s="6"/>
      <c r="M50" s="7"/>
      <c r="N50" s="6"/>
      <c r="O50" s="7"/>
      <c r="P50" s="6"/>
      <c r="Q50" s="7"/>
      <c r="R50" s="6"/>
      <c r="S50" s="7"/>
      <c r="T50" s="6"/>
      <c r="U50" s="7"/>
      <c r="V50" s="6"/>
      <c r="W50" s="7"/>
      <c r="X50" s="6"/>
      <c r="Y50" s="7"/>
      <c r="Z50" s="6"/>
      <c r="AA50" s="7"/>
      <c r="AB50" s="6"/>
      <c r="AC50" s="7"/>
      <c r="AD50" s="6"/>
      <c r="AE50" s="7"/>
      <c r="AF50" s="6"/>
      <c r="AG50" s="7"/>
      <c r="AH50" s="6"/>
      <c r="AI50" s="7"/>
      <c r="AJ50" s="6"/>
      <c r="AK50" s="7"/>
      <c r="AL50" s="6"/>
      <c r="AM50" s="7"/>
      <c r="AN50" s="6"/>
      <c r="AO50" s="7"/>
      <c r="AP50" s="6"/>
      <c r="AQ50" s="7"/>
      <c r="AR50" s="6"/>
      <c r="AS50" s="7"/>
      <c r="AT50" s="6"/>
      <c r="AU50" s="7"/>
      <c r="AV50" s="6"/>
      <c r="AW50" s="7"/>
      <c r="AX50" s="8">
        <f t="shared" si="3"/>
        <v>0</v>
      </c>
      <c r="AY50" s="8" t="str">
        <f>IF(A50="","",AY49*IF(MOD(ROW()-2,Settings!$B$8)=0,1-(Settings!$B$7/100),1))</f>
        <v/>
      </c>
      <c r="AZ50" s="9" t="str">
        <f t="shared" si="5"/>
        <v/>
      </c>
      <c r="BA50" s="8" t="str">
        <f>IFERROR(AY50/Settings!$B$9,"")</f>
        <v/>
      </c>
      <c r="BB50" s="10" t="str">
        <f>IF(COUNTA(B50,D50,F50,H50,J50,L50,N50,P50,R50,T50,V50,X50,Z50,AB50,AD50,AF50,AH50,AJ50,AL50,AN50,AP50,AR50,AT50,AV50)=0,"",IF(AX50=0,"Missed day",IF(AX50&lt;AY50*(1-Settings!$B$10/100),"Under goal",IF(AX50&gt;AY50*(1+Settings!$B$10/100),"Over goal","On track"))))</f>
        <v/>
      </c>
      <c r="BC50" s="10" t="str">
        <f t="shared" si="4"/>
        <v/>
      </c>
      <c r="BD50" s="11"/>
    </row>
    <row r="51" spans="1:56">
      <c r="A51" s="5" t="str">
        <f>IF(Settings!$B$6="","",Settings!$B$6+ROW()-2)</f>
        <v/>
      </c>
      <c r="B51" s="6"/>
      <c r="C51" s="7"/>
      <c r="D51" s="6"/>
      <c r="E51" s="7"/>
      <c r="F51" s="6"/>
      <c r="G51" s="7"/>
      <c r="H51" s="6"/>
      <c r="I51" s="7"/>
      <c r="J51" s="6"/>
      <c r="K51" s="7"/>
      <c r="L51" s="6"/>
      <c r="M51" s="7"/>
      <c r="N51" s="6"/>
      <c r="O51" s="7"/>
      <c r="P51" s="6"/>
      <c r="Q51" s="7"/>
      <c r="R51" s="6"/>
      <c r="S51" s="7"/>
      <c r="T51" s="6"/>
      <c r="U51" s="7"/>
      <c r="V51" s="6"/>
      <c r="W51" s="7"/>
      <c r="X51" s="6"/>
      <c r="Y51" s="7"/>
      <c r="Z51" s="6"/>
      <c r="AA51" s="7"/>
      <c r="AB51" s="6"/>
      <c r="AC51" s="7"/>
      <c r="AD51" s="6"/>
      <c r="AE51" s="7"/>
      <c r="AF51" s="6"/>
      <c r="AG51" s="7"/>
      <c r="AH51" s="6"/>
      <c r="AI51" s="7"/>
      <c r="AJ51" s="6"/>
      <c r="AK51" s="7"/>
      <c r="AL51" s="6"/>
      <c r="AM51" s="7"/>
      <c r="AN51" s="6"/>
      <c r="AO51" s="7"/>
      <c r="AP51" s="6"/>
      <c r="AQ51" s="7"/>
      <c r="AR51" s="6"/>
      <c r="AS51" s="7"/>
      <c r="AT51" s="6"/>
      <c r="AU51" s="7"/>
      <c r="AV51" s="6"/>
      <c r="AW51" s="7"/>
      <c r="AX51" s="8">
        <f t="shared" si="3"/>
        <v>0</v>
      </c>
      <c r="AY51" s="8" t="str">
        <f>IF(A51="","",AY50*IF(MOD(ROW()-2,Settings!$B$8)=0,1-(Settings!$B$7/100),1))</f>
        <v/>
      </c>
      <c r="AZ51" s="9" t="str">
        <f t="shared" si="5"/>
        <v/>
      </c>
      <c r="BA51" s="8" t="str">
        <f>IFERROR(AY51/Settings!$B$9,"")</f>
        <v/>
      </c>
      <c r="BB51" s="10" t="str">
        <f>IF(COUNTA(B51,D51,F51,H51,J51,L51,N51,P51,R51,T51,V51,X51,Z51,AB51,AD51,AF51,AH51,AJ51,AL51,AN51,AP51,AR51,AT51,AV51)=0,"",IF(AX51=0,"Missed day",IF(AX51&lt;AY51*(1-Settings!$B$10/100),"Under goal",IF(AX51&gt;AY51*(1+Settings!$B$10/100),"Over goal","On track"))))</f>
        <v/>
      </c>
      <c r="BC51" s="10" t="str">
        <f t="shared" si="4"/>
        <v/>
      </c>
      <c r="BD51" s="11"/>
    </row>
    <row r="52" spans="1:56">
      <c r="A52" s="5" t="str">
        <f>IF(Settings!$B$6="","",Settings!$B$6+ROW()-2)</f>
        <v/>
      </c>
      <c r="B52" s="6"/>
      <c r="C52" s="7"/>
      <c r="D52" s="6"/>
      <c r="E52" s="7"/>
      <c r="F52" s="6"/>
      <c r="G52" s="7"/>
      <c r="H52" s="6"/>
      <c r="I52" s="7"/>
      <c r="J52" s="6"/>
      <c r="K52" s="7"/>
      <c r="L52" s="6"/>
      <c r="M52" s="7"/>
      <c r="N52" s="6"/>
      <c r="O52" s="7"/>
      <c r="P52" s="6"/>
      <c r="Q52" s="7"/>
      <c r="R52" s="6"/>
      <c r="S52" s="7"/>
      <c r="T52" s="6"/>
      <c r="U52" s="7"/>
      <c r="V52" s="6"/>
      <c r="W52" s="7"/>
      <c r="X52" s="6"/>
      <c r="Y52" s="7"/>
      <c r="Z52" s="6"/>
      <c r="AA52" s="7"/>
      <c r="AB52" s="6"/>
      <c r="AC52" s="7"/>
      <c r="AD52" s="6"/>
      <c r="AE52" s="7"/>
      <c r="AF52" s="6"/>
      <c r="AG52" s="7"/>
      <c r="AH52" s="6"/>
      <c r="AI52" s="7"/>
      <c r="AJ52" s="6"/>
      <c r="AK52" s="7"/>
      <c r="AL52" s="6"/>
      <c r="AM52" s="7"/>
      <c r="AN52" s="6"/>
      <c r="AO52" s="7"/>
      <c r="AP52" s="6"/>
      <c r="AQ52" s="7"/>
      <c r="AR52" s="6"/>
      <c r="AS52" s="7"/>
      <c r="AT52" s="6"/>
      <c r="AU52" s="7"/>
      <c r="AV52" s="6"/>
      <c r="AW52" s="7"/>
      <c r="AX52" s="8">
        <f t="shared" si="3"/>
        <v>0</v>
      </c>
      <c r="AY52" s="8" t="str">
        <f>IF(A52="","",AY51*IF(MOD(ROW()-2,Settings!$B$8)=0,1-(Settings!$B$7/100),1))</f>
        <v/>
      </c>
      <c r="AZ52" s="9" t="str">
        <f t="shared" si="5"/>
        <v/>
      </c>
      <c r="BA52" s="8" t="str">
        <f>IFERROR(AY52/Settings!$B$9,"")</f>
        <v/>
      </c>
      <c r="BB52" s="10" t="str">
        <f>IF(COUNTA(B52,D52,F52,H52,J52,L52,N52,P52,R52,T52,V52,X52,Z52,AB52,AD52,AF52,AH52,AJ52,AL52,AN52,AP52,AR52,AT52,AV52)=0,"",IF(AX52=0,"Missed day",IF(AX52&lt;AY52*(1-Settings!$B$10/100),"Under goal",IF(AX52&gt;AY52*(1+Settings!$B$10/100),"Over goal","On track"))))</f>
        <v/>
      </c>
      <c r="BC52" s="10" t="str">
        <f t="shared" si="4"/>
        <v/>
      </c>
      <c r="BD52" s="11"/>
    </row>
    <row r="53" spans="1:56">
      <c r="A53" s="5" t="str">
        <f>IF(Settings!$B$6="","",Settings!$B$6+ROW()-2)</f>
        <v/>
      </c>
      <c r="B53" s="6"/>
      <c r="C53" s="7"/>
      <c r="D53" s="6"/>
      <c r="E53" s="7"/>
      <c r="F53" s="6"/>
      <c r="G53" s="7"/>
      <c r="H53" s="6"/>
      <c r="I53" s="7"/>
      <c r="J53" s="6"/>
      <c r="K53" s="7"/>
      <c r="L53" s="6"/>
      <c r="M53" s="7"/>
      <c r="N53" s="6"/>
      <c r="O53" s="7"/>
      <c r="P53" s="6"/>
      <c r="Q53" s="7"/>
      <c r="R53" s="6"/>
      <c r="S53" s="7"/>
      <c r="T53" s="6"/>
      <c r="U53" s="7"/>
      <c r="V53" s="6"/>
      <c r="W53" s="7"/>
      <c r="X53" s="6"/>
      <c r="Y53" s="7"/>
      <c r="Z53" s="6"/>
      <c r="AA53" s="7"/>
      <c r="AB53" s="6"/>
      <c r="AC53" s="7"/>
      <c r="AD53" s="6"/>
      <c r="AE53" s="7"/>
      <c r="AF53" s="6"/>
      <c r="AG53" s="7"/>
      <c r="AH53" s="6"/>
      <c r="AI53" s="7"/>
      <c r="AJ53" s="6"/>
      <c r="AK53" s="7"/>
      <c r="AL53" s="6"/>
      <c r="AM53" s="7"/>
      <c r="AN53" s="6"/>
      <c r="AO53" s="7"/>
      <c r="AP53" s="6"/>
      <c r="AQ53" s="7"/>
      <c r="AR53" s="6"/>
      <c r="AS53" s="7"/>
      <c r="AT53" s="6"/>
      <c r="AU53" s="7"/>
      <c r="AV53" s="6"/>
      <c r="AW53" s="7"/>
      <c r="AX53" s="8">
        <f t="shared" si="3"/>
        <v>0</v>
      </c>
      <c r="AY53" s="8" t="str">
        <f>IF(A53="","",AY52*IF(MOD(ROW()-2,Settings!$B$8)=0,1-(Settings!$B$7/100),1))</f>
        <v/>
      </c>
      <c r="AZ53" s="9" t="str">
        <f t="shared" si="5"/>
        <v/>
      </c>
      <c r="BA53" s="8" t="str">
        <f>IFERROR(AY53/Settings!$B$9,"")</f>
        <v/>
      </c>
      <c r="BB53" s="10" t="str">
        <f>IF(COUNTA(B53,D53,F53,H53,J53,L53,N53,P53,R53,T53,V53,X53,Z53,AB53,AD53,AF53,AH53,AJ53,AL53,AN53,AP53,AR53,AT53,AV53)=0,"",IF(AX53=0,"Missed day",IF(AX53&lt;AY53*(1-Settings!$B$10/100),"Under goal",IF(AX53&gt;AY53*(1+Settings!$B$10/100),"Over goal","On track"))))</f>
        <v/>
      </c>
      <c r="BC53" s="10" t="str">
        <f t="shared" si="4"/>
        <v/>
      </c>
      <c r="BD53" s="11"/>
    </row>
    <row r="54" spans="1:56">
      <c r="A54" s="5" t="str">
        <f>IF(Settings!$B$6="","",Settings!$B$6+ROW()-2)</f>
        <v/>
      </c>
      <c r="B54" s="6"/>
      <c r="C54" s="7"/>
      <c r="D54" s="6"/>
      <c r="E54" s="7"/>
      <c r="F54" s="6"/>
      <c r="G54" s="7"/>
      <c r="H54" s="6"/>
      <c r="I54" s="7"/>
      <c r="J54" s="6"/>
      <c r="K54" s="7"/>
      <c r="L54" s="6"/>
      <c r="M54" s="7"/>
      <c r="N54" s="6"/>
      <c r="O54" s="7"/>
      <c r="P54" s="6"/>
      <c r="Q54" s="7"/>
      <c r="R54" s="6"/>
      <c r="S54" s="7"/>
      <c r="T54" s="6"/>
      <c r="U54" s="7"/>
      <c r="V54" s="6"/>
      <c r="W54" s="7"/>
      <c r="X54" s="6"/>
      <c r="Y54" s="7"/>
      <c r="Z54" s="6"/>
      <c r="AA54" s="7"/>
      <c r="AB54" s="6"/>
      <c r="AC54" s="7"/>
      <c r="AD54" s="6"/>
      <c r="AE54" s="7"/>
      <c r="AF54" s="6"/>
      <c r="AG54" s="7"/>
      <c r="AH54" s="6"/>
      <c r="AI54" s="7"/>
      <c r="AJ54" s="6"/>
      <c r="AK54" s="7"/>
      <c r="AL54" s="6"/>
      <c r="AM54" s="7"/>
      <c r="AN54" s="6"/>
      <c r="AO54" s="7"/>
      <c r="AP54" s="6"/>
      <c r="AQ54" s="7"/>
      <c r="AR54" s="6"/>
      <c r="AS54" s="7"/>
      <c r="AT54" s="6"/>
      <c r="AU54" s="7"/>
      <c r="AV54" s="6"/>
      <c r="AW54" s="7"/>
      <c r="AX54" s="8">
        <f t="shared" si="3"/>
        <v>0</v>
      </c>
      <c r="AY54" s="8" t="str">
        <f>IF(A54="","",AY53*IF(MOD(ROW()-2,Settings!$B$8)=0,1-(Settings!$B$7/100),1))</f>
        <v/>
      </c>
      <c r="AZ54" s="9" t="str">
        <f t="shared" si="5"/>
        <v/>
      </c>
      <c r="BA54" s="8" t="str">
        <f>IFERROR(AY54/Settings!$B$9,"")</f>
        <v/>
      </c>
      <c r="BB54" s="10" t="str">
        <f>IF(COUNTA(B54,D54,F54,H54,J54,L54,N54,P54,R54,T54,V54,X54,Z54,AB54,AD54,AF54,AH54,AJ54,AL54,AN54,AP54,AR54,AT54,AV54)=0,"",IF(AX54=0,"Missed day",IF(AX54&lt;AY54*(1-Settings!$B$10/100),"Under goal",IF(AX54&gt;AY54*(1+Settings!$B$10/100),"Over goal","On track"))))</f>
        <v/>
      </c>
      <c r="BC54" s="10" t="str">
        <f t="shared" si="4"/>
        <v/>
      </c>
      <c r="BD54" s="11"/>
    </row>
    <row r="55" spans="1:56">
      <c r="A55" s="5" t="str">
        <f>IF(Settings!$B$6="","",Settings!$B$6+ROW()-2)</f>
        <v/>
      </c>
      <c r="B55" s="6"/>
      <c r="C55" s="7"/>
      <c r="D55" s="6"/>
      <c r="E55" s="7"/>
      <c r="F55" s="6"/>
      <c r="G55" s="7"/>
      <c r="H55" s="6"/>
      <c r="I55" s="7"/>
      <c r="J55" s="6"/>
      <c r="K55" s="7"/>
      <c r="L55" s="6"/>
      <c r="M55" s="7"/>
      <c r="N55" s="6"/>
      <c r="O55" s="7"/>
      <c r="P55" s="6"/>
      <c r="Q55" s="7"/>
      <c r="R55" s="6"/>
      <c r="S55" s="7"/>
      <c r="T55" s="6"/>
      <c r="U55" s="7"/>
      <c r="V55" s="6"/>
      <c r="W55" s="7"/>
      <c r="X55" s="6"/>
      <c r="Y55" s="7"/>
      <c r="Z55" s="6"/>
      <c r="AA55" s="7"/>
      <c r="AB55" s="6"/>
      <c r="AC55" s="7"/>
      <c r="AD55" s="6"/>
      <c r="AE55" s="7"/>
      <c r="AF55" s="6"/>
      <c r="AG55" s="7"/>
      <c r="AH55" s="6"/>
      <c r="AI55" s="7"/>
      <c r="AJ55" s="6"/>
      <c r="AK55" s="7"/>
      <c r="AL55" s="6"/>
      <c r="AM55" s="7"/>
      <c r="AN55" s="6"/>
      <c r="AO55" s="7"/>
      <c r="AP55" s="6"/>
      <c r="AQ55" s="7"/>
      <c r="AR55" s="6"/>
      <c r="AS55" s="7"/>
      <c r="AT55" s="6"/>
      <c r="AU55" s="7"/>
      <c r="AV55" s="6"/>
      <c r="AW55" s="7"/>
      <c r="AX55" s="8">
        <f t="shared" si="3"/>
        <v>0</v>
      </c>
      <c r="AY55" s="8" t="str">
        <f>IF(A55="","",AY54*IF(MOD(ROW()-2,Settings!$B$8)=0,1-(Settings!$B$7/100),1))</f>
        <v/>
      </c>
      <c r="AZ55" s="9" t="str">
        <f t="shared" si="5"/>
        <v/>
      </c>
      <c r="BA55" s="8" t="str">
        <f>IFERROR(AY55/Settings!$B$9,"")</f>
        <v/>
      </c>
      <c r="BB55" s="10" t="str">
        <f>IF(COUNTA(B55,D55,F55,H55,J55,L55,N55,P55,R55,T55,V55,X55,Z55,AB55,AD55,AF55,AH55,AJ55,AL55,AN55,AP55,AR55,AT55,AV55)=0,"",IF(AX55=0,"Missed day",IF(AX55&lt;AY55*(1-Settings!$B$10/100),"Under goal",IF(AX55&gt;AY55*(1+Settings!$B$10/100),"Over goal","On track"))))</f>
        <v/>
      </c>
      <c r="BC55" s="10" t="str">
        <f t="shared" si="4"/>
        <v/>
      </c>
      <c r="BD55" s="11"/>
    </row>
    <row r="56" spans="1:56">
      <c r="A56" s="5" t="str">
        <f>IF(Settings!$B$6="","",Settings!$B$6+ROW()-2)</f>
        <v/>
      </c>
      <c r="B56" s="6"/>
      <c r="C56" s="7"/>
      <c r="D56" s="6"/>
      <c r="E56" s="7"/>
      <c r="F56" s="6"/>
      <c r="G56" s="7"/>
      <c r="H56" s="6"/>
      <c r="I56" s="7"/>
      <c r="J56" s="6"/>
      <c r="K56" s="7"/>
      <c r="L56" s="6"/>
      <c r="M56" s="7"/>
      <c r="N56" s="6"/>
      <c r="O56" s="7"/>
      <c r="P56" s="6"/>
      <c r="Q56" s="7"/>
      <c r="R56" s="6"/>
      <c r="S56" s="7"/>
      <c r="T56" s="6"/>
      <c r="U56" s="7"/>
      <c r="V56" s="6"/>
      <c r="W56" s="7"/>
      <c r="X56" s="6"/>
      <c r="Y56" s="7"/>
      <c r="Z56" s="6"/>
      <c r="AA56" s="7"/>
      <c r="AB56" s="6"/>
      <c r="AC56" s="7"/>
      <c r="AD56" s="6"/>
      <c r="AE56" s="7"/>
      <c r="AF56" s="6"/>
      <c r="AG56" s="7"/>
      <c r="AH56" s="6"/>
      <c r="AI56" s="7"/>
      <c r="AJ56" s="6"/>
      <c r="AK56" s="7"/>
      <c r="AL56" s="6"/>
      <c r="AM56" s="7"/>
      <c r="AN56" s="6"/>
      <c r="AO56" s="7"/>
      <c r="AP56" s="6"/>
      <c r="AQ56" s="7"/>
      <c r="AR56" s="6"/>
      <c r="AS56" s="7"/>
      <c r="AT56" s="6"/>
      <c r="AU56" s="7"/>
      <c r="AV56" s="6"/>
      <c r="AW56" s="7"/>
      <c r="AX56" s="8">
        <f t="shared" si="3"/>
        <v>0</v>
      </c>
      <c r="AY56" s="8" t="str">
        <f>IF(A56="","",AY55*IF(MOD(ROW()-2,Settings!$B$8)=0,1-(Settings!$B$7/100),1))</f>
        <v/>
      </c>
      <c r="AZ56" s="9" t="str">
        <f t="shared" si="5"/>
        <v/>
      </c>
      <c r="BA56" s="8" t="str">
        <f>IFERROR(AY56/Settings!$B$9,"")</f>
        <v/>
      </c>
      <c r="BB56" s="10" t="str">
        <f>IF(COUNTA(B56,D56,F56,H56,J56,L56,N56,P56,R56,T56,V56,X56,Z56,AB56,AD56,AF56,AH56,AJ56,AL56,AN56,AP56,AR56,AT56,AV56)=0,"",IF(AX56=0,"Missed day",IF(AX56&lt;AY56*(1-Settings!$B$10/100),"Under goal",IF(AX56&gt;AY56*(1+Settings!$B$10/100),"Over goal","On track"))))</f>
        <v/>
      </c>
      <c r="BC56" s="10" t="str">
        <f t="shared" si="4"/>
        <v/>
      </c>
      <c r="BD56" s="11"/>
    </row>
    <row r="57" spans="1:56">
      <c r="A57" s="5" t="str">
        <f>IF(Settings!$B$6="","",Settings!$B$6+ROW()-2)</f>
        <v/>
      </c>
      <c r="B57" s="6"/>
      <c r="C57" s="7"/>
      <c r="D57" s="6"/>
      <c r="E57" s="7"/>
      <c r="F57" s="6"/>
      <c r="G57" s="7"/>
      <c r="H57" s="6"/>
      <c r="I57" s="7"/>
      <c r="J57" s="6"/>
      <c r="K57" s="7"/>
      <c r="L57" s="6"/>
      <c r="M57" s="7"/>
      <c r="N57" s="6"/>
      <c r="O57" s="7"/>
      <c r="P57" s="6"/>
      <c r="Q57" s="7"/>
      <c r="R57" s="6"/>
      <c r="S57" s="7"/>
      <c r="T57" s="6"/>
      <c r="U57" s="7"/>
      <c r="V57" s="6"/>
      <c r="W57" s="7"/>
      <c r="X57" s="6"/>
      <c r="Y57" s="7"/>
      <c r="Z57" s="6"/>
      <c r="AA57" s="7"/>
      <c r="AB57" s="6"/>
      <c r="AC57" s="7"/>
      <c r="AD57" s="6"/>
      <c r="AE57" s="7"/>
      <c r="AF57" s="6"/>
      <c r="AG57" s="7"/>
      <c r="AH57" s="6"/>
      <c r="AI57" s="7"/>
      <c r="AJ57" s="6"/>
      <c r="AK57" s="7"/>
      <c r="AL57" s="6"/>
      <c r="AM57" s="7"/>
      <c r="AN57" s="6"/>
      <c r="AO57" s="7"/>
      <c r="AP57" s="6"/>
      <c r="AQ57" s="7"/>
      <c r="AR57" s="6"/>
      <c r="AS57" s="7"/>
      <c r="AT57" s="6"/>
      <c r="AU57" s="7"/>
      <c r="AV57" s="6"/>
      <c r="AW57" s="7"/>
      <c r="AX57" s="8">
        <f t="shared" si="3"/>
        <v>0</v>
      </c>
      <c r="AY57" s="8" t="str">
        <f>IF(A57="","",AY56*IF(MOD(ROW()-2,Settings!$B$8)=0,1-(Settings!$B$7/100),1))</f>
        <v/>
      </c>
      <c r="AZ57" s="9" t="str">
        <f t="shared" si="5"/>
        <v/>
      </c>
      <c r="BA57" s="8" t="str">
        <f>IFERROR(AY57/Settings!$B$9,"")</f>
        <v/>
      </c>
      <c r="BB57" s="10" t="str">
        <f>IF(COUNTA(B57,D57,F57,H57,J57,L57,N57,P57,R57,T57,V57,X57,Z57,AB57,AD57,AF57,AH57,AJ57,AL57,AN57,AP57,AR57,AT57,AV57)=0,"",IF(AX57=0,"Missed day",IF(AX57&lt;AY57*(1-Settings!$B$10/100),"Under goal",IF(AX57&gt;AY57*(1+Settings!$B$10/100),"Over goal","On track"))))</f>
        <v/>
      </c>
      <c r="BC57" s="10" t="str">
        <f t="shared" si="4"/>
        <v/>
      </c>
      <c r="BD57" s="11"/>
    </row>
    <row r="58" spans="1:56">
      <c r="A58" s="5" t="str">
        <f>IF(Settings!$B$6="","",Settings!$B$6+ROW()-2)</f>
        <v/>
      </c>
      <c r="B58" s="6"/>
      <c r="C58" s="7"/>
      <c r="D58" s="6"/>
      <c r="E58" s="7"/>
      <c r="F58" s="6"/>
      <c r="G58" s="7"/>
      <c r="H58" s="6"/>
      <c r="I58" s="7"/>
      <c r="J58" s="6"/>
      <c r="K58" s="7"/>
      <c r="L58" s="6"/>
      <c r="M58" s="7"/>
      <c r="N58" s="6"/>
      <c r="O58" s="7"/>
      <c r="P58" s="6"/>
      <c r="Q58" s="7"/>
      <c r="R58" s="6"/>
      <c r="S58" s="7"/>
      <c r="T58" s="6"/>
      <c r="U58" s="7"/>
      <c r="V58" s="6"/>
      <c r="W58" s="7"/>
      <c r="X58" s="6"/>
      <c r="Y58" s="7"/>
      <c r="Z58" s="6"/>
      <c r="AA58" s="7"/>
      <c r="AB58" s="6"/>
      <c r="AC58" s="7"/>
      <c r="AD58" s="6"/>
      <c r="AE58" s="7"/>
      <c r="AF58" s="6"/>
      <c r="AG58" s="7"/>
      <c r="AH58" s="6"/>
      <c r="AI58" s="7"/>
      <c r="AJ58" s="6"/>
      <c r="AK58" s="7"/>
      <c r="AL58" s="6"/>
      <c r="AM58" s="7"/>
      <c r="AN58" s="6"/>
      <c r="AO58" s="7"/>
      <c r="AP58" s="6"/>
      <c r="AQ58" s="7"/>
      <c r="AR58" s="6"/>
      <c r="AS58" s="7"/>
      <c r="AT58" s="6"/>
      <c r="AU58" s="7"/>
      <c r="AV58" s="6"/>
      <c r="AW58" s="7"/>
      <c r="AX58" s="8">
        <f t="shared" si="3"/>
        <v>0</v>
      </c>
      <c r="AY58" s="8" t="str">
        <f>IF(A58="","",AY57*IF(MOD(ROW()-2,Settings!$B$8)=0,1-(Settings!$B$7/100),1))</f>
        <v/>
      </c>
      <c r="AZ58" s="9" t="str">
        <f t="shared" si="5"/>
        <v/>
      </c>
      <c r="BA58" s="8" t="str">
        <f>IFERROR(AY58/Settings!$B$9,"")</f>
        <v/>
      </c>
      <c r="BB58" s="10" t="str">
        <f>IF(COUNTA(B58,D58,F58,H58,J58,L58,N58,P58,R58,T58,V58,X58,Z58,AB58,AD58,AF58,AH58,AJ58,AL58,AN58,AP58,AR58,AT58,AV58)=0,"",IF(AX58=0,"Missed day",IF(AX58&lt;AY58*(1-Settings!$B$10/100),"Under goal",IF(AX58&gt;AY58*(1+Settings!$B$10/100),"Over goal","On track"))))</f>
        <v/>
      </c>
      <c r="BC58" s="10" t="str">
        <f t="shared" si="4"/>
        <v/>
      </c>
      <c r="BD58" s="11"/>
    </row>
    <row r="59" spans="1:56">
      <c r="A59" s="5" t="str">
        <f>IF(Settings!$B$6="","",Settings!$B$6+ROW()-2)</f>
        <v/>
      </c>
      <c r="B59" s="6"/>
      <c r="C59" s="7"/>
      <c r="D59" s="6"/>
      <c r="E59" s="7"/>
      <c r="F59" s="6"/>
      <c r="G59" s="7"/>
      <c r="H59" s="6"/>
      <c r="I59" s="7"/>
      <c r="J59" s="6"/>
      <c r="K59" s="7"/>
      <c r="L59" s="6"/>
      <c r="M59" s="7"/>
      <c r="N59" s="6"/>
      <c r="O59" s="7"/>
      <c r="P59" s="6"/>
      <c r="Q59" s="7"/>
      <c r="R59" s="6"/>
      <c r="S59" s="7"/>
      <c r="T59" s="6"/>
      <c r="U59" s="7"/>
      <c r="V59" s="6"/>
      <c r="W59" s="7"/>
      <c r="X59" s="6"/>
      <c r="Y59" s="7"/>
      <c r="Z59" s="6"/>
      <c r="AA59" s="7"/>
      <c r="AB59" s="6"/>
      <c r="AC59" s="7"/>
      <c r="AD59" s="6"/>
      <c r="AE59" s="7"/>
      <c r="AF59" s="6"/>
      <c r="AG59" s="7"/>
      <c r="AH59" s="6"/>
      <c r="AI59" s="7"/>
      <c r="AJ59" s="6"/>
      <c r="AK59" s="7"/>
      <c r="AL59" s="6"/>
      <c r="AM59" s="7"/>
      <c r="AN59" s="6"/>
      <c r="AO59" s="7"/>
      <c r="AP59" s="6"/>
      <c r="AQ59" s="7"/>
      <c r="AR59" s="6"/>
      <c r="AS59" s="7"/>
      <c r="AT59" s="6"/>
      <c r="AU59" s="7"/>
      <c r="AV59" s="6"/>
      <c r="AW59" s="7"/>
      <c r="AX59" s="8">
        <f t="shared" si="3"/>
        <v>0</v>
      </c>
      <c r="AY59" s="8" t="str">
        <f>IF(A59="","",AY58*IF(MOD(ROW()-2,Settings!$B$8)=0,1-(Settings!$B$7/100),1))</f>
        <v/>
      </c>
      <c r="AZ59" s="9" t="str">
        <f t="shared" si="5"/>
        <v/>
      </c>
      <c r="BA59" s="8" t="str">
        <f>IFERROR(AY59/Settings!$B$9,"")</f>
        <v/>
      </c>
      <c r="BB59" s="10" t="str">
        <f>IF(COUNTA(B59,D59,F59,H59,J59,L59,N59,P59,R59,T59,V59,X59,Z59,AB59,AD59,AF59,AH59,AJ59,AL59,AN59,AP59,AR59,AT59,AV59)=0,"",IF(AX59=0,"Missed day",IF(AX59&lt;AY59*(1-Settings!$B$10/100),"Under goal",IF(AX59&gt;AY59*(1+Settings!$B$10/100),"Over goal","On track"))))</f>
        <v/>
      </c>
      <c r="BC59" s="10" t="str">
        <f t="shared" si="4"/>
        <v/>
      </c>
      <c r="BD59" s="11"/>
    </row>
    <row r="60" spans="1:56">
      <c r="A60" s="5" t="str">
        <f>IF(Settings!$B$6="","",Settings!$B$6+ROW()-2)</f>
        <v/>
      </c>
      <c r="B60" s="6"/>
      <c r="C60" s="7"/>
      <c r="D60" s="6"/>
      <c r="E60" s="7"/>
      <c r="F60" s="6"/>
      <c r="G60" s="7"/>
      <c r="H60" s="6"/>
      <c r="I60" s="7"/>
      <c r="J60" s="6"/>
      <c r="K60" s="7"/>
      <c r="L60" s="6"/>
      <c r="M60" s="7"/>
      <c r="N60" s="6"/>
      <c r="O60" s="7"/>
      <c r="P60" s="6"/>
      <c r="Q60" s="7"/>
      <c r="R60" s="6"/>
      <c r="S60" s="7"/>
      <c r="T60" s="6"/>
      <c r="U60" s="7"/>
      <c r="V60" s="6"/>
      <c r="W60" s="7"/>
      <c r="X60" s="6"/>
      <c r="Y60" s="7"/>
      <c r="Z60" s="6"/>
      <c r="AA60" s="7"/>
      <c r="AB60" s="6"/>
      <c r="AC60" s="7"/>
      <c r="AD60" s="6"/>
      <c r="AE60" s="7"/>
      <c r="AF60" s="6"/>
      <c r="AG60" s="7"/>
      <c r="AH60" s="6"/>
      <c r="AI60" s="7"/>
      <c r="AJ60" s="6"/>
      <c r="AK60" s="7"/>
      <c r="AL60" s="6"/>
      <c r="AM60" s="7"/>
      <c r="AN60" s="6"/>
      <c r="AO60" s="7"/>
      <c r="AP60" s="6"/>
      <c r="AQ60" s="7"/>
      <c r="AR60" s="6"/>
      <c r="AS60" s="7"/>
      <c r="AT60" s="6"/>
      <c r="AU60" s="7"/>
      <c r="AV60" s="6"/>
      <c r="AW60" s="7"/>
      <c r="AX60" s="8">
        <f t="shared" si="3"/>
        <v>0</v>
      </c>
      <c r="AY60" s="8" t="str">
        <f>IF(A60="","",AY59*IF(MOD(ROW()-2,Settings!$B$8)=0,1-(Settings!$B$7/100),1))</f>
        <v/>
      </c>
      <c r="AZ60" s="9" t="str">
        <f t="shared" si="5"/>
        <v/>
      </c>
      <c r="BA60" s="8" t="str">
        <f>IFERROR(AY60/Settings!$B$9,"")</f>
        <v/>
      </c>
      <c r="BB60" s="10" t="str">
        <f>IF(COUNTA(B60,D60,F60,H60,J60,L60,N60,P60,R60,T60,V60,X60,Z60,AB60,AD60,AF60,AH60,AJ60,AL60,AN60,AP60,AR60,AT60,AV60)=0,"",IF(AX60=0,"Missed day",IF(AX60&lt;AY60*(1-Settings!$B$10/100),"Under goal",IF(AX60&gt;AY60*(1+Settings!$B$10/100),"Over goal","On track"))))</f>
        <v/>
      </c>
      <c r="BC60" s="10" t="str">
        <f t="shared" si="4"/>
        <v/>
      </c>
      <c r="BD60" s="11"/>
    </row>
    <row r="61" spans="1:56">
      <c r="A61" s="5" t="str">
        <f>IF(Settings!$B$6="","",Settings!$B$6+ROW()-2)</f>
        <v/>
      </c>
      <c r="B61" s="6"/>
      <c r="C61" s="7"/>
      <c r="D61" s="6"/>
      <c r="E61" s="7"/>
      <c r="F61" s="6"/>
      <c r="G61" s="7"/>
      <c r="H61" s="6"/>
      <c r="I61" s="7"/>
      <c r="J61" s="6"/>
      <c r="K61" s="7"/>
      <c r="L61" s="6"/>
      <c r="M61" s="7"/>
      <c r="N61" s="6"/>
      <c r="O61" s="7"/>
      <c r="P61" s="6"/>
      <c r="Q61" s="7"/>
      <c r="R61" s="6"/>
      <c r="S61" s="7"/>
      <c r="T61" s="6"/>
      <c r="U61" s="7"/>
      <c r="V61" s="6"/>
      <c r="W61" s="7"/>
      <c r="X61" s="6"/>
      <c r="Y61" s="7"/>
      <c r="Z61" s="6"/>
      <c r="AA61" s="7"/>
      <c r="AB61" s="6"/>
      <c r="AC61" s="7"/>
      <c r="AD61" s="6"/>
      <c r="AE61" s="7"/>
      <c r="AF61" s="6"/>
      <c r="AG61" s="7"/>
      <c r="AH61" s="6"/>
      <c r="AI61" s="7"/>
      <c r="AJ61" s="6"/>
      <c r="AK61" s="7"/>
      <c r="AL61" s="6"/>
      <c r="AM61" s="7"/>
      <c r="AN61" s="6"/>
      <c r="AO61" s="7"/>
      <c r="AP61" s="6"/>
      <c r="AQ61" s="7"/>
      <c r="AR61" s="6"/>
      <c r="AS61" s="7"/>
      <c r="AT61" s="6"/>
      <c r="AU61" s="7"/>
      <c r="AV61" s="6"/>
      <c r="AW61" s="7"/>
      <c r="AX61" s="8">
        <f t="shared" si="3"/>
        <v>0</v>
      </c>
      <c r="AY61" s="8" t="str">
        <f>IF(A61="","",AY60*IF(MOD(ROW()-2,Settings!$B$8)=0,1-(Settings!$B$7/100),1))</f>
        <v/>
      </c>
      <c r="AZ61" s="9" t="str">
        <f t="shared" si="5"/>
        <v/>
      </c>
      <c r="BA61" s="8" t="str">
        <f>IFERROR(AY61/Settings!$B$9,"")</f>
        <v/>
      </c>
      <c r="BB61" s="10" t="str">
        <f>IF(COUNTA(B61,D61,F61,H61,J61,L61,N61,P61,R61,T61,V61,X61,Z61,AB61,AD61,AF61,AH61,AJ61,AL61,AN61,AP61,AR61,AT61,AV61)=0,"",IF(AX61=0,"Missed day",IF(AX61&lt;AY61*(1-Settings!$B$10/100),"Under goal",IF(AX61&gt;AY61*(1+Settings!$B$10/100),"Over goal","On track"))))</f>
        <v/>
      </c>
      <c r="BC61" s="10" t="str">
        <f t="shared" si="4"/>
        <v/>
      </c>
      <c r="BD61" s="11"/>
    </row>
    <row r="62" spans="1:56">
      <c r="A62" s="5" t="str">
        <f>IF(Settings!$B$6="","",Settings!$B$6+ROW()-2)</f>
        <v/>
      </c>
      <c r="B62" s="6"/>
      <c r="C62" s="7"/>
      <c r="D62" s="6"/>
      <c r="E62" s="7"/>
      <c r="F62" s="6"/>
      <c r="G62" s="7"/>
      <c r="H62" s="6"/>
      <c r="I62" s="7"/>
      <c r="J62" s="6"/>
      <c r="K62" s="7"/>
      <c r="L62" s="6"/>
      <c r="M62" s="7"/>
      <c r="N62" s="6"/>
      <c r="O62" s="7"/>
      <c r="P62" s="6"/>
      <c r="Q62" s="7"/>
      <c r="R62" s="6"/>
      <c r="S62" s="7"/>
      <c r="T62" s="6"/>
      <c r="U62" s="7"/>
      <c r="V62" s="6"/>
      <c r="W62" s="7"/>
      <c r="X62" s="6"/>
      <c r="Y62" s="7"/>
      <c r="Z62" s="6"/>
      <c r="AA62" s="7"/>
      <c r="AB62" s="6"/>
      <c r="AC62" s="7"/>
      <c r="AD62" s="6"/>
      <c r="AE62" s="7"/>
      <c r="AF62" s="6"/>
      <c r="AG62" s="7"/>
      <c r="AH62" s="6"/>
      <c r="AI62" s="7"/>
      <c r="AJ62" s="6"/>
      <c r="AK62" s="7"/>
      <c r="AL62" s="6"/>
      <c r="AM62" s="7"/>
      <c r="AN62" s="6"/>
      <c r="AO62" s="7"/>
      <c r="AP62" s="6"/>
      <c r="AQ62" s="7"/>
      <c r="AR62" s="6"/>
      <c r="AS62" s="7"/>
      <c r="AT62" s="6"/>
      <c r="AU62" s="7"/>
      <c r="AV62" s="6"/>
      <c r="AW62" s="7"/>
      <c r="AX62" s="8">
        <f t="shared" si="3"/>
        <v>0</v>
      </c>
      <c r="AY62" s="8" t="str">
        <f>IF(A62="","",AY61*IF(MOD(ROW()-2,Settings!$B$8)=0,1-(Settings!$B$7/100),1))</f>
        <v/>
      </c>
      <c r="AZ62" s="9" t="str">
        <f t="shared" si="5"/>
        <v/>
      </c>
      <c r="BA62" s="8" t="str">
        <f>IFERROR(AY62/Settings!$B$9,"")</f>
        <v/>
      </c>
      <c r="BB62" s="10" t="str">
        <f>IF(COUNTA(B62,D62,F62,H62,J62,L62,N62,P62,R62,T62,V62,X62,Z62,AB62,AD62,AF62,AH62,AJ62,AL62,AN62,AP62,AR62,AT62,AV62)=0,"",IF(AX62=0,"Missed day",IF(AX62&lt;AY62*(1-Settings!$B$10/100),"Under goal",IF(AX62&gt;AY62*(1+Settings!$B$10/100),"Over goal","On track"))))</f>
        <v/>
      </c>
      <c r="BC62" s="10" t="str">
        <f t="shared" si="4"/>
        <v/>
      </c>
      <c r="BD62" s="11"/>
    </row>
    <row r="63" spans="1:56">
      <c r="A63" s="5" t="str">
        <f>IF(Settings!$B$6="","",Settings!$B$6+ROW()-2)</f>
        <v/>
      </c>
      <c r="B63" s="6"/>
      <c r="C63" s="7"/>
      <c r="D63" s="6"/>
      <c r="E63" s="7"/>
      <c r="F63" s="6"/>
      <c r="G63" s="7"/>
      <c r="H63" s="6"/>
      <c r="I63" s="7"/>
      <c r="J63" s="6"/>
      <c r="K63" s="7"/>
      <c r="L63" s="6"/>
      <c r="M63" s="7"/>
      <c r="N63" s="6"/>
      <c r="O63" s="7"/>
      <c r="P63" s="6"/>
      <c r="Q63" s="7"/>
      <c r="R63" s="6"/>
      <c r="S63" s="7"/>
      <c r="T63" s="6"/>
      <c r="U63" s="7"/>
      <c r="V63" s="6"/>
      <c r="W63" s="7"/>
      <c r="X63" s="6"/>
      <c r="Y63" s="7"/>
      <c r="Z63" s="6"/>
      <c r="AA63" s="7"/>
      <c r="AB63" s="6"/>
      <c r="AC63" s="7"/>
      <c r="AD63" s="6"/>
      <c r="AE63" s="7"/>
      <c r="AF63" s="6"/>
      <c r="AG63" s="7"/>
      <c r="AH63" s="6"/>
      <c r="AI63" s="7"/>
      <c r="AJ63" s="6"/>
      <c r="AK63" s="7"/>
      <c r="AL63" s="6"/>
      <c r="AM63" s="7"/>
      <c r="AN63" s="6"/>
      <c r="AO63" s="7"/>
      <c r="AP63" s="6"/>
      <c r="AQ63" s="7"/>
      <c r="AR63" s="6"/>
      <c r="AS63" s="7"/>
      <c r="AT63" s="6"/>
      <c r="AU63" s="7"/>
      <c r="AV63" s="6"/>
      <c r="AW63" s="7"/>
      <c r="AX63" s="8">
        <f t="shared" si="3"/>
        <v>0</v>
      </c>
      <c r="AY63" s="8" t="str">
        <f>IF(A63="","",AY62*IF(MOD(ROW()-2,Settings!$B$8)=0,1-(Settings!$B$7/100),1))</f>
        <v/>
      </c>
      <c r="AZ63" s="9" t="str">
        <f t="shared" si="5"/>
        <v/>
      </c>
      <c r="BA63" s="8" t="str">
        <f>IFERROR(AY63/Settings!$B$9,"")</f>
        <v/>
      </c>
      <c r="BB63" s="10" t="str">
        <f>IF(COUNTA(B63,D63,F63,H63,J63,L63,N63,P63,R63,T63,V63,X63,Z63,AB63,AD63,AF63,AH63,AJ63,AL63,AN63,AP63,AR63,AT63,AV63)=0,"",IF(AX63=0,"Missed day",IF(AX63&lt;AY63*(1-Settings!$B$10/100),"Under goal",IF(AX63&gt;AY63*(1+Settings!$B$10/100),"Over goal","On track"))))</f>
        <v/>
      </c>
      <c r="BC63" s="10" t="str">
        <f t="shared" si="4"/>
        <v/>
      </c>
      <c r="BD63" s="11"/>
    </row>
    <row r="64" spans="1:56">
      <c r="A64" s="5" t="str">
        <f>IF(Settings!$B$6="","",Settings!$B$6+ROW()-2)</f>
        <v/>
      </c>
      <c r="B64" s="6"/>
      <c r="C64" s="7"/>
      <c r="D64" s="6"/>
      <c r="E64" s="7"/>
      <c r="F64" s="6"/>
      <c r="G64" s="7"/>
      <c r="H64" s="6"/>
      <c r="I64" s="7"/>
      <c r="J64" s="6"/>
      <c r="K64" s="7"/>
      <c r="L64" s="6"/>
      <c r="M64" s="7"/>
      <c r="N64" s="6"/>
      <c r="O64" s="7"/>
      <c r="P64" s="6"/>
      <c r="Q64" s="7"/>
      <c r="R64" s="6"/>
      <c r="S64" s="7"/>
      <c r="T64" s="6"/>
      <c r="U64" s="7"/>
      <c r="V64" s="6"/>
      <c r="W64" s="7"/>
      <c r="X64" s="6"/>
      <c r="Y64" s="7"/>
      <c r="Z64" s="6"/>
      <c r="AA64" s="7"/>
      <c r="AB64" s="6"/>
      <c r="AC64" s="7"/>
      <c r="AD64" s="6"/>
      <c r="AE64" s="7"/>
      <c r="AF64" s="6"/>
      <c r="AG64" s="7"/>
      <c r="AH64" s="6"/>
      <c r="AI64" s="7"/>
      <c r="AJ64" s="6"/>
      <c r="AK64" s="7"/>
      <c r="AL64" s="6"/>
      <c r="AM64" s="7"/>
      <c r="AN64" s="6"/>
      <c r="AO64" s="7"/>
      <c r="AP64" s="6"/>
      <c r="AQ64" s="7"/>
      <c r="AR64" s="6"/>
      <c r="AS64" s="7"/>
      <c r="AT64" s="6"/>
      <c r="AU64" s="7"/>
      <c r="AV64" s="6"/>
      <c r="AW64" s="7"/>
      <c r="AX64" s="8">
        <f t="shared" si="3"/>
        <v>0</v>
      </c>
      <c r="AY64" s="8" t="str">
        <f>IF(A64="","",AY63*IF(MOD(ROW()-2,Settings!$B$8)=0,1-(Settings!$B$7/100),1))</f>
        <v/>
      </c>
      <c r="AZ64" s="9" t="str">
        <f t="shared" si="5"/>
        <v/>
      </c>
      <c r="BA64" s="8" t="str">
        <f>IFERROR(AY64/Settings!$B$9,"")</f>
        <v/>
      </c>
      <c r="BB64" s="10" t="str">
        <f>IF(COUNTA(B64,D64,F64,H64,J64,L64,N64,P64,R64,T64,V64,X64,Z64,AB64,AD64,AF64,AH64,AJ64,AL64,AN64,AP64,AR64,AT64,AV64)=0,"",IF(AX64=0,"Missed day",IF(AX64&lt;AY64*(1-Settings!$B$10/100),"Under goal",IF(AX64&gt;AY64*(1+Settings!$B$10/100),"Over goal","On track"))))</f>
        <v/>
      </c>
      <c r="BC64" s="10" t="str">
        <f t="shared" si="4"/>
        <v/>
      </c>
      <c r="BD64" s="11"/>
    </row>
    <row r="65" spans="1:56">
      <c r="A65" s="5" t="str">
        <f>IF(Settings!$B$6="","",Settings!$B$6+ROW()-2)</f>
        <v/>
      </c>
      <c r="B65" s="6"/>
      <c r="C65" s="7"/>
      <c r="D65" s="6"/>
      <c r="E65" s="7"/>
      <c r="F65" s="6"/>
      <c r="G65" s="7"/>
      <c r="H65" s="6"/>
      <c r="I65" s="7"/>
      <c r="J65" s="6"/>
      <c r="K65" s="7"/>
      <c r="L65" s="6"/>
      <c r="M65" s="7"/>
      <c r="N65" s="6"/>
      <c r="O65" s="7"/>
      <c r="P65" s="6"/>
      <c r="Q65" s="7"/>
      <c r="R65" s="6"/>
      <c r="S65" s="7"/>
      <c r="T65" s="6"/>
      <c r="U65" s="7"/>
      <c r="V65" s="6"/>
      <c r="W65" s="7"/>
      <c r="X65" s="6"/>
      <c r="Y65" s="7"/>
      <c r="Z65" s="6"/>
      <c r="AA65" s="7"/>
      <c r="AB65" s="6"/>
      <c r="AC65" s="7"/>
      <c r="AD65" s="6"/>
      <c r="AE65" s="7"/>
      <c r="AF65" s="6"/>
      <c r="AG65" s="7"/>
      <c r="AH65" s="6"/>
      <c r="AI65" s="7"/>
      <c r="AJ65" s="6"/>
      <c r="AK65" s="7"/>
      <c r="AL65" s="6"/>
      <c r="AM65" s="7"/>
      <c r="AN65" s="6"/>
      <c r="AO65" s="7"/>
      <c r="AP65" s="6"/>
      <c r="AQ65" s="7"/>
      <c r="AR65" s="6"/>
      <c r="AS65" s="7"/>
      <c r="AT65" s="6"/>
      <c r="AU65" s="7"/>
      <c r="AV65" s="6"/>
      <c r="AW65" s="7"/>
      <c r="AX65" s="8">
        <f t="shared" si="3"/>
        <v>0</v>
      </c>
      <c r="AY65" s="8" t="str">
        <f>IF(A65="","",AY64*IF(MOD(ROW()-2,Settings!$B$8)=0,1-(Settings!$B$7/100),1))</f>
        <v/>
      </c>
      <c r="AZ65" s="9" t="str">
        <f t="shared" si="5"/>
        <v/>
      </c>
      <c r="BA65" s="8" t="str">
        <f>IFERROR(AY65/Settings!$B$9,"")</f>
        <v/>
      </c>
      <c r="BB65" s="10" t="str">
        <f>IF(COUNTA(B65,D65,F65,H65,J65,L65,N65,P65,R65,T65,V65,X65,Z65,AB65,AD65,AF65,AH65,AJ65,AL65,AN65,AP65,AR65,AT65,AV65)=0,"",IF(AX65=0,"Missed day",IF(AX65&lt;AY65*(1-Settings!$B$10/100),"Under goal",IF(AX65&gt;AY65*(1+Settings!$B$10/100),"Over goal","On track"))))</f>
        <v/>
      </c>
      <c r="BC65" s="10" t="str">
        <f t="shared" si="4"/>
        <v/>
      </c>
      <c r="BD65" s="11"/>
    </row>
    <row r="66" spans="1:56">
      <c r="A66" s="5" t="str">
        <f>IF(Settings!$B$6="","",Settings!$B$6+ROW()-2)</f>
        <v/>
      </c>
      <c r="B66" s="6"/>
      <c r="C66" s="7"/>
      <c r="D66" s="6"/>
      <c r="E66" s="7"/>
      <c r="F66" s="6"/>
      <c r="G66" s="7"/>
      <c r="H66" s="6"/>
      <c r="I66" s="7"/>
      <c r="J66" s="6"/>
      <c r="K66" s="7"/>
      <c r="L66" s="6"/>
      <c r="M66" s="7"/>
      <c r="N66" s="6"/>
      <c r="O66" s="7"/>
      <c r="P66" s="6"/>
      <c r="Q66" s="7"/>
      <c r="R66" s="6"/>
      <c r="S66" s="7"/>
      <c r="T66" s="6"/>
      <c r="U66" s="7"/>
      <c r="V66" s="6"/>
      <c r="W66" s="7"/>
      <c r="X66" s="6"/>
      <c r="Y66" s="7"/>
      <c r="Z66" s="6"/>
      <c r="AA66" s="7"/>
      <c r="AB66" s="6"/>
      <c r="AC66" s="7"/>
      <c r="AD66" s="6"/>
      <c r="AE66" s="7"/>
      <c r="AF66" s="6"/>
      <c r="AG66" s="7"/>
      <c r="AH66" s="6"/>
      <c r="AI66" s="7"/>
      <c r="AJ66" s="6"/>
      <c r="AK66" s="7"/>
      <c r="AL66" s="6"/>
      <c r="AM66" s="7"/>
      <c r="AN66" s="6"/>
      <c r="AO66" s="7"/>
      <c r="AP66" s="6"/>
      <c r="AQ66" s="7"/>
      <c r="AR66" s="6"/>
      <c r="AS66" s="7"/>
      <c r="AT66" s="6"/>
      <c r="AU66" s="7"/>
      <c r="AV66" s="6"/>
      <c r="AW66" s="7"/>
      <c r="AX66" s="8">
        <f t="shared" ref="AX66:AX91" si="6">SUM(B66,D66,F66,H66,J66,L66,N66,P66,R66,T66,V66,X66,Z66,AB66,AD66,AF66,AH66,AJ66,AL66,AN66,AP66,AR66,AT66,AV66)</f>
        <v>0</v>
      </c>
      <c r="AY66" s="8" t="str">
        <f>IF(A66="","",AY65*IF(MOD(ROW()-2,Settings!$B$8)=0,1-(Settings!$B$7/100),1))</f>
        <v/>
      </c>
      <c r="AZ66" s="9" t="str">
        <f t="shared" si="5"/>
        <v/>
      </c>
      <c r="BA66" s="8" t="str">
        <f>IFERROR(AY66/Settings!$B$9,"")</f>
        <v/>
      </c>
      <c r="BB66" s="10" t="str">
        <f>IF(COUNTA(B66,D66,F66,H66,J66,L66,N66,P66,R66,T66,V66,X66,Z66,AB66,AD66,AF66,AH66,AJ66,AL66,AN66,AP66,AR66,AT66,AV66)=0,"",IF(AX66=0,"Missed day",IF(AX66&lt;AY66*(1-Settings!$B$10/100),"Under goal",IF(AX66&gt;AY66*(1+Settings!$B$10/100),"Over goal","On track"))))</f>
        <v/>
      </c>
      <c r="BC66" s="10" t="str">
        <f t="shared" ref="BC66:BC97" si="7">IF(BB66="","",IF(BB66="Missed day","Do not make up missed amount. Resume next scheduled dose.",IF(BB66="Under goal","Stay there; do not top off late. Continue as scheduled.",IF(BB66="Over goal","Do not overcorrect tomorrow. Return to planned goal.","Continue as planned."))))</f>
        <v/>
      </c>
      <c r="BD66" s="11"/>
    </row>
    <row r="67" spans="1:56">
      <c r="A67" s="5" t="str">
        <f>IF(Settings!$B$6="","",Settings!$B$6+ROW()-2)</f>
        <v/>
      </c>
      <c r="B67" s="6"/>
      <c r="C67" s="7"/>
      <c r="D67" s="6"/>
      <c r="E67" s="7"/>
      <c r="F67" s="6"/>
      <c r="G67" s="7"/>
      <c r="H67" s="6"/>
      <c r="I67" s="7"/>
      <c r="J67" s="6"/>
      <c r="K67" s="7"/>
      <c r="L67" s="6"/>
      <c r="M67" s="7"/>
      <c r="N67" s="6"/>
      <c r="O67" s="7"/>
      <c r="P67" s="6"/>
      <c r="Q67" s="7"/>
      <c r="R67" s="6"/>
      <c r="S67" s="7"/>
      <c r="T67" s="6"/>
      <c r="U67" s="7"/>
      <c r="V67" s="6"/>
      <c r="W67" s="7"/>
      <c r="X67" s="6"/>
      <c r="Y67" s="7"/>
      <c r="Z67" s="6"/>
      <c r="AA67" s="7"/>
      <c r="AB67" s="6"/>
      <c r="AC67" s="7"/>
      <c r="AD67" s="6"/>
      <c r="AE67" s="7"/>
      <c r="AF67" s="6"/>
      <c r="AG67" s="7"/>
      <c r="AH67" s="6"/>
      <c r="AI67" s="7"/>
      <c r="AJ67" s="6"/>
      <c r="AK67" s="7"/>
      <c r="AL67" s="6"/>
      <c r="AM67" s="7"/>
      <c r="AN67" s="6"/>
      <c r="AO67" s="7"/>
      <c r="AP67" s="6"/>
      <c r="AQ67" s="7"/>
      <c r="AR67" s="6"/>
      <c r="AS67" s="7"/>
      <c r="AT67" s="6"/>
      <c r="AU67" s="7"/>
      <c r="AV67" s="6"/>
      <c r="AW67" s="7"/>
      <c r="AX67" s="8">
        <f t="shared" si="6"/>
        <v>0</v>
      </c>
      <c r="AY67" s="8" t="str">
        <f>IF(A67="","",AY66*IF(MOD(ROW()-2,Settings!$B$8)=0,1-(Settings!$B$7/100),1))</f>
        <v/>
      </c>
      <c r="AZ67" s="9" t="str">
        <f t="shared" ref="AZ67:AZ98" si="8">IF(OR(AY67="",AY66=0),"",(AY67-AY66)/AY66)</f>
        <v/>
      </c>
      <c r="BA67" s="8" t="str">
        <f>IFERROR(AY67/Settings!$B$9,"")</f>
        <v/>
      </c>
      <c r="BB67" s="10" t="str">
        <f>IF(COUNTA(B67,D67,F67,H67,J67,L67,N67,P67,R67,T67,V67,X67,Z67,AB67,AD67,AF67,AH67,AJ67,AL67,AN67,AP67,AR67,AT67,AV67)=0,"",IF(AX67=0,"Missed day",IF(AX67&lt;AY67*(1-Settings!$B$10/100),"Under goal",IF(AX67&gt;AY67*(1+Settings!$B$10/100),"Over goal","On track"))))</f>
        <v/>
      </c>
      <c r="BC67" s="10" t="str">
        <f t="shared" si="7"/>
        <v/>
      </c>
      <c r="BD67" s="11"/>
    </row>
    <row r="68" spans="1:56">
      <c r="A68" s="5" t="str">
        <f>IF(Settings!$B$6="","",Settings!$B$6+ROW()-2)</f>
        <v/>
      </c>
      <c r="B68" s="6"/>
      <c r="C68" s="7"/>
      <c r="D68" s="6"/>
      <c r="E68" s="7"/>
      <c r="F68" s="6"/>
      <c r="G68" s="7"/>
      <c r="H68" s="6"/>
      <c r="I68" s="7"/>
      <c r="J68" s="6"/>
      <c r="K68" s="7"/>
      <c r="L68" s="6"/>
      <c r="M68" s="7"/>
      <c r="N68" s="6"/>
      <c r="O68" s="7"/>
      <c r="P68" s="6"/>
      <c r="Q68" s="7"/>
      <c r="R68" s="6"/>
      <c r="S68" s="7"/>
      <c r="T68" s="6"/>
      <c r="U68" s="7"/>
      <c r="V68" s="6"/>
      <c r="W68" s="7"/>
      <c r="X68" s="6"/>
      <c r="Y68" s="7"/>
      <c r="Z68" s="6"/>
      <c r="AA68" s="7"/>
      <c r="AB68" s="6"/>
      <c r="AC68" s="7"/>
      <c r="AD68" s="6"/>
      <c r="AE68" s="7"/>
      <c r="AF68" s="6"/>
      <c r="AG68" s="7"/>
      <c r="AH68" s="6"/>
      <c r="AI68" s="7"/>
      <c r="AJ68" s="6"/>
      <c r="AK68" s="7"/>
      <c r="AL68" s="6"/>
      <c r="AM68" s="7"/>
      <c r="AN68" s="6"/>
      <c r="AO68" s="7"/>
      <c r="AP68" s="6"/>
      <c r="AQ68" s="7"/>
      <c r="AR68" s="6"/>
      <c r="AS68" s="7"/>
      <c r="AT68" s="6"/>
      <c r="AU68" s="7"/>
      <c r="AV68" s="6"/>
      <c r="AW68" s="7"/>
      <c r="AX68" s="8">
        <f t="shared" si="6"/>
        <v>0</v>
      </c>
      <c r="AY68" s="8" t="str">
        <f>IF(A68="","",AY67*IF(MOD(ROW()-2,Settings!$B$8)=0,1-(Settings!$B$7/100),1))</f>
        <v/>
      </c>
      <c r="AZ68" s="9" t="str">
        <f t="shared" si="8"/>
        <v/>
      </c>
      <c r="BA68" s="8" t="str">
        <f>IFERROR(AY68/Settings!$B$9,"")</f>
        <v/>
      </c>
      <c r="BB68" s="10" t="str">
        <f>IF(COUNTA(B68,D68,F68,H68,J68,L68,N68,P68,R68,T68,V68,X68,Z68,AB68,AD68,AF68,AH68,AJ68,AL68,AN68,AP68,AR68,AT68,AV68)=0,"",IF(AX68=0,"Missed day",IF(AX68&lt;AY68*(1-Settings!$B$10/100),"Under goal",IF(AX68&gt;AY68*(1+Settings!$B$10/100),"Over goal","On track"))))</f>
        <v/>
      </c>
      <c r="BC68" s="10" t="str">
        <f t="shared" si="7"/>
        <v/>
      </c>
      <c r="BD68" s="11"/>
    </row>
    <row r="69" spans="1:56">
      <c r="A69" s="5" t="str">
        <f>IF(Settings!$B$6="","",Settings!$B$6+ROW()-2)</f>
        <v/>
      </c>
      <c r="B69" s="6"/>
      <c r="C69" s="7"/>
      <c r="D69" s="6"/>
      <c r="E69" s="7"/>
      <c r="F69" s="6"/>
      <c r="G69" s="7"/>
      <c r="H69" s="6"/>
      <c r="I69" s="7"/>
      <c r="J69" s="6"/>
      <c r="K69" s="7"/>
      <c r="L69" s="6"/>
      <c r="M69" s="7"/>
      <c r="N69" s="6"/>
      <c r="O69" s="7"/>
      <c r="P69" s="6"/>
      <c r="Q69" s="7"/>
      <c r="R69" s="6"/>
      <c r="S69" s="7"/>
      <c r="T69" s="6"/>
      <c r="U69" s="7"/>
      <c r="V69" s="6"/>
      <c r="W69" s="7"/>
      <c r="X69" s="6"/>
      <c r="Y69" s="7"/>
      <c r="Z69" s="6"/>
      <c r="AA69" s="7"/>
      <c r="AB69" s="6"/>
      <c r="AC69" s="7"/>
      <c r="AD69" s="6"/>
      <c r="AE69" s="7"/>
      <c r="AF69" s="6"/>
      <c r="AG69" s="7"/>
      <c r="AH69" s="6"/>
      <c r="AI69" s="7"/>
      <c r="AJ69" s="6"/>
      <c r="AK69" s="7"/>
      <c r="AL69" s="6"/>
      <c r="AM69" s="7"/>
      <c r="AN69" s="6"/>
      <c r="AO69" s="7"/>
      <c r="AP69" s="6"/>
      <c r="AQ69" s="7"/>
      <c r="AR69" s="6"/>
      <c r="AS69" s="7"/>
      <c r="AT69" s="6"/>
      <c r="AU69" s="7"/>
      <c r="AV69" s="6"/>
      <c r="AW69" s="7"/>
      <c r="AX69" s="8">
        <f t="shared" si="6"/>
        <v>0</v>
      </c>
      <c r="AY69" s="8" t="str">
        <f>IF(A69="","",AY68*IF(MOD(ROW()-2,Settings!$B$8)=0,1-(Settings!$B$7/100),1))</f>
        <v/>
      </c>
      <c r="AZ69" s="9" t="str">
        <f t="shared" si="8"/>
        <v/>
      </c>
      <c r="BA69" s="8" t="str">
        <f>IFERROR(AY69/Settings!$B$9,"")</f>
        <v/>
      </c>
      <c r="BB69" s="10" t="str">
        <f>IF(COUNTA(B69,D69,F69,H69,J69,L69,N69,P69,R69,T69,V69,X69,Z69,AB69,AD69,AF69,AH69,AJ69,AL69,AN69,AP69,AR69,AT69,AV69)=0,"",IF(AX69=0,"Missed day",IF(AX69&lt;AY69*(1-Settings!$B$10/100),"Under goal",IF(AX69&gt;AY69*(1+Settings!$B$10/100),"Over goal","On track"))))</f>
        <v/>
      </c>
      <c r="BC69" s="10" t="str">
        <f t="shared" si="7"/>
        <v/>
      </c>
      <c r="BD69" s="11"/>
    </row>
    <row r="70" spans="1:56">
      <c r="A70" s="5" t="str">
        <f>IF(Settings!$B$6="","",Settings!$B$6+ROW()-2)</f>
        <v/>
      </c>
      <c r="B70" s="6"/>
      <c r="C70" s="7"/>
      <c r="D70" s="6"/>
      <c r="E70" s="7"/>
      <c r="F70" s="6"/>
      <c r="G70" s="7"/>
      <c r="H70" s="6"/>
      <c r="I70" s="7"/>
      <c r="J70" s="6"/>
      <c r="K70" s="7"/>
      <c r="L70" s="6"/>
      <c r="M70" s="7"/>
      <c r="N70" s="6"/>
      <c r="O70" s="7"/>
      <c r="P70" s="6"/>
      <c r="Q70" s="7"/>
      <c r="R70" s="6"/>
      <c r="S70" s="7"/>
      <c r="T70" s="6"/>
      <c r="U70" s="7"/>
      <c r="V70" s="6"/>
      <c r="W70" s="7"/>
      <c r="X70" s="6"/>
      <c r="Y70" s="7"/>
      <c r="Z70" s="6"/>
      <c r="AA70" s="7"/>
      <c r="AB70" s="6"/>
      <c r="AC70" s="7"/>
      <c r="AD70" s="6"/>
      <c r="AE70" s="7"/>
      <c r="AF70" s="6"/>
      <c r="AG70" s="7"/>
      <c r="AH70" s="6"/>
      <c r="AI70" s="7"/>
      <c r="AJ70" s="6"/>
      <c r="AK70" s="7"/>
      <c r="AL70" s="6"/>
      <c r="AM70" s="7"/>
      <c r="AN70" s="6"/>
      <c r="AO70" s="7"/>
      <c r="AP70" s="6"/>
      <c r="AQ70" s="7"/>
      <c r="AR70" s="6"/>
      <c r="AS70" s="7"/>
      <c r="AT70" s="6"/>
      <c r="AU70" s="7"/>
      <c r="AV70" s="6"/>
      <c r="AW70" s="7"/>
      <c r="AX70" s="8">
        <f t="shared" si="6"/>
        <v>0</v>
      </c>
      <c r="AY70" s="8" t="str">
        <f>IF(A70="","",AY69*IF(MOD(ROW()-2,Settings!$B$8)=0,1-(Settings!$B$7/100),1))</f>
        <v/>
      </c>
      <c r="AZ70" s="9" t="str">
        <f t="shared" si="8"/>
        <v/>
      </c>
      <c r="BA70" s="8" t="str">
        <f>IFERROR(AY70/Settings!$B$9,"")</f>
        <v/>
      </c>
      <c r="BB70" s="10" t="str">
        <f>IF(COUNTA(B70,D70,F70,H70,J70,L70,N70,P70,R70,T70,V70,X70,Z70,AB70,AD70,AF70,AH70,AJ70,AL70,AN70,AP70,AR70,AT70,AV70)=0,"",IF(AX70=0,"Missed day",IF(AX70&lt;AY70*(1-Settings!$B$10/100),"Under goal",IF(AX70&gt;AY70*(1+Settings!$B$10/100),"Over goal","On track"))))</f>
        <v/>
      </c>
      <c r="BC70" s="10" t="str">
        <f t="shared" si="7"/>
        <v/>
      </c>
      <c r="BD70" s="11"/>
    </row>
    <row r="71" spans="1:56">
      <c r="A71" s="5" t="str">
        <f>IF(Settings!$B$6="","",Settings!$B$6+ROW()-2)</f>
        <v/>
      </c>
      <c r="B71" s="6"/>
      <c r="C71" s="7"/>
      <c r="D71" s="6"/>
      <c r="E71" s="7"/>
      <c r="F71" s="6"/>
      <c r="G71" s="7"/>
      <c r="H71" s="6"/>
      <c r="I71" s="7"/>
      <c r="J71" s="6"/>
      <c r="K71" s="7"/>
      <c r="L71" s="6"/>
      <c r="M71" s="7"/>
      <c r="N71" s="6"/>
      <c r="O71" s="7"/>
      <c r="P71" s="6"/>
      <c r="Q71" s="7"/>
      <c r="R71" s="6"/>
      <c r="S71" s="7"/>
      <c r="T71" s="6"/>
      <c r="U71" s="7"/>
      <c r="V71" s="6"/>
      <c r="W71" s="7"/>
      <c r="X71" s="6"/>
      <c r="Y71" s="7"/>
      <c r="Z71" s="6"/>
      <c r="AA71" s="7"/>
      <c r="AB71" s="6"/>
      <c r="AC71" s="7"/>
      <c r="AD71" s="6"/>
      <c r="AE71" s="7"/>
      <c r="AF71" s="6"/>
      <c r="AG71" s="7"/>
      <c r="AH71" s="6"/>
      <c r="AI71" s="7"/>
      <c r="AJ71" s="6"/>
      <c r="AK71" s="7"/>
      <c r="AL71" s="6"/>
      <c r="AM71" s="7"/>
      <c r="AN71" s="6"/>
      <c r="AO71" s="7"/>
      <c r="AP71" s="6"/>
      <c r="AQ71" s="7"/>
      <c r="AR71" s="6"/>
      <c r="AS71" s="7"/>
      <c r="AT71" s="6"/>
      <c r="AU71" s="7"/>
      <c r="AV71" s="6"/>
      <c r="AW71" s="7"/>
      <c r="AX71" s="8">
        <f t="shared" si="6"/>
        <v>0</v>
      </c>
      <c r="AY71" s="8" t="str">
        <f>IF(A71="","",AY70*IF(MOD(ROW()-2,Settings!$B$8)=0,1-(Settings!$B$7/100),1))</f>
        <v/>
      </c>
      <c r="AZ71" s="9" t="str">
        <f t="shared" si="8"/>
        <v/>
      </c>
      <c r="BA71" s="8" t="str">
        <f>IFERROR(AY71/Settings!$B$9,"")</f>
        <v/>
      </c>
      <c r="BB71" s="10" t="str">
        <f>IF(COUNTA(B71,D71,F71,H71,J71,L71,N71,P71,R71,T71,V71,X71,Z71,AB71,AD71,AF71,AH71,AJ71,AL71,AN71,AP71,AR71,AT71,AV71)=0,"",IF(AX71=0,"Missed day",IF(AX71&lt;AY71*(1-Settings!$B$10/100),"Under goal",IF(AX71&gt;AY71*(1+Settings!$B$10/100),"Over goal","On track"))))</f>
        <v/>
      </c>
      <c r="BC71" s="10" t="str">
        <f t="shared" si="7"/>
        <v/>
      </c>
      <c r="BD71" s="11"/>
    </row>
    <row r="72" spans="1:56">
      <c r="A72" s="5" t="str">
        <f>IF(Settings!$B$6="","",Settings!$B$6+ROW()-2)</f>
        <v/>
      </c>
      <c r="B72" s="6"/>
      <c r="C72" s="7"/>
      <c r="D72" s="6"/>
      <c r="E72" s="7"/>
      <c r="F72" s="6"/>
      <c r="G72" s="7"/>
      <c r="H72" s="6"/>
      <c r="I72" s="7"/>
      <c r="J72" s="6"/>
      <c r="K72" s="7"/>
      <c r="L72" s="6"/>
      <c r="M72" s="7"/>
      <c r="N72" s="6"/>
      <c r="O72" s="7"/>
      <c r="P72" s="6"/>
      <c r="Q72" s="7"/>
      <c r="R72" s="6"/>
      <c r="S72" s="7"/>
      <c r="T72" s="6"/>
      <c r="U72" s="7"/>
      <c r="V72" s="6"/>
      <c r="W72" s="7"/>
      <c r="X72" s="6"/>
      <c r="Y72" s="7"/>
      <c r="Z72" s="6"/>
      <c r="AA72" s="7"/>
      <c r="AB72" s="6"/>
      <c r="AC72" s="7"/>
      <c r="AD72" s="6"/>
      <c r="AE72" s="7"/>
      <c r="AF72" s="6"/>
      <c r="AG72" s="7"/>
      <c r="AH72" s="6"/>
      <c r="AI72" s="7"/>
      <c r="AJ72" s="6"/>
      <c r="AK72" s="7"/>
      <c r="AL72" s="6"/>
      <c r="AM72" s="7"/>
      <c r="AN72" s="6"/>
      <c r="AO72" s="7"/>
      <c r="AP72" s="6"/>
      <c r="AQ72" s="7"/>
      <c r="AR72" s="6"/>
      <c r="AS72" s="7"/>
      <c r="AT72" s="6"/>
      <c r="AU72" s="7"/>
      <c r="AV72" s="6"/>
      <c r="AW72" s="7"/>
      <c r="AX72" s="8">
        <f t="shared" si="6"/>
        <v>0</v>
      </c>
      <c r="AY72" s="8" t="str">
        <f>IF(A72="","",AY71*IF(MOD(ROW()-2,Settings!$B$8)=0,1-(Settings!$B$7/100),1))</f>
        <v/>
      </c>
      <c r="AZ72" s="9" t="str">
        <f t="shared" si="8"/>
        <v/>
      </c>
      <c r="BA72" s="8" t="str">
        <f>IFERROR(AY72/Settings!$B$9,"")</f>
        <v/>
      </c>
      <c r="BB72" s="10" t="str">
        <f>IF(COUNTA(B72,D72,F72,H72,J72,L72,N72,P72,R72,T72,V72,X72,Z72,AB72,AD72,AF72,AH72,AJ72,AL72,AN72,AP72,AR72,AT72,AV72)=0,"",IF(AX72=0,"Missed day",IF(AX72&lt;AY72*(1-Settings!$B$10/100),"Under goal",IF(AX72&gt;AY72*(1+Settings!$B$10/100),"Over goal","On track"))))</f>
        <v/>
      </c>
      <c r="BC72" s="10" t="str">
        <f t="shared" si="7"/>
        <v/>
      </c>
      <c r="BD72" s="11"/>
    </row>
    <row r="73" spans="1:56">
      <c r="A73" s="5" t="str">
        <f>IF(Settings!$B$6="","",Settings!$B$6+ROW()-2)</f>
        <v/>
      </c>
      <c r="B73" s="6"/>
      <c r="C73" s="7"/>
      <c r="D73" s="6"/>
      <c r="E73" s="7"/>
      <c r="F73" s="6"/>
      <c r="G73" s="7"/>
      <c r="H73" s="6"/>
      <c r="I73" s="7"/>
      <c r="J73" s="6"/>
      <c r="K73" s="7"/>
      <c r="L73" s="6"/>
      <c r="M73" s="7"/>
      <c r="N73" s="6"/>
      <c r="O73" s="7"/>
      <c r="P73" s="6"/>
      <c r="Q73" s="7"/>
      <c r="R73" s="6"/>
      <c r="S73" s="7"/>
      <c r="T73" s="6"/>
      <c r="U73" s="7"/>
      <c r="V73" s="6"/>
      <c r="W73" s="7"/>
      <c r="X73" s="6"/>
      <c r="Y73" s="7"/>
      <c r="Z73" s="6"/>
      <c r="AA73" s="7"/>
      <c r="AB73" s="6"/>
      <c r="AC73" s="7"/>
      <c r="AD73" s="6"/>
      <c r="AE73" s="7"/>
      <c r="AF73" s="6"/>
      <c r="AG73" s="7"/>
      <c r="AH73" s="6"/>
      <c r="AI73" s="7"/>
      <c r="AJ73" s="6"/>
      <c r="AK73" s="7"/>
      <c r="AL73" s="6"/>
      <c r="AM73" s="7"/>
      <c r="AN73" s="6"/>
      <c r="AO73" s="7"/>
      <c r="AP73" s="6"/>
      <c r="AQ73" s="7"/>
      <c r="AR73" s="6"/>
      <c r="AS73" s="7"/>
      <c r="AT73" s="6"/>
      <c r="AU73" s="7"/>
      <c r="AV73" s="6"/>
      <c r="AW73" s="7"/>
      <c r="AX73" s="8">
        <f t="shared" si="6"/>
        <v>0</v>
      </c>
      <c r="AY73" s="8" t="str">
        <f>IF(A73="","",AY72*IF(MOD(ROW()-2,Settings!$B$8)=0,1-(Settings!$B$7/100),1))</f>
        <v/>
      </c>
      <c r="AZ73" s="9" t="str">
        <f t="shared" si="8"/>
        <v/>
      </c>
      <c r="BA73" s="8" t="str">
        <f>IFERROR(AY73/Settings!$B$9,"")</f>
        <v/>
      </c>
      <c r="BB73" s="10" t="str">
        <f>IF(COUNTA(B73,D73,F73,H73,J73,L73,N73,P73,R73,T73,V73,X73,Z73,AB73,AD73,AF73,AH73,AJ73,AL73,AN73,AP73,AR73,AT73,AV73)=0,"",IF(AX73=0,"Missed day",IF(AX73&lt;AY73*(1-Settings!$B$10/100),"Under goal",IF(AX73&gt;AY73*(1+Settings!$B$10/100),"Over goal","On track"))))</f>
        <v/>
      </c>
      <c r="BC73" s="10" t="str">
        <f t="shared" si="7"/>
        <v/>
      </c>
      <c r="BD73" s="11"/>
    </row>
    <row r="74" spans="1:56">
      <c r="A74" s="5" t="str">
        <f>IF(Settings!$B$6="","",Settings!$B$6+ROW()-2)</f>
        <v/>
      </c>
      <c r="B74" s="6"/>
      <c r="C74" s="7"/>
      <c r="D74" s="6"/>
      <c r="E74" s="7"/>
      <c r="F74" s="6"/>
      <c r="G74" s="7"/>
      <c r="H74" s="6"/>
      <c r="I74" s="7"/>
      <c r="J74" s="6"/>
      <c r="K74" s="7"/>
      <c r="L74" s="6"/>
      <c r="M74" s="7"/>
      <c r="N74" s="6"/>
      <c r="O74" s="7"/>
      <c r="P74" s="6"/>
      <c r="Q74" s="7"/>
      <c r="R74" s="6"/>
      <c r="S74" s="7"/>
      <c r="T74" s="6"/>
      <c r="U74" s="7"/>
      <c r="V74" s="6"/>
      <c r="W74" s="7"/>
      <c r="X74" s="6"/>
      <c r="Y74" s="7"/>
      <c r="Z74" s="6"/>
      <c r="AA74" s="7"/>
      <c r="AB74" s="6"/>
      <c r="AC74" s="7"/>
      <c r="AD74" s="6"/>
      <c r="AE74" s="7"/>
      <c r="AF74" s="6"/>
      <c r="AG74" s="7"/>
      <c r="AH74" s="6"/>
      <c r="AI74" s="7"/>
      <c r="AJ74" s="6"/>
      <c r="AK74" s="7"/>
      <c r="AL74" s="6"/>
      <c r="AM74" s="7"/>
      <c r="AN74" s="6"/>
      <c r="AO74" s="7"/>
      <c r="AP74" s="6"/>
      <c r="AQ74" s="7"/>
      <c r="AR74" s="6"/>
      <c r="AS74" s="7"/>
      <c r="AT74" s="6"/>
      <c r="AU74" s="7"/>
      <c r="AV74" s="6"/>
      <c r="AW74" s="7"/>
      <c r="AX74" s="8">
        <f t="shared" si="6"/>
        <v>0</v>
      </c>
      <c r="AY74" s="8" t="str">
        <f>IF(A74="","",AY73*IF(MOD(ROW()-2,Settings!$B$8)=0,1-(Settings!$B$7/100),1))</f>
        <v/>
      </c>
      <c r="AZ74" s="9" t="str">
        <f t="shared" si="8"/>
        <v/>
      </c>
      <c r="BA74" s="8" t="str">
        <f>IFERROR(AY74/Settings!$B$9,"")</f>
        <v/>
      </c>
      <c r="BB74" s="10" t="str">
        <f>IF(COUNTA(B74,D74,F74,H74,J74,L74,N74,P74,R74,T74,V74,X74,Z74,AB74,AD74,AF74,AH74,AJ74,AL74,AN74,AP74,AR74,AT74,AV74)=0,"",IF(AX74=0,"Missed day",IF(AX74&lt;AY74*(1-Settings!$B$10/100),"Under goal",IF(AX74&gt;AY74*(1+Settings!$B$10/100),"Over goal","On track"))))</f>
        <v/>
      </c>
      <c r="BC74" s="10" t="str">
        <f t="shared" si="7"/>
        <v/>
      </c>
      <c r="BD74" s="11"/>
    </row>
    <row r="75" spans="1:56">
      <c r="A75" s="5" t="str">
        <f>IF(Settings!$B$6="","",Settings!$B$6+ROW()-2)</f>
        <v/>
      </c>
      <c r="B75" s="6"/>
      <c r="C75" s="7"/>
      <c r="D75" s="6"/>
      <c r="E75" s="7"/>
      <c r="F75" s="6"/>
      <c r="G75" s="7"/>
      <c r="H75" s="6"/>
      <c r="I75" s="7"/>
      <c r="J75" s="6"/>
      <c r="K75" s="7"/>
      <c r="L75" s="6"/>
      <c r="M75" s="7"/>
      <c r="N75" s="6"/>
      <c r="O75" s="7"/>
      <c r="P75" s="6"/>
      <c r="Q75" s="7"/>
      <c r="R75" s="6"/>
      <c r="S75" s="7"/>
      <c r="T75" s="6"/>
      <c r="U75" s="7"/>
      <c r="V75" s="6"/>
      <c r="W75" s="7"/>
      <c r="X75" s="6"/>
      <c r="Y75" s="7"/>
      <c r="Z75" s="6"/>
      <c r="AA75" s="7"/>
      <c r="AB75" s="6"/>
      <c r="AC75" s="7"/>
      <c r="AD75" s="6"/>
      <c r="AE75" s="7"/>
      <c r="AF75" s="6"/>
      <c r="AG75" s="7"/>
      <c r="AH75" s="6"/>
      <c r="AI75" s="7"/>
      <c r="AJ75" s="6"/>
      <c r="AK75" s="7"/>
      <c r="AL75" s="6"/>
      <c r="AM75" s="7"/>
      <c r="AN75" s="6"/>
      <c r="AO75" s="7"/>
      <c r="AP75" s="6"/>
      <c r="AQ75" s="7"/>
      <c r="AR75" s="6"/>
      <c r="AS75" s="7"/>
      <c r="AT75" s="6"/>
      <c r="AU75" s="7"/>
      <c r="AV75" s="6"/>
      <c r="AW75" s="7"/>
      <c r="AX75" s="8">
        <f t="shared" si="6"/>
        <v>0</v>
      </c>
      <c r="AY75" s="8" t="str">
        <f>IF(A75="","",AY74*IF(MOD(ROW()-2,Settings!$B$8)=0,1-(Settings!$B$7/100),1))</f>
        <v/>
      </c>
      <c r="AZ75" s="9" t="str">
        <f t="shared" si="8"/>
        <v/>
      </c>
      <c r="BA75" s="8" t="str">
        <f>IFERROR(AY75/Settings!$B$9,"")</f>
        <v/>
      </c>
      <c r="BB75" s="10" t="str">
        <f>IF(COUNTA(B75,D75,F75,H75,J75,L75,N75,P75,R75,T75,V75,X75,Z75,AB75,AD75,AF75,AH75,AJ75,AL75,AN75,AP75,AR75,AT75,AV75)=0,"",IF(AX75=0,"Missed day",IF(AX75&lt;AY75*(1-Settings!$B$10/100),"Under goal",IF(AX75&gt;AY75*(1+Settings!$B$10/100),"Over goal","On track"))))</f>
        <v/>
      </c>
      <c r="BC75" s="10" t="str">
        <f t="shared" si="7"/>
        <v/>
      </c>
      <c r="BD75" s="11"/>
    </row>
    <row r="76" spans="1:56">
      <c r="A76" s="5" t="str">
        <f>IF(Settings!$B$6="","",Settings!$B$6+ROW()-2)</f>
        <v/>
      </c>
      <c r="B76" s="6"/>
      <c r="C76" s="7"/>
      <c r="D76" s="6"/>
      <c r="E76" s="7"/>
      <c r="F76" s="6"/>
      <c r="G76" s="7"/>
      <c r="H76" s="6"/>
      <c r="I76" s="7"/>
      <c r="J76" s="6"/>
      <c r="K76" s="7"/>
      <c r="L76" s="6"/>
      <c r="M76" s="7"/>
      <c r="N76" s="6"/>
      <c r="O76" s="7"/>
      <c r="P76" s="6"/>
      <c r="Q76" s="7"/>
      <c r="R76" s="6"/>
      <c r="S76" s="7"/>
      <c r="T76" s="6"/>
      <c r="U76" s="7"/>
      <c r="V76" s="6"/>
      <c r="W76" s="7"/>
      <c r="X76" s="6"/>
      <c r="Y76" s="7"/>
      <c r="Z76" s="6"/>
      <c r="AA76" s="7"/>
      <c r="AB76" s="6"/>
      <c r="AC76" s="7"/>
      <c r="AD76" s="6"/>
      <c r="AE76" s="7"/>
      <c r="AF76" s="6"/>
      <c r="AG76" s="7"/>
      <c r="AH76" s="6"/>
      <c r="AI76" s="7"/>
      <c r="AJ76" s="6"/>
      <c r="AK76" s="7"/>
      <c r="AL76" s="6"/>
      <c r="AM76" s="7"/>
      <c r="AN76" s="6"/>
      <c r="AO76" s="7"/>
      <c r="AP76" s="6"/>
      <c r="AQ76" s="7"/>
      <c r="AR76" s="6"/>
      <c r="AS76" s="7"/>
      <c r="AT76" s="6"/>
      <c r="AU76" s="7"/>
      <c r="AV76" s="6"/>
      <c r="AW76" s="7"/>
      <c r="AX76" s="8">
        <f t="shared" si="6"/>
        <v>0</v>
      </c>
      <c r="AY76" s="8" t="str">
        <f>IF(A76="","",AY75*IF(MOD(ROW()-2,Settings!$B$8)=0,1-(Settings!$B$7/100),1))</f>
        <v/>
      </c>
      <c r="AZ76" s="9" t="str">
        <f t="shared" si="8"/>
        <v/>
      </c>
      <c r="BA76" s="8" t="str">
        <f>IFERROR(AY76/Settings!$B$9,"")</f>
        <v/>
      </c>
      <c r="BB76" s="10" t="str">
        <f>IF(COUNTA(B76,D76,F76,H76,J76,L76,N76,P76,R76,T76,V76,X76,Z76,AB76,AD76,AF76,AH76,AJ76,AL76,AN76,AP76,AR76,AT76,AV76)=0,"",IF(AX76=0,"Missed day",IF(AX76&lt;AY76*(1-Settings!$B$10/100),"Under goal",IF(AX76&gt;AY76*(1+Settings!$B$10/100),"Over goal","On track"))))</f>
        <v/>
      </c>
      <c r="BC76" s="10" t="str">
        <f t="shared" si="7"/>
        <v/>
      </c>
      <c r="BD76" s="11"/>
    </row>
    <row r="77" spans="1:56">
      <c r="A77" s="5" t="str">
        <f>IF(Settings!$B$6="","",Settings!$B$6+ROW()-2)</f>
        <v/>
      </c>
      <c r="B77" s="6"/>
      <c r="C77" s="7"/>
      <c r="D77" s="6"/>
      <c r="E77" s="7"/>
      <c r="F77" s="6"/>
      <c r="G77" s="7"/>
      <c r="H77" s="6"/>
      <c r="I77" s="7"/>
      <c r="J77" s="6"/>
      <c r="K77" s="7"/>
      <c r="L77" s="6"/>
      <c r="M77" s="7"/>
      <c r="N77" s="6"/>
      <c r="O77" s="7"/>
      <c r="P77" s="6"/>
      <c r="Q77" s="7"/>
      <c r="R77" s="6"/>
      <c r="S77" s="7"/>
      <c r="T77" s="6"/>
      <c r="U77" s="7"/>
      <c r="V77" s="6"/>
      <c r="W77" s="7"/>
      <c r="X77" s="6"/>
      <c r="Y77" s="7"/>
      <c r="Z77" s="6"/>
      <c r="AA77" s="7"/>
      <c r="AB77" s="6"/>
      <c r="AC77" s="7"/>
      <c r="AD77" s="6"/>
      <c r="AE77" s="7"/>
      <c r="AF77" s="6"/>
      <c r="AG77" s="7"/>
      <c r="AH77" s="6"/>
      <c r="AI77" s="7"/>
      <c r="AJ77" s="6"/>
      <c r="AK77" s="7"/>
      <c r="AL77" s="6"/>
      <c r="AM77" s="7"/>
      <c r="AN77" s="6"/>
      <c r="AO77" s="7"/>
      <c r="AP77" s="6"/>
      <c r="AQ77" s="7"/>
      <c r="AR77" s="6"/>
      <c r="AS77" s="7"/>
      <c r="AT77" s="6"/>
      <c r="AU77" s="7"/>
      <c r="AV77" s="6"/>
      <c r="AW77" s="7"/>
      <c r="AX77" s="8">
        <f t="shared" si="6"/>
        <v>0</v>
      </c>
      <c r="AY77" s="8" t="str">
        <f>IF(A77="","",AY76*IF(MOD(ROW()-2,Settings!$B$8)=0,1-(Settings!$B$7/100),1))</f>
        <v/>
      </c>
      <c r="AZ77" s="9" t="str">
        <f t="shared" si="8"/>
        <v/>
      </c>
      <c r="BA77" s="8" t="str">
        <f>IFERROR(AY77/Settings!$B$9,"")</f>
        <v/>
      </c>
      <c r="BB77" s="10" t="str">
        <f>IF(COUNTA(B77,D77,F77,H77,J77,L77,N77,P77,R77,T77,V77,X77,Z77,AB77,AD77,AF77,AH77,AJ77,AL77,AN77,AP77,AR77,AT77,AV77)=0,"",IF(AX77=0,"Missed day",IF(AX77&lt;AY77*(1-Settings!$B$10/100),"Under goal",IF(AX77&gt;AY77*(1+Settings!$B$10/100),"Over goal","On track"))))</f>
        <v/>
      </c>
      <c r="BC77" s="10" t="str">
        <f t="shared" si="7"/>
        <v/>
      </c>
      <c r="BD77" s="11"/>
    </row>
    <row r="78" spans="1:56">
      <c r="A78" s="5" t="str">
        <f>IF(Settings!$B$6="","",Settings!$B$6+ROW()-2)</f>
        <v/>
      </c>
      <c r="B78" s="6"/>
      <c r="C78" s="7"/>
      <c r="D78" s="6"/>
      <c r="E78" s="7"/>
      <c r="F78" s="6"/>
      <c r="G78" s="7"/>
      <c r="H78" s="6"/>
      <c r="I78" s="7"/>
      <c r="J78" s="6"/>
      <c r="K78" s="7"/>
      <c r="L78" s="6"/>
      <c r="M78" s="7"/>
      <c r="N78" s="6"/>
      <c r="O78" s="7"/>
      <c r="P78" s="6"/>
      <c r="Q78" s="7"/>
      <c r="R78" s="6"/>
      <c r="S78" s="7"/>
      <c r="T78" s="6"/>
      <c r="U78" s="7"/>
      <c r="V78" s="6"/>
      <c r="W78" s="7"/>
      <c r="X78" s="6"/>
      <c r="Y78" s="7"/>
      <c r="Z78" s="6"/>
      <c r="AA78" s="7"/>
      <c r="AB78" s="6"/>
      <c r="AC78" s="7"/>
      <c r="AD78" s="6"/>
      <c r="AE78" s="7"/>
      <c r="AF78" s="6"/>
      <c r="AG78" s="7"/>
      <c r="AH78" s="6"/>
      <c r="AI78" s="7"/>
      <c r="AJ78" s="6"/>
      <c r="AK78" s="7"/>
      <c r="AL78" s="6"/>
      <c r="AM78" s="7"/>
      <c r="AN78" s="6"/>
      <c r="AO78" s="7"/>
      <c r="AP78" s="6"/>
      <c r="AQ78" s="7"/>
      <c r="AR78" s="6"/>
      <c r="AS78" s="7"/>
      <c r="AT78" s="6"/>
      <c r="AU78" s="7"/>
      <c r="AV78" s="6"/>
      <c r="AW78" s="7"/>
      <c r="AX78" s="8">
        <f t="shared" si="6"/>
        <v>0</v>
      </c>
      <c r="AY78" s="8" t="str">
        <f>IF(A78="","",AY77*IF(MOD(ROW()-2,Settings!$B$8)=0,1-(Settings!$B$7/100),1))</f>
        <v/>
      </c>
      <c r="AZ78" s="9" t="str">
        <f t="shared" si="8"/>
        <v/>
      </c>
      <c r="BA78" s="8" t="str">
        <f>IFERROR(AY78/Settings!$B$9,"")</f>
        <v/>
      </c>
      <c r="BB78" s="10" t="str">
        <f>IF(COUNTA(B78,D78,F78,H78,J78,L78,N78,P78,R78,T78,V78,X78,Z78,AB78,AD78,AF78,AH78,AJ78,AL78,AN78,AP78,AR78,AT78,AV78)=0,"",IF(AX78=0,"Missed day",IF(AX78&lt;AY78*(1-Settings!$B$10/100),"Under goal",IF(AX78&gt;AY78*(1+Settings!$B$10/100),"Over goal","On track"))))</f>
        <v/>
      </c>
      <c r="BC78" s="10" t="str">
        <f t="shared" si="7"/>
        <v/>
      </c>
      <c r="BD78" s="11"/>
    </row>
    <row r="79" spans="1:56">
      <c r="A79" s="5" t="str">
        <f>IF(Settings!$B$6="","",Settings!$B$6+ROW()-2)</f>
        <v/>
      </c>
      <c r="B79" s="6"/>
      <c r="C79" s="7"/>
      <c r="D79" s="6"/>
      <c r="E79" s="7"/>
      <c r="F79" s="6"/>
      <c r="G79" s="7"/>
      <c r="H79" s="6"/>
      <c r="I79" s="7"/>
      <c r="J79" s="6"/>
      <c r="K79" s="7"/>
      <c r="L79" s="6"/>
      <c r="M79" s="7"/>
      <c r="N79" s="6"/>
      <c r="O79" s="7"/>
      <c r="P79" s="6"/>
      <c r="Q79" s="7"/>
      <c r="R79" s="6"/>
      <c r="S79" s="7"/>
      <c r="T79" s="6"/>
      <c r="U79" s="7"/>
      <c r="V79" s="6"/>
      <c r="W79" s="7"/>
      <c r="X79" s="6"/>
      <c r="Y79" s="7"/>
      <c r="Z79" s="6"/>
      <c r="AA79" s="7"/>
      <c r="AB79" s="6"/>
      <c r="AC79" s="7"/>
      <c r="AD79" s="6"/>
      <c r="AE79" s="7"/>
      <c r="AF79" s="6"/>
      <c r="AG79" s="7"/>
      <c r="AH79" s="6"/>
      <c r="AI79" s="7"/>
      <c r="AJ79" s="6"/>
      <c r="AK79" s="7"/>
      <c r="AL79" s="6"/>
      <c r="AM79" s="7"/>
      <c r="AN79" s="6"/>
      <c r="AO79" s="7"/>
      <c r="AP79" s="6"/>
      <c r="AQ79" s="7"/>
      <c r="AR79" s="6"/>
      <c r="AS79" s="7"/>
      <c r="AT79" s="6"/>
      <c r="AU79" s="7"/>
      <c r="AV79" s="6"/>
      <c r="AW79" s="7"/>
      <c r="AX79" s="8">
        <f t="shared" si="6"/>
        <v>0</v>
      </c>
      <c r="AY79" s="8" t="str">
        <f>IF(A79="","",AY78*IF(MOD(ROW()-2,Settings!$B$8)=0,1-(Settings!$B$7/100),1))</f>
        <v/>
      </c>
      <c r="AZ79" s="9" t="str">
        <f t="shared" si="8"/>
        <v/>
      </c>
      <c r="BA79" s="8" t="str">
        <f>IFERROR(AY79/Settings!$B$9,"")</f>
        <v/>
      </c>
      <c r="BB79" s="10" t="str">
        <f>IF(COUNTA(B79,D79,F79,H79,J79,L79,N79,P79,R79,T79,V79,X79,Z79,AB79,AD79,AF79,AH79,AJ79,AL79,AN79,AP79,AR79,AT79,AV79)=0,"",IF(AX79=0,"Missed day",IF(AX79&lt;AY79*(1-Settings!$B$10/100),"Under goal",IF(AX79&gt;AY79*(1+Settings!$B$10/100),"Over goal","On track"))))</f>
        <v/>
      </c>
      <c r="BC79" s="10" t="str">
        <f t="shared" si="7"/>
        <v/>
      </c>
      <c r="BD79" s="11"/>
    </row>
    <row r="80" spans="1:56">
      <c r="A80" s="5" t="str">
        <f>IF(Settings!$B$6="","",Settings!$B$6+ROW()-2)</f>
        <v/>
      </c>
      <c r="B80" s="6"/>
      <c r="C80" s="7"/>
      <c r="D80" s="6"/>
      <c r="E80" s="7"/>
      <c r="F80" s="6"/>
      <c r="G80" s="7"/>
      <c r="H80" s="6"/>
      <c r="I80" s="7"/>
      <c r="J80" s="6"/>
      <c r="K80" s="7"/>
      <c r="L80" s="6"/>
      <c r="M80" s="7"/>
      <c r="N80" s="6"/>
      <c r="O80" s="7"/>
      <c r="P80" s="6"/>
      <c r="Q80" s="7"/>
      <c r="R80" s="6"/>
      <c r="S80" s="7"/>
      <c r="T80" s="6"/>
      <c r="U80" s="7"/>
      <c r="V80" s="6"/>
      <c r="W80" s="7"/>
      <c r="X80" s="6"/>
      <c r="Y80" s="7"/>
      <c r="Z80" s="6"/>
      <c r="AA80" s="7"/>
      <c r="AB80" s="6"/>
      <c r="AC80" s="7"/>
      <c r="AD80" s="6"/>
      <c r="AE80" s="7"/>
      <c r="AF80" s="6"/>
      <c r="AG80" s="7"/>
      <c r="AH80" s="6"/>
      <c r="AI80" s="7"/>
      <c r="AJ80" s="6"/>
      <c r="AK80" s="7"/>
      <c r="AL80" s="6"/>
      <c r="AM80" s="7"/>
      <c r="AN80" s="6"/>
      <c r="AO80" s="7"/>
      <c r="AP80" s="6"/>
      <c r="AQ80" s="7"/>
      <c r="AR80" s="6"/>
      <c r="AS80" s="7"/>
      <c r="AT80" s="6"/>
      <c r="AU80" s="7"/>
      <c r="AV80" s="6"/>
      <c r="AW80" s="7"/>
      <c r="AX80" s="8">
        <f t="shared" si="6"/>
        <v>0</v>
      </c>
      <c r="AY80" s="8" t="str">
        <f>IF(A80="","",AY79*IF(MOD(ROW()-2,Settings!$B$8)=0,1-(Settings!$B$7/100),1))</f>
        <v/>
      </c>
      <c r="AZ80" s="9" t="str">
        <f t="shared" si="8"/>
        <v/>
      </c>
      <c r="BA80" s="8" t="str">
        <f>IFERROR(AY80/Settings!$B$9,"")</f>
        <v/>
      </c>
      <c r="BB80" s="10" t="str">
        <f>IF(COUNTA(B80,D80,F80,H80,J80,L80,N80,P80,R80,T80,V80,X80,Z80,AB80,AD80,AF80,AH80,AJ80,AL80,AN80,AP80,AR80,AT80,AV80)=0,"",IF(AX80=0,"Missed day",IF(AX80&lt;AY80*(1-Settings!$B$10/100),"Under goal",IF(AX80&gt;AY80*(1+Settings!$B$10/100),"Over goal","On track"))))</f>
        <v/>
      </c>
      <c r="BC80" s="10" t="str">
        <f t="shared" si="7"/>
        <v/>
      </c>
      <c r="BD80" s="11"/>
    </row>
    <row r="81" spans="1:56">
      <c r="A81" s="5" t="str">
        <f>IF(Settings!$B$6="","",Settings!$B$6+ROW()-2)</f>
        <v/>
      </c>
      <c r="B81" s="6"/>
      <c r="C81" s="7"/>
      <c r="D81" s="6"/>
      <c r="E81" s="7"/>
      <c r="F81" s="6"/>
      <c r="G81" s="7"/>
      <c r="H81" s="6"/>
      <c r="I81" s="7"/>
      <c r="J81" s="6"/>
      <c r="K81" s="7"/>
      <c r="L81" s="6"/>
      <c r="M81" s="7"/>
      <c r="N81" s="6"/>
      <c r="O81" s="7"/>
      <c r="P81" s="6"/>
      <c r="Q81" s="7"/>
      <c r="R81" s="6"/>
      <c r="S81" s="7"/>
      <c r="T81" s="6"/>
      <c r="U81" s="7"/>
      <c r="V81" s="6"/>
      <c r="W81" s="7"/>
      <c r="X81" s="6"/>
      <c r="Y81" s="7"/>
      <c r="Z81" s="6"/>
      <c r="AA81" s="7"/>
      <c r="AB81" s="6"/>
      <c r="AC81" s="7"/>
      <c r="AD81" s="6"/>
      <c r="AE81" s="7"/>
      <c r="AF81" s="6"/>
      <c r="AG81" s="7"/>
      <c r="AH81" s="6"/>
      <c r="AI81" s="7"/>
      <c r="AJ81" s="6"/>
      <c r="AK81" s="7"/>
      <c r="AL81" s="6"/>
      <c r="AM81" s="7"/>
      <c r="AN81" s="6"/>
      <c r="AO81" s="7"/>
      <c r="AP81" s="6"/>
      <c r="AQ81" s="7"/>
      <c r="AR81" s="6"/>
      <c r="AS81" s="7"/>
      <c r="AT81" s="6"/>
      <c r="AU81" s="7"/>
      <c r="AV81" s="6"/>
      <c r="AW81" s="7"/>
      <c r="AX81" s="8">
        <f t="shared" si="6"/>
        <v>0</v>
      </c>
      <c r="AY81" s="8" t="str">
        <f>IF(A81="","",AY80*IF(MOD(ROW()-2,Settings!$B$8)=0,1-(Settings!$B$7/100),1))</f>
        <v/>
      </c>
      <c r="AZ81" s="9" t="str">
        <f t="shared" si="8"/>
        <v/>
      </c>
      <c r="BA81" s="8" t="str">
        <f>IFERROR(AY81/Settings!$B$9,"")</f>
        <v/>
      </c>
      <c r="BB81" s="10" t="str">
        <f>IF(COUNTA(B81,D81,F81,H81,J81,L81,N81,P81,R81,T81,V81,X81,Z81,AB81,AD81,AF81,AH81,AJ81,AL81,AN81,AP81,AR81,AT81,AV81)=0,"",IF(AX81=0,"Missed day",IF(AX81&lt;AY81*(1-Settings!$B$10/100),"Under goal",IF(AX81&gt;AY81*(1+Settings!$B$10/100),"Over goal","On track"))))</f>
        <v/>
      </c>
      <c r="BC81" s="10" t="str">
        <f t="shared" si="7"/>
        <v/>
      </c>
      <c r="BD81" s="11"/>
    </row>
    <row r="82" spans="1:56">
      <c r="A82" s="5" t="str">
        <f>IF(Settings!$B$6="","",Settings!$B$6+ROW()-2)</f>
        <v/>
      </c>
      <c r="B82" s="6"/>
      <c r="C82" s="7"/>
      <c r="D82" s="6"/>
      <c r="E82" s="7"/>
      <c r="F82" s="6"/>
      <c r="G82" s="7"/>
      <c r="H82" s="6"/>
      <c r="I82" s="7"/>
      <c r="J82" s="6"/>
      <c r="K82" s="7"/>
      <c r="L82" s="6"/>
      <c r="M82" s="7"/>
      <c r="N82" s="6"/>
      <c r="O82" s="7"/>
      <c r="P82" s="6"/>
      <c r="Q82" s="7"/>
      <c r="R82" s="6"/>
      <c r="S82" s="7"/>
      <c r="T82" s="6"/>
      <c r="U82" s="7"/>
      <c r="V82" s="6"/>
      <c r="W82" s="7"/>
      <c r="X82" s="6"/>
      <c r="Y82" s="7"/>
      <c r="Z82" s="6"/>
      <c r="AA82" s="7"/>
      <c r="AB82" s="6"/>
      <c r="AC82" s="7"/>
      <c r="AD82" s="6"/>
      <c r="AE82" s="7"/>
      <c r="AF82" s="6"/>
      <c r="AG82" s="7"/>
      <c r="AH82" s="6"/>
      <c r="AI82" s="7"/>
      <c r="AJ82" s="6"/>
      <c r="AK82" s="7"/>
      <c r="AL82" s="6"/>
      <c r="AM82" s="7"/>
      <c r="AN82" s="6"/>
      <c r="AO82" s="7"/>
      <c r="AP82" s="6"/>
      <c r="AQ82" s="7"/>
      <c r="AR82" s="6"/>
      <c r="AS82" s="7"/>
      <c r="AT82" s="6"/>
      <c r="AU82" s="7"/>
      <c r="AV82" s="6"/>
      <c r="AW82" s="7"/>
      <c r="AX82" s="8">
        <f t="shared" si="6"/>
        <v>0</v>
      </c>
      <c r="AY82" s="8" t="str">
        <f>IF(A82="","",AY81*IF(MOD(ROW()-2,Settings!$B$8)=0,1-(Settings!$B$7/100),1))</f>
        <v/>
      </c>
      <c r="AZ82" s="9" t="str">
        <f t="shared" si="8"/>
        <v/>
      </c>
      <c r="BA82" s="8" t="str">
        <f>IFERROR(AY82/Settings!$B$9,"")</f>
        <v/>
      </c>
      <c r="BB82" s="10" t="str">
        <f>IF(COUNTA(B82,D82,F82,H82,J82,L82,N82,P82,R82,T82,V82,X82,Z82,AB82,AD82,AF82,AH82,AJ82,AL82,AN82,AP82,AR82,AT82,AV82)=0,"",IF(AX82=0,"Missed day",IF(AX82&lt;AY82*(1-Settings!$B$10/100),"Under goal",IF(AX82&gt;AY82*(1+Settings!$B$10/100),"Over goal","On track"))))</f>
        <v/>
      </c>
      <c r="BC82" s="10" t="str">
        <f t="shared" si="7"/>
        <v/>
      </c>
      <c r="BD82" s="11"/>
    </row>
    <row r="83" spans="1:56">
      <c r="A83" s="5" t="str">
        <f>IF(Settings!$B$6="","",Settings!$B$6+ROW()-2)</f>
        <v/>
      </c>
      <c r="B83" s="6"/>
      <c r="C83" s="7"/>
      <c r="D83" s="6"/>
      <c r="E83" s="7"/>
      <c r="F83" s="6"/>
      <c r="G83" s="7"/>
      <c r="H83" s="6"/>
      <c r="I83" s="7"/>
      <c r="J83" s="6"/>
      <c r="K83" s="7"/>
      <c r="L83" s="6"/>
      <c r="M83" s="7"/>
      <c r="N83" s="6"/>
      <c r="O83" s="7"/>
      <c r="P83" s="6"/>
      <c r="Q83" s="7"/>
      <c r="R83" s="6"/>
      <c r="S83" s="7"/>
      <c r="T83" s="6"/>
      <c r="U83" s="7"/>
      <c r="V83" s="6"/>
      <c r="W83" s="7"/>
      <c r="X83" s="6"/>
      <c r="Y83" s="7"/>
      <c r="Z83" s="6"/>
      <c r="AA83" s="7"/>
      <c r="AB83" s="6"/>
      <c r="AC83" s="7"/>
      <c r="AD83" s="6"/>
      <c r="AE83" s="7"/>
      <c r="AF83" s="6"/>
      <c r="AG83" s="7"/>
      <c r="AH83" s="6"/>
      <c r="AI83" s="7"/>
      <c r="AJ83" s="6"/>
      <c r="AK83" s="7"/>
      <c r="AL83" s="6"/>
      <c r="AM83" s="7"/>
      <c r="AN83" s="6"/>
      <c r="AO83" s="7"/>
      <c r="AP83" s="6"/>
      <c r="AQ83" s="7"/>
      <c r="AR83" s="6"/>
      <c r="AS83" s="7"/>
      <c r="AT83" s="6"/>
      <c r="AU83" s="7"/>
      <c r="AV83" s="6"/>
      <c r="AW83" s="7"/>
      <c r="AX83" s="8">
        <f t="shared" si="6"/>
        <v>0</v>
      </c>
      <c r="AY83" s="8" t="str">
        <f>IF(A83="","",AY82*IF(MOD(ROW()-2,Settings!$B$8)=0,1-(Settings!$B$7/100),1))</f>
        <v/>
      </c>
      <c r="AZ83" s="9" t="str">
        <f t="shared" si="8"/>
        <v/>
      </c>
      <c r="BA83" s="8" t="str">
        <f>IFERROR(AY83/Settings!$B$9,"")</f>
        <v/>
      </c>
      <c r="BB83" s="10" t="str">
        <f>IF(COUNTA(B83,D83,F83,H83,J83,L83,N83,P83,R83,T83,V83,X83,Z83,AB83,AD83,AF83,AH83,AJ83,AL83,AN83,AP83,AR83,AT83,AV83)=0,"",IF(AX83=0,"Missed day",IF(AX83&lt;AY83*(1-Settings!$B$10/100),"Under goal",IF(AX83&gt;AY83*(1+Settings!$B$10/100),"Over goal","On track"))))</f>
        <v/>
      </c>
      <c r="BC83" s="10" t="str">
        <f t="shared" si="7"/>
        <v/>
      </c>
      <c r="BD83" s="11"/>
    </row>
    <row r="84" spans="1:56">
      <c r="A84" s="5" t="str">
        <f>IF(Settings!$B$6="","",Settings!$B$6+ROW()-2)</f>
        <v/>
      </c>
      <c r="B84" s="6"/>
      <c r="C84" s="7"/>
      <c r="D84" s="6"/>
      <c r="E84" s="7"/>
      <c r="F84" s="6"/>
      <c r="G84" s="7"/>
      <c r="H84" s="6"/>
      <c r="I84" s="7"/>
      <c r="J84" s="6"/>
      <c r="K84" s="7"/>
      <c r="L84" s="6"/>
      <c r="M84" s="7"/>
      <c r="N84" s="6"/>
      <c r="O84" s="7"/>
      <c r="P84" s="6"/>
      <c r="Q84" s="7"/>
      <c r="R84" s="6"/>
      <c r="S84" s="7"/>
      <c r="T84" s="6"/>
      <c r="U84" s="7"/>
      <c r="V84" s="6"/>
      <c r="W84" s="7"/>
      <c r="X84" s="6"/>
      <c r="Y84" s="7"/>
      <c r="Z84" s="6"/>
      <c r="AA84" s="7"/>
      <c r="AB84" s="6"/>
      <c r="AC84" s="7"/>
      <c r="AD84" s="6"/>
      <c r="AE84" s="7"/>
      <c r="AF84" s="6"/>
      <c r="AG84" s="7"/>
      <c r="AH84" s="6"/>
      <c r="AI84" s="7"/>
      <c r="AJ84" s="6"/>
      <c r="AK84" s="7"/>
      <c r="AL84" s="6"/>
      <c r="AM84" s="7"/>
      <c r="AN84" s="6"/>
      <c r="AO84" s="7"/>
      <c r="AP84" s="6"/>
      <c r="AQ84" s="7"/>
      <c r="AR84" s="6"/>
      <c r="AS84" s="7"/>
      <c r="AT84" s="6"/>
      <c r="AU84" s="7"/>
      <c r="AV84" s="6"/>
      <c r="AW84" s="7"/>
      <c r="AX84" s="8">
        <f t="shared" si="6"/>
        <v>0</v>
      </c>
      <c r="AY84" s="8" t="str">
        <f>IF(A84="","",AY83*IF(MOD(ROW()-2,Settings!$B$8)=0,1-(Settings!$B$7/100),1))</f>
        <v/>
      </c>
      <c r="AZ84" s="9" t="str">
        <f t="shared" si="8"/>
        <v/>
      </c>
      <c r="BA84" s="8" t="str">
        <f>IFERROR(AY84/Settings!$B$9,"")</f>
        <v/>
      </c>
      <c r="BB84" s="10" t="str">
        <f>IF(COUNTA(B84,D84,F84,H84,J84,L84,N84,P84,R84,T84,V84,X84,Z84,AB84,AD84,AF84,AH84,AJ84,AL84,AN84,AP84,AR84,AT84,AV84)=0,"",IF(AX84=0,"Missed day",IF(AX84&lt;AY84*(1-Settings!$B$10/100),"Under goal",IF(AX84&gt;AY84*(1+Settings!$B$10/100),"Over goal","On track"))))</f>
        <v/>
      </c>
      <c r="BC84" s="10" t="str">
        <f t="shared" si="7"/>
        <v/>
      </c>
      <c r="BD84" s="11"/>
    </row>
    <row r="85" spans="1:56">
      <c r="A85" s="5" t="str">
        <f>IF(Settings!$B$6="","",Settings!$B$6+ROW()-2)</f>
        <v/>
      </c>
      <c r="B85" s="6"/>
      <c r="C85" s="7"/>
      <c r="D85" s="6"/>
      <c r="E85" s="7"/>
      <c r="F85" s="6"/>
      <c r="G85" s="7"/>
      <c r="H85" s="6"/>
      <c r="I85" s="7"/>
      <c r="J85" s="6"/>
      <c r="K85" s="7"/>
      <c r="L85" s="6"/>
      <c r="M85" s="7"/>
      <c r="N85" s="6"/>
      <c r="O85" s="7"/>
      <c r="P85" s="6"/>
      <c r="Q85" s="7"/>
      <c r="R85" s="6"/>
      <c r="S85" s="7"/>
      <c r="T85" s="6"/>
      <c r="U85" s="7"/>
      <c r="V85" s="6"/>
      <c r="W85" s="7"/>
      <c r="X85" s="6"/>
      <c r="Y85" s="7"/>
      <c r="Z85" s="6"/>
      <c r="AA85" s="7"/>
      <c r="AB85" s="6"/>
      <c r="AC85" s="7"/>
      <c r="AD85" s="6"/>
      <c r="AE85" s="7"/>
      <c r="AF85" s="6"/>
      <c r="AG85" s="7"/>
      <c r="AH85" s="6"/>
      <c r="AI85" s="7"/>
      <c r="AJ85" s="6"/>
      <c r="AK85" s="7"/>
      <c r="AL85" s="6"/>
      <c r="AM85" s="7"/>
      <c r="AN85" s="6"/>
      <c r="AO85" s="7"/>
      <c r="AP85" s="6"/>
      <c r="AQ85" s="7"/>
      <c r="AR85" s="6"/>
      <c r="AS85" s="7"/>
      <c r="AT85" s="6"/>
      <c r="AU85" s="7"/>
      <c r="AV85" s="6"/>
      <c r="AW85" s="7"/>
      <c r="AX85" s="8">
        <f t="shared" si="6"/>
        <v>0</v>
      </c>
      <c r="AY85" s="8" t="str">
        <f>IF(A85="","",AY84*IF(MOD(ROW()-2,Settings!$B$8)=0,1-(Settings!$B$7/100),1))</f>
        <v/>
      </c>
      <c r="AZ85" s="9" t="str">
        <f t="shared" si="8"/>
        <v/>
      </c>
      <c r="BA85" s="8" t="str">
        <f>IFERROR(AY85/Settings!$B$9,"")</f>
        <v/>
      </c>
      <c r="BB85" s="10" t="str">
        <f>IF(COUNTA(B85,D85,F85,H85,J85,L85,N85,P85,R85,T85,V85,X85,Z85,AB85,AD85,AF85,AH85,AJ85,AL85,AN85,AP85,AR85,AT85,AV85)=0,"",IF(AX85=0,"Missed day",IF(AX85&lt;AY85*(1-Settings!$B$10/100),"Under goal",IF(AX85&gt;AY85*(1+Settings!$B$10/100),"Over goal","On track"))))</f>
        <v/>
      </c>
      <c r="BC85" s="10" t="str">
        <f t="shared" si="7"/>
        <v/>
      </c>
      <c r="BD85" s="11"/>
    </row>
    <row r="86" spans="1:56">
      <c r="A86" s="5" t="str">
        <f>IF(Settings!$B$6="","",Settings!$B$6+ROW()-2)</f>
        <v/>
      </c>
      <c r="B86" s="6"/>
      <c r="C86" s="7"/>
      <c r="D86" s="6"/>
      <c r="E86" s="7"/>
      <c r="F86" s="6"/>
      <c r="G86" s="7"/>
      <c r="H86" s="6"/>
      <c r="I86" s="7"/>
      <c r="J86" s="6"/>
      <c r="K86" s="7"/>
      <c r="L86" s="6"/>
      <c r="M86" s="7"/>
      <c r="N86" s="6"/>
      <c r="O86" s="7"/>
      <c r="P86" s="6"/>
      <c r="Q86" s="7"/>
      <c r="R86" s="6"/>
      <c r="S86" s="7"/>
      <c r="T86" s="6"/>
      <c r="U86" s="7"/>
      <c r="V86" s="6"/>
      <c r="W86" s="7"/>
      <c r="X86" s="6"/>
      <c r="Y86" s="7"/>
      <c r="Z86" s="6"/>
      <c r="AA86" s="7"/>
      <c r="AB86" s="6"/>
      <c r="AC86" s="7"/>
      <c r="AD86" s="6"/>
      <c r="AE86" s="7"/>
      <c r="AF86" s="6"/>
      <c r="AG86" s="7"/>
      <c r="AH86" s="6"/>
      <c r="AI86" s="7"/>
      <c r="AJ86" s="6"/>
      <c r="AK86" s="7"/>
      <c r="AL86" s="6"/>
      <c r="AM86" s="7"/>
      <c r="AN86" s="6"/>
      <c r="AO86" s="7"/>
      <c r="AP86" s="6"/>
      <c r="AQ86" s="7"/>
      <c r="AR86" s="6"/>
      <c r="AS86" s="7"/>
      <c r="AT86" s="6"/>
      <c r="AU86" s="7"/>
      <c r="AV86" s="6"/>
      <c r="AW86" s="7"/>
      <c r="AX86" s="8">
        <f t="shared" si="6"/>
        <v>0</v>
      </c>
      <c r="AY86" s="8" t="str">
        <f>IF(A86="","",AY85*IF(MOD(ROW()-2,Settings!$B$8)=0,1-(Settings!$B$7/100),1))</f>
        <v/>
      </c>
      <c r="AZ86" s="9" t="str">
        <f t="shared" si="8"/>
        <v/>
      </c>
      <c r="BA86" s="8" t="str">
        <f>IFERROR(AY86/Settings!$B$9,"")</f>
        <v/>
      </c>
      <c r="BB86" s="10" t="str">
        <f>IF(COUNTA(B86,D86,F86,H86,J86,L86,N86,P86,R86,T86,V86,X86,Z86,AB86,AD86,AF86,AH86,AJ86,AL86,AN86,AP86,AR86,AT86,AV86)=0,"",IF(AX86=0,"Missed day",IF(AX86&lt;AY86*(1-Settings!$B$10/100),"Under goal",IF(AX86&gt;AY86*(1+Settings!$B$10/100),"Over goal","On track"))))</f>
        <v/>
      </c>
      <c r="BC86" s="10" t="str">
        <f t="shared" si="7"/>
        <v/>
      </c>
      <c r="BD86" s="11"/>
    </row>
    <row r="87" spans="1:56">
      <c r="A87" s="5" t="str">
        <f>IF(Settings!$B$6="","",Settings!$B$6+ROW()-2)</f>
        <v/>
      </c>
      <c r="B87" s="6"/>
      <c r="C87" s="7"/>
      <c r="D87" s="6"/>
      <c r="E87" s="7"/>
      <c r="F87" s="6"/>
      <c r="G87" s="7"/>
      <c r="H87" s="6"/>
      <c r="I87" s="7"/>
      <c r="J87" s="6"/>
      <c r="K87" s="7"/>
      <c r="L87" s="6"/>
      <c r="M87" s="7"/>
      <c r="N87" s="6"/>
      <c r="O87" s="7"/>
      <c r="P87" s="6"/>
      <c r="Q87" s="7"/>
      <c r="R87" s="6"/>
      <c r="S87" s="7"/>
      <c r="T87" s="6"/>
      <c r="U87" s="7"/>
      <c r="V87" s="6"/>
      <c r="W87" s="7"/>
      <c r="X87" s="6"/>
      <c r="Y87" s="7"/>
      <c r="Z87" s="6"/>
      <c r="AA87" s="7"/>
      <c r="AB87" s="6"/>
      <c r="AC87" s="7"/>
      <c r="AD87" s="6"/>
      <c r="AE87" s="7"/>
      <c r="AF87" s="6"/>
      <c r="AG87" s="7"/>
      <c r="AH87" s="6"/>
      <c r="AI87" s="7"/>
      <c r="AJ87" s="6"/>
      <c r="AK87" s="7"/>
      <c r="AL87" s="6"/>
      <c r="AM87" s="7"/>
      <c r="AN87" s="6"/>
      <c r="AO87" s="7"/>
      <c r="AP87" s="6"/>
      <c r="AQ87" s="7"/>
      <c r="AR87" s="6"/>
      <c r="AS87" s="7"/>
      <c r="AT87" s="6"/>
      <c r="AU87" s="7"/>
      <c r="AV87" s="6"/>
      <c r="AW87" s="7"/>
      <c r="AX87" s="8">
        <f t="shared" si="6"/>
        <v>0</v>
      </c>
      <c r="AY87" s="8" t="str">
        <f>IF(A87="","",AY86*IF(MOD(ROW()-2,Settings!$B$8)=0,1-(Settings!$B$7/100),1))</f>
        <v/>
      </c>
      <c r="AZ87" s="9" t="str">
        <f t="shared" si="8"/>
        <v/>
      </c>
      <c r="BA87" s="8" t="str">
        <f>IFERROR(AY87/Settings!$B$9,"")</f>
        <v/>
      </c>
      <c r="BB87" s="10" t="str">
        <f>IF(COUNTA(B87,D87,F87,H87,J87,L87,N87,P87,R87,T87,V87,X87,Z87,AB87,AD87,AF87,AH87,AJ87,AL87,AN87,AP87,AR87,AT87,AV87)=0,"",IF(AX87=0,"Missed day",IF(AX87&lt;AY87*(1-Settings!$B$10/100),"Under goal",IF(AX87&gt;AY87*(1+Settings!$B$10/100),"Over goal","On track"))))</f>
        <v/>
      </c>
      <c r="BC87" s="10" t="str">
        <f t="shared" si="7"/>
        <v/>
      </c>
      <c r="BD87" s="11"/>
    </row>
    <row r="88" spans="1:56">
      <c r="A88" s="5" t="str">
        <f>IF(Settings!$B$6="","",Settings!$B$6+ROW()-2)</f>
        <v/>
      </c>
      <c r="B88" s="6"/>
      <c r="C88" s="7"/>
      <c r="D88" s="6"/>
      <c r="E88" s="7"/>
      <c r="F88" s="6"/>
      <c r="G88" s="7"/>
      <c r="H88" s="6"/>
      <c r="I88" s="7"/>
      <c r="J88" s="6"/>
      <c r="K88" s="7"/>
      <c r="L88" s="6"/>
      <c r="M88" s="7"/>
      <c r="N88" s="6"/>
      <c r="O88" s="7"/>
      <c r="P88" s="6"/>
      <c r="Q88" s="7"/>
      <c r="R88" s="6"/>
      <c r="S88" s="7"/>
      <c r="T88" s="6"/>
      <c r="U88" s="7"/>
      <c r="V88" s="6"/>
      <c r="W88" s="7"/>
      <c r="X88" s="6"/>
      <c r="Y88" s="7"/>
      <c r="Z88" s="6"/>
      <c r="AA88" s="7"/>
      <c r="AB88" s="6"/>
      <c r="AC88" s="7"/>
      <c r="AD88" s="6"/>
      <c r="AE88" s="7"/>
      <c r="AF88" s="6"/>
      <c r="AG88" s="7"/>
      <c r="AH88" s="6"/>
      <c r="AI88" s="7"/>
      <c r="AJ88" s="6"/>
      <c r="AK88" s="7"/>
      <c r="AL88" s="6"/>
      <c r="AM88" s="7"/>
      <c r="AN88" s="6"/>
      <c r="AO88" s="7"/>
      <c r="AP88" s="6"/>
      <c r="AQ88" s="7"/>
      <c r="AR88" s="6"/>
      <c r="AS88" s="7"/>
      <c r="AT88" s="6"/>
      <c r="AU88" s="7"/>
      <c r="AV88" s="6"/>
      <c r="AW88" s="7"/>
      <c r="AX88" s="8">
        <f t="shared" si="6"/>
        <v>0</v>
      </c>
      <c r="AY88" s="8" t="str">
        <f>IF(A88="","",AY87*IF(MOD(ROW()-2,Settings!$B$8)=0,1-(Settings!$B$7/100),1))</f>
        <v/>
      </c>
      <c r="AZ88" s="9" t="str">
        <f t="shared" si="8"/>
        <v/>
      </c>
      <c r="BA88" s="8" t="str">
        <f>IFERROR(AY88/Settings!$B$9,"")</f>
        <v/>
      </c>
      <c r="BB88" s="10" t="str">
        <f>IF(COUNTA(B88,D88,F88,H88,J88,L88,N88,P88,R88,T88,V88,X88,Z88,AB88,AD88,AF88,AH88,AJ88,AL88,AN88,AP88,AR88,AT88,AV88)=0,"",IF(AX88=0,"Missed day",IF(AX88&lt;AY88*(1-Settings!$B$10/100),"Under goal",IF(AX88&gt;AY88*(1+Settings!$B$10/100),"Over goal","On track"))))</f>
        <v/>
      </c>
      <c r="BC88" s="10" t="str">
        <f t="shared" si="7"/>
        <v/>
      </c>
      <c r="BD88" s="11"/>
    </row>
    <row r="89" spans="1:56">
      <c r="A89" s="5" t="str">
        <f>IF(Settings!$B$6="","",Settings!$B$6+ROW()-2)</f>
        <v/>
      </c>
      <c r="B89" s="6"/>
      <c r="C89" s="7"/>
      <c r="D89" s="6"/>
      <c r="E89" s="7"/>
      <c r="F89" s="6"/>
      <c r="G89" s="7"/>
      <c r="H89" s="6"/>
      <c r="I89" s="7"/>
      <c r="J89" s="6"/>
      <c r="K89" s="7"/>
      <c r="L89" s="6"/>
      <c r="M89" s="7"/>
      <c r="N89" s="6"/>
      <c r="O89" s="7"/>
      <c r="P89" s="6"/>
      <c r="Q89" s="7"/>
      <c r="R89" s="6"/>
      <c r="S89" s="7"/>
      <c r="T89" s="6"/>
      <c r="U89" s="7"/>
      <c r="V89" s="6"/>
      <c r="W89" s="7"/>
      <c r="X89" s="6"/>
      <c r="Y89" s="7"/>
      <c r="Z89" s="6"/>
      <c r="AA89" s="7"/>
      <c r="AB89" s="6"/>
      <c r="AC89" s="7"/>
      <c r="AD89" s="6"/>
      <c r="AE89" s="7"/>
      <c r="AF89" s="6"/>
      <c r="AG89" s="7"/>
      <c r="AH89" s="6"/>
      <c r="AI89" s="7"/>
      <c r="AJ89" s="6"/>
      <c r="AK89" s="7"/>
      <c r="AL89" s="6"/>
      <c r="AM89" s="7"/>
      <c r="AN89" s="6"/>
      <c r="AO89" s="7"/>
      <c r="AP89" s="6"/>
      <c r="AQ89" s="7"/>
      <c r="AR89" s="6"/>
      <c r="AS89" s="7"/>
      <c r="AT89" s="6"/>
      <c r="AU89" s="7"/>
      <c r="AV89" s="6"/>
      <c r="AW89" s="7"/>
      <c r="AX89" s="8">
        <f t="shared" si="6"/>
        <v>0</v>
      </c>
      <c r="AY89" s="8" t="str">
        <f>IF(A89="","",AY88*IF(MOD(ROW()-2,Settings!$B$8)=0,1-(Settings!$B$7/100),1))</f>
        <v/>
      </c>
      <c r="AZ89" s="9" t="str">
        <f t="shared" si="8"/>
        <v/>
      </c>
      <c r="BA89" s="8" t="str">
        <f>IFERROR(AY89/Settings!$B$9,"")</f>
        <v/>
      </c>
      <c r="BB89" s="10" t="str">
        <f>IF(COUNTA(B89,D89,F89,H89,J89,L89,N89,P89,R89,T89,V89,X89,Z89,AB89,AD89,AF89,AH89,AJ89,AL89,AN89,AP89,AR89,AT89,AV89)=0,"",IF(AX89=0,"Missed day",IF(AX89&lt;AY89*(1-Settings!$B$10/100),"Under goal",IF(AX89&gt;AY89*(1+Settings!$B$10/100),"Over goal","On track"))))</f>
        <v/>
      </c>
      <c r="BC89" s="10" t="str">
        <f t="shared" si="7"/>
        <v/>
      </c>
      <c r="BD89" s="11"/>
    </row>
    <row r="90" spans="1:56">
      <c r="A90" s="5" t="str">
        <f>IF(Settings!$B$6="","",Settings!$B$6+ROW()-2)</f>
        <v/>
      </c>
      <c r="B90" s="6"/>
      <c r="C90" s="7"/>
      <c r="D90" s="6"/>
      <c r="E90" s="7"/>
      <c r="F90" s="6"/>
      <c r="G90" s="7"/>
      <c r="H90" s="6"/>
      <c r="I90" s="7"/>
      <c r="J90" s="6"/>
      <c r="K90" s="7"/>
      <c r="L90" s="6"/>
      <c r="M90" s="7"/>
      <c r="N90" s="6"/>
      <c r="O90" s="7"/>
      <c r="P90" s="6"/>
      <c r="Q90" s="7"/>
      <c r="R90" s="6"/>
      <c r="S90" s="7"/>
      <c r="T90" s="6"/>
      <c r="U90" s="7"/>
      <c r="V90" s="6"/>
      <c r="W90" s="7"/>
      <c r="X90" s="6"/>
      <c r="Y90" s="7"/>
      <c r="Z90" s="6"/>
      <c r="AA90" s="7"/>
      <c r="AB90" s="6"/>
      <c r="AC90" s="7"/>
      <c r="AD90" s="6"/>
      <c r="AE90" s="7"/>
      <c r="AF90" s="6"/>
      <c r="AG90" s="7"/>
      <c r="AH90" s="6"/>
      <c r="AI90" s="7"/>
      <c r="AJ90" s="6"/>
      <c r="AK90" s="7"/>
      <c r="AL90" s="6"/>
      <c r="AM90" s="7"/>
      <c r="AN90" s="6"/>
      <c r="AO90" s="7"/>
      <c r="AP90" s="6"/>
      <c r="AQ90" s="7"/>
      <c r="AR90" s="6"/>
      <c r="AS90" s="7"/>
      <c r="AT90" s="6"/>
      <c r="AU90" s="7"/>
      <c r="AV90" s="6"/>
      <c r="AW90" s="7"/>
      <c r="AX90" s="8">
        <f t="shared" si="6"/>
        <v>0</v>
      </c>
      <c r="AY90" s="8" t="str">
        <f>IF(A90="","",AY89*IF(MOD(ROW()-2,Settings!$B$8)=0,1-(Settings!$B$7/100),1))</f>
        <v/>
      </c>
      <c r="AZ90" s="9" t="str">
        <f t="shared" si="8"/>
        <v/>
      </c>
      <c r="BA90" s="8" t="str">
        <f>IFERROR(AY90/Settings!$B$9,"")</f>
        <v/>
      </c>
      <c r="BB90" s="10" t="str">
        <f>IF(COUNTA(B90,D90,F90,H90,J90,L90,N90,P90,R90,T90,V90,X90,Z90,AB90,AD90,AF90,AH90,AJ90,AL90,AN90,AP90,AR90,AT90,AV90)=0,"",IF(AX90=0,"Missed day",IF(AX90&lt;AY90*(1-Settings!$B$10/100),"Under goal",IF(AX90&gt;AY90*(1+Settings!$B$10/100),"Over goal","On track"))))</f>
        <v/>
      </c>
      <c r="BC90" s="10" t="str">
        <f t="shared" si="7"/>
        <v/>
      </c>
      <c r="BD90" s="11"/>
    </row>
    <row r="91" spans="1:56">
      <c r="A91" s="5" t="str">
        <f>IF(Settings!$B$6="","",Settings!$B$6+ROW()-2)</f>
        <v/>
      </c>
      <c r="B91" s="6"/>
      <c r="C91" s="7"/>
      <c r="D91" s="6"/>
      <c r="E91" s="7"/>
      <c r="F91" s="6"/>
      <c r="G91" s="7"/>
      <c r="H91" s="6"/>
      <c r="I91" s="7"/>
      <c r="J91" s="6"/>
      <c r="K91" s="7"/>
      <c r="L91" s="6"/>
      <c r="M91" s="7"/>
      <c r="N91" s="6"/>
      <c r="O91" s="7"/>
      <c r="P91" s="6"/>
      <c r="Q91" s="7"/>
      <c r="R91" s="6"/>
      <c r="S91" s="7"/>
      <c r="T91" s="6"/>
      <c r="U91" s="7"/>
      <c r="V91" s="6"/>
      <c r="W91" s="7"/>
      <c r="X91" s="6"/>
      <c r="Y91" s="7"/>
      <c r="Z91" s="6"/>
      <c r="AA91" s="7"/>
      <c r="AB91" s="6"/>
      <c r="AC91" s="7"/>
      <c r="AD91" s="6"/>
      <c r="AE91" s="7"/>
      <c r="AF91" s="6"/>
      <c r="AG91" s="7"/>
      <c r="AH91" s="6"/>
      <c r="AI91" s="7"/>
      <c r="AJ91" s="6"/>
      <c r="AK91" s="7"/>
      <c r="AL91" s="6"/>
      <c r="AM91" s="7"/>
      <c r="AN91" s="6"/>
      <c r="AO91" s="7"/>
      <c r="AP91" s="6"/>
      <c r="AQ91" s="7"/>
      <c r="AR91" s="6"/>
      <c r="AS91" s="7"/>
      <c r="AT91" s="6"/>
      <c r="AU91" s="7"/>
      <c r="AV91" s="6"/>
      <c r="AW91" s="7"/>
      <c r="AX91" s="8">
        <f t="shared" si="6"/>
        <v>0</v>
      </c>
      <c r="AY91" s="8" t="str">
        <f>IF(A91="","",AY90*IF(MOD(ROW()-2,Settings!$B$8)=0,1-(Settings!$B$7/100),1))</f>
        <v/>
      </c>
      <c r="AZ91" s="9" t="str">
        <f t="shared" si="8"/>
        <v/>
      </c>
      <c r="BA91" s="8" t="str">
        <f>IFERROR(AY91/Settings!$B$9,"")</f>
        <v/>
      </c>
      <c r="BB91" s="10" t="str">
        <f>IF(COUNTA(B91,D91,F91,H91,J91,L91,N91,P91,R91,T91,V91,X91,Z91,AB91,AD91,AF91,AH91,AJ91,AL91,AN91,AP91,AR91,AT91,AV91)=0,"",IF(AX91=0,"Missed day",IF(AX91&lt;AY91*(1-Settings!$B$10/100),"Under goal",IF(AX91&gt;AY91*(1+Settings!$B$10/100),"Over goal","On track"))))</f>
        <v/>
      </c>
      <c r="BC91" s="10" t="str">
        <f t="shared" si="7"/>
        <v/>
      </c>
      <c r="BD91" s="11"/>
    </row>
  </sheetData>
  <conditionalFormatting sqref="BB2:BB91">
    <cfRule type="expression" dxfId="6" priority="1">
      <formula>$BB2="On track"</formula>
    </cfRule>
    <cfRule type="expression" dxfId="5" priority="2">
      <formula>$BB2="Under goal"</formula>
    </cfRule>
    <cfRule type="expression" dxfId="4" priority="3">
      <formula>$BB2="Over goal"</formula>
    </cfRule>
    <cfRule type="expression" dxfId="3" priority="4">
      <formula>$BB2="Missed day"</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4"/>
  <sheetViews>
    <sheetView showGridLines="0" zoomScale="90" workbookViewId="0">
      <pane ySplit="1" topLeftCell="A2" activePane="bottomLeft" state="frozen"/>
      <selection pane="bottomLeft"/>
    </sheetView>
  </sheetViews>
  <sheetFormatPr defaultRowHeight="15"/>
  <cols>
    <col min="1" max="11" width="16" customWidth="1"/>
    <col min="12" max="12" width="32" customWidth="1"/>
  </cols>
  <sheetData>
    <row r="1" spans="1:12" ht="30">
      <c r="A1" s="1" t="s">
        <v>34</v>
      </c>
      <c r="B1" s="1" t="s">
        <v>89</v>
      </c>
      <c r="C1" s="1" t="s">
        <v>90</v>
      </c>
      <c r="D1" s="1" t="s">
        <v>91</v>
      </c>
      <c r="E1" s="1" t="s">
        <v>92</v>
      </c>
      <c r="F1" s="1" t="s">
        <v>93</v>
      </c>
      <c r="G1" s="1" t="s">
        <v>94</v>
      </c>
      <c r="H1" s="1" t="s">
        <v>95</v>
      </c>
      <c r="I1" s="1" t="s">
        <v>96</v>
      </c>
      <c r="J1" s="1" t="s">
        <v>83</v>
      </c>
      <c r="K1" s="1" t="s">
        <v>84</v>
      </c>
      <c r="L1" s="1" t="s">
        <v>28</v>
      </c>
    </row>
    <row r="2" spans="1:12">
      <c r="A2" s="5" t="str">
        <f>'Daily Tracker'!A2</f>
        <v/>
      </c>
      <c r="B2" s="11"/>
      <c r="C2" s="11"/>
      <c r="D2" s="11"/>
      <c r="E2" s="11"/>
      <c r="F2" s="11"/>
      <c r="G2" s="11"/>
      <c r="H2" s="11"/>
      <c r="I2" s="10" t="str">
        <f t="shared" ref="I2:I33" si="0">IF(COUNTA(B2:H2)=0,"",SUM(C2:F2,G2,6-B2,6-H2))</f>
        <v/>
      </c>
      <c r="J2" s="8">
        <f>'Daily Tracker'!AX2</f>
        <v>0</v>
      </c>
      <c r="K2" s="8">
        <f>'Daily Tracker'!AY2</f>
        <v>300</v>
      </c>
      <c r="L2" s="11"/>
    </row>
    <row r="3" spans="1:12">
      <c r="A3" s="5" t="str">
        <f>'Daily Tracker'!A3</f>
        <v/>
      </c>
      <c r="B3" s="11"/>
      <c r="C3" s="11"/>
      <c r="D3" s="11"/>
      <c r="E3" s="11"/>
      <c r="F3" s="11"/>
      <c r="G3" s="11"/>
      <c r="H3" s="11"/>
      <c r="I3" s="10" t="str">
        <f t="shared" si="0"/>
        <v/>
      </c>
      <c r="J3" s="8">
        <f>'Daily Tracker'!AX3</f>
        <v>0</v>
      </c>
      <c r="K3" s="8" t="str">
        <f>'Daily Tracker'!AY3</f>
        <v/>
      </c>
      <c r="L3" s="11"/>
    </row>
    <row r="4" spans="1:12">
      <c r="A4" s="5" t="str">
        <f>'Daily Tracker'!A4</f>
        <v/>
      </c>
      <c r="B4" s="11"/>
      <c r="C4" s="11"/>
      <c r="D4" s="11"/>
      <c r="E4" s="11"/>
      <c r="F4" s="11"/>
      <c r="G4" s="11"/>
      <c r="H4" s="11"/>
      <c r="I4" s="10" t="str">
        <f t="shared" si="0"/>
        <v/>
      </c>
      <c r="J4" s="8">
        <f>'Daily Tracker'!AX4</f>
        <v>0</v>
      </c>
      <c r="K4" s="8" t="str">
        <f>'Daily Tracker'!AY4</f>
        <v/>
      </c>
      <c r="L4" s="11"/>
    </row>
    <row r="5" spans="1:12">
      <c r="A5" s="5" t="str">
        <f>'Daily Tracker'!A5</f>
        <v/>
      </c>
      <c r="B5" s="11"/>
      <c r="C5" s="11"/>
      <c r="D5" s="11"/>
      <c r="E5" s="11"/>
      <c r="F5" s="11"/>
      <c r="G5" s="11"/>
      <c r="H5" s="11"/>
      <c r="I5" s="10" t="str">
        <f t="shared" si="0"/>
        <v/>
      </c>
      <c r="J5" s="8">
        <f>'Daily Tracker'!AX5</f>
        <v>0</v>
      </c>
      <c r="K5" s="8" t="str">
        <f>'Daily Tracker'!AY5</f>
        <v/>
      </c>
      <c r="L5" s="11"/>
    </row>
    <row r="6" spans="1:12">
      <c r="A6" s="5" t="str">
        <f>'Daily Tracker'!A6</f>
        <v/>
      </c>
      <c r="B6" s="11"/>
      <c r="C6" s="11"/>
      <c r="D6" s="11"/>
      <c r="E6" s="11"/>
      <c r="F6" s="11"/>
      <c r="G6" s="11"/>
      <c r="H6" s="11"/>
      <c r="I6" s="10" t="str">
        <f t="shared" si="0"/>
        <v/>
      </c>
      <c r="J6" s="8">
        <f>'Daily Tracker'!AX6</f>
        <v>0</v>
      </c>
      <c r="K6" s="8" t="str">
        <f>'Daily Tracker'!AY6</f>
        <v/>
      </c>
      <c r="L6" s="11"/>
    </row>
    <row r="7" spans="1:12">
      <c r="A7" s="5" t="str">
        <f>'Daily Tracker'!A7</f>
        <v/>
      </c>
      <c r="B7" s="11"/>
      <c r="C7" s="11"/>
      <c r="D7" s="11"/>
      <c r="E7" s="11"/>
      <c r="F7" s="11"/>
      <c r="G7" s="11"/>
      <c r="H7" s="11"/>
      <c r="I7" s="10" t="str">
        <f t="shared" si="0"/>
        <v/>
      </c>
      <c r="J7" s="8">
        <f>'Daily Tracker'!AX7</f>
        <v>0</v>
      </c>
      <c r="K7" s="8" t="str">
        <f>'Daily Tracker'!AY7</f>
        <v/>
      </c>
      <c r="L7" s="11"/>
    </row>
    <row r="8" spans="1:12">
      <c r="A8" s="5" t="str">
        <f>'Daily Tracker'!A8</f>
        <v/>
      </c>
      <c r="B8" s="11"/>
      <c r="C8" s="11"/>
      <c r="D8" s="11"/>
      <c r="E8" s="11"/>
      <c r="F8" s="11"/>
      <c r="G8" s="11"/>
      <c r="H8" s="11"/>
      <c r="I8" s="10" t="str">
        <f t="shared" si="0"/>
        <v/>
      </c>
      <c r="J8" s="8">
        <f>'Daily Tracker'!AX8</f>
        <v>0</v>
      </c>
      <c r="K8" s="8" t="str">
        <f>'Daily Tracker'!AY8</f>
        <v/>
      </c>
      <c r="L8" s="11"/>
    </row>
    <row r="9" spans="1:12">
      <c r="A9" s="5" t="str">
        <f>'Daily Tracker'!A9</f>
        <v/>
      </c>
      <c r="B9" s="11"/>
      <c r="C9" s="11"/>
      <c r="D9" s="11"/>
      <c r="E9" s="11"/>
      <c r="F9" s="11"/>
      <c r="G9" s="11"/>
      <c r="H9" s="11"/>
      <c r="I9" s="10" t="str">
        <f t="shared" si="0"/>
        <v/>
      </c>
      <c r="J9" s="8">
        <f>'Daily Tracker'!AX9</f>
        <v>0</v>
      </c>
      <c r="K9" s="8" t="str">
        <f>'Daily Tracker'!AY9</f>
        <v/>
      </c>
      <c r="L9" s="11"/>
    </row>
    <row r="10" spans="1:12">
      <c r="A10" s="5" t="str">
        <f>'Daily Tracker'!A10</f>
        <v/>
      </c>
      <c r="B10" s="11"/>
      <c r="C10" s="11"/>
      <c r="D10" s="11"/>
      <c r="E10" s="11"/>
      <c r="F10" s="11"/>
      <c r="G10" s="11"/>
      <c r="H10" s="11"/>
      <c r="I10" s="10" t="str">
        <f t="shared" si="0"/>
        <v/>
      </c>
      <c r="J10" s="8">
        <f>'Daily Tracker'!AX10</f>
        <v>0</v>
      </c>
      <c r="K10" s="8" t="str">
        <f>'Daily Tracker'!AY10</f>
        <v/>
      </c>
      <c r="L10" s="11"/>
    </row>
    <row r="11" spans="1:12">
      <c r="A11" s="5" t="str">
        <f>'Daily Tracker'!A11</f>
        <v/>
      </c>
      <c r="B11" s="11"/>
      <c r="C11" s="11"/>
      <c r="D11" s="11"/>
      <c r="E11" s="11"/>
      <c r="F11" s="11"/>
      <c r="G11" s="11"/>
      <c r="H11" s="11"/>
      <c r="I11" s="10" t="str">
        <f t="shared" si="0"/>
        <v/>
      </c>
      <c r="J11" s="8">
        <f>'Daily Tracker'!AX11</f>
        <v>0</v>
      </c>
      <c r="K11" s="8" t="str">
        <f>'Daily Tracker'!AY11</f>
        <v/>
      </c>
      <c r="L11" s="11"/>
    </row>
    <row r="12" spans="1:12">
      <c r="A12" s="5" t="str">
        <f>'Daily Tracker'!A12</f>
        <v/>
      </c>
      <c r="B12" s="11"/>
      <c r="C12" s="11"/>
      <c r="D12" s="11"/>
      <c r="E12" s="11"/>
      <c r="F12" s="11"/>
      <c r="G12" s="11"/>
      <c r="H12" s="11"/>
      <c r="I12" s="10" t="str">
        <f t="shared" si="0"/>
        <v/>
      </c>
      <c r="J12" s="8">
        <f>'Daily Tracker'!AX12</f>
        <v>0</v>
      </c>
      <c r="K12" s="8" t="str">
        <f>'Daily Tracker'!AY12</f>
        <v/>
      </c>
      <c r="L12" s="11"/>
    </row>
    <row r="13" spans="1:12">
      <c r="A13" s="5" t="str">
        <f>'Daily Tracker'!A13</f>
        <v/>
      </c>
      <c r="B13" s="11"/>
      <c r="C13" s="11"/>
      <c r="D13" s="11"/>
      <c r="E13" s="11"/>
      <c r="F13" s="11"/>
      <c r="G13" s="11"/>
      <c r="H13" s="11"/>
      <c r="I13" s="10" t="str">
        <f t="shared" si="0"/>
        <v/>
      </c>
      <c r="J13" s="8">
        <f>'Daily Tracker'!AX13</f>
        <v>0</v>
      </c>
      <c r="K13" s="8" t="str">
        <f>'Daily Tracker'!AY13</f>
        <v/>
      </c>
      <c r="L13" s="11"/>
    </row>
    <row r="14" spans="1:12">
      <c r="A14" s="5" t="str">
        <f>'Daily Tracker'!A14</f>
        <v/>
      </c>
      <c r="B14" s="11"/>
      <c r="C14" s="11"/>
      <c r="D14" s="11"/>
      <c r="E14" s="11"/>
      <c r="F14" s="11"/>
      <c r="G14" s="11"/>
      <c r="H14" s="11"/>
      <c r="I14" s="10" t="str">
        <f t="shared" si="0"/>
        <v/>
      </c>
      <c r="J14" s="8">
        <f>'Daily Tracker'!AX14</f>
        <v>0</v>
      </c>
      <c r="K14" s="8" t="str">
        <f>'Daily Tracker'!AY14</f>
        <v/>
      </c>
      <c r="L14" s="11"/>
    </row>
    <row r="15" spans="1:12">
      <c r="A15" s="5" t="str">
        <f>'Daily Tracker'!A15</f>
        <v/>
      </c>
      <c r="B15" s="11"/>
      <c r="C15" s="11"/>
      <c r="D15" s="11"/>
      <c r="E15" s="11"/>
      <c r="F15" s="11"/>
      <c r="G15" s="11"/>
      <c r="H15" s="11"/>
      <c r="I15" s="10" t="str">
        <f t="shared" si="0"/>
        <v/>
      </c>
      <c r="J15" s="8">
        <f>'Daily Tracker'!AX15</f>
        <v>0</v>
      </c>
      <c r="K15" s="8" t="str">
        <f>'Daily Tracker'!AY15</f>
        <v/>
      </c>
      <c r="L15" s="11"/>
    </row>
    <row r="16" spans="1:12">
      <c r="A16" s="5" t="str">
        <f>'Daily Tracker'!A16</f>
        <v/>
      </c>
      <c r="B16" s="11"/>
      <c r="C16" s="11"/>
      <c r="D16" s="11"/>
      <c r="E16" s="11"/>
      <c r="F16" s="11"/>
      <c r="G16" s="11"/>
      <c r="H16" s="11"/>
      <c r="I16" s="10" t="str">
        <f t="shared" si="0"/>
        <v/>
      </c>
      <c r="J16" s="8">
        <f>'Daily Tracker'!AX16</f>
        <v>0</v>
      </c>
      <c r="K16" s="8" t="str">
        <f>'Daily Tracker'!AY16</f>
        <v/>
      </c>
      <c r="L16" s="11"/>
    </row>
    <row r="17" spans="1:12">
      <c r="A17" s="5" t="str">
        <f>'Daily Tracker'!A17</f>
        <v/>
      </c>
      <c r="B17" s="11"/>
      <c r="C17" s="11"/>
      <c r="D17" s="11"/>
      <c r="E17" s="11"/>
      <c r="F17" s="11"/>
      <c r="G17" s="11"/>
      <c r="H17" s="11"/>
      <c r="I17" s="10" t="str">
        <f t="shared" si="0"/>
        <v/>
      </c>
      <c r="J17" s="8">
        <f>'Daily Tracker'!AX17</f>
        <v>0</v>
      </c>
      <c r="K17" s="8" t="str">
        <f>'Daily Tracker'!AY17</f>
        <v/>
      </c>
      <c r="L17" s="11"/>
    </row>
    <row r="18" spans="1:12">
      <c r="A18" s="5" t="str">
        <f>'Daily Tracker'!A18</f>
        <v/>
      </c>
      <c r="B18" s="11"/>
      <c r="C18" s="11"/>
      <c r="D18" s="11"/>
      <c r="E18" s="11"/>
      <c r="F18" s="11"/>
      <c r="G18" s="11"/>
      <c r="H18" s="11"/>
      <c r="I18" s="10" t="str">
        <f t="shared" si="0"/>
        <v/>
      </c>
      <c r="J18" s="8">
        <f>'Daily Tracker'!AX18</f>
        <v>0</v>
      </c>
      <c r="K18" s="8" t="str">
        <f>'Daily Tracker'!AY18</f>
        <v/>
      </c>
      <c r="L18" s="11"/>
    </row>
    <row r="19" spans="1:12">
      <c r="A19" s="5" t="str">
        <f>'Daily Tracker'!A19</f>
        <v/>
      </c>
      <c r="B19" s="11"/>
      <c r="C19" s="11"/>
      <c r="D19" s="11"/>
      <c r="E19" s="11"/>
      <c r="F19" s="11"/>
      <c r="G19" s="11"/>
      <c r="H19" s="11"/>
      <c r="I19" s="10" t="str">
        <f t="shared" si="0"/>
        <v/>
      </c>
      <c r="J19" s="8">
        <f>'Daily Tracker'!AX19</f>
        <v>0</v>
      </c>
      <c r="K19" s="8" t="str">
        <f>'Daily Tracker'!AY19</f>
        <v/>
      </c>
      <c r="L19" s="11"/>
    </row>
    <row r="20" spans="1:12">
      <c r="A20" s="5" t="str">
        <f>'Daily Tracker'!A20</f>
        <v/>
      </c>
      <c r="B20" s="11"/>
      <c r="C20" s="11"/>
      <c r="D20" s="11"/>
      <c r="E20" s="11"/>
      <c r="F20" s="11"/>
      <c r="G20" s="11"/>
      <c r="H20" s="11"/>
      <c r="I20" s="10" t="str">
        <f t="shared" si="0"/>
        <v/>
      </c>
      <c r="J20" s="8">
        <f>'Daily Tracker'!AX20</f>
        <v>0</v>
      </c>
      <c r="K20" s="8" t="str">
        <f>'Daily Tracker'!AY20</f>
        <v/>
      </c>
      <c r="L20" s="11"/>
    </row>
    <row r="21" spans="1:12">
      <c r="A21" s="5" t="str">
        <f>'Daily Tracker'!A21</f>
        <v/>
      </c>
      <c r="B21" s="11"/>
      <c r="C21" s="11"/>
      <c r="D21" s="11"/>
      <c r="E21" s="11"/>
      <c r="F21" s="11"/>
      <c r="G21" s="11"/>
      <c r="H21" s="11"/>
      <c r="I21" s="10" t="str">
        <f t="shared" si="0"/>
        <v/>
      </c>
      <c r="J21" s="8">
        <f>'Daily Tracker'!AX21</f>
        <v>0</v>
      </c>
      <c r="K21" s="8" t="str">
        <f>'Daily Tracker'!AY21</f>
        <v/>
      </c>
      <c r="L21" s="11"/>
    </row>
    <row r="22" spans="1:12">
      <c r="A22" s="5" t="str">
        <f>'Daily Tracker'!A22</f>
        <v/>
      </c>
      <c r="B22" s="11"/>
      <c r="C22" s="11"/>
      <c r="D22" s="11"/>
      <c r="E22" s="11"/>
      <c r="F22" s="11"/>
      <c r="G22" s="11"/>
      <c r="H22" s="11"/>
      <c r="I22" s="10" t="str">
        <f t="shared" si="0"/>
        <v/>
      </c>
      <c r="J22" s="8">
        <f>'Daily Tracker'!AX22</f>
        <v>0</v>
      </c>
      <c r="K22" s="8" t="str">
        <f>'Daily Tracker'!AY22</f>
        <v/>
      </c>
      <c r="L22" s="11"/>
    </row>
    <row r="23" spans="1:12">
      <c r="A23" s="5" t="str">
        <f>'Daily Tracker'!A23</f>
        <v/>
      </c>
      <c r="B23" s="11"/>
      <c r="C23" s="11"/>
      <c r="D23" s="11"/>
      <c r="E23" s="11"/>
      <c r="F23" s="11"/>
      <c r="G23" s="11"/>
      <c r="H23" s="11"/>
      <c r="I23" s="10" t="str">
        <f t="shared" si="0"/>
        <v/>
      </c>
      <c r="J23" s="8">
        <f>'Daily Tracker'!AX23</f>
        <v>0</v>
      </c>
      <c r="K23" s="8" t="str">
        <f>'Daily Tracker'!AY23</f>
        <v/>
      </c>
      <c r="L23" s="11"/>
    </row>
    <row r="24" spans="1:12">
      <c r="A24" s="5" t="str">
        <f>'Daily Tracker'!A24</f>
        <v/>
      </c>
      <c r="B24" s="11"/>
      <c r="C24" s="11"/>
      <c r="D24" s="11"/>
      <c r="E24" s="11"/>
      <c r="F24" s="11"/>
      <c r="G24" s="11"/>
      <c r="H24" s="11"/>
      <c r="I24" s="10" t="str">
        <f t="shared" si="0"/>
        <v/>
      </c>
      <c r="J24" s="8">
        <f>'Daily Tracker'!AX24</f>
        <v>0</v>
      </c>
      <c r="K24" s="8" t="str">
        <f>'Daily Tracker'!AY24</f>
        <v/>
      </c>
      <c r="L24" s="11"/>
    </row>
    <row r="25" spans="1:12">
      <c r="A25" s="5" t="str">
        <f>'Daily Tracker'!A25</f>
        <v/>
      </c>
      <c r="B25" s="11"/>
      <c r="C25" s="11"/>
      <c r="D25" s="11"/>
      <c r="E25" s="11"/>
      <c r="F25" s="11"/>
      <c r="G25" s="11"/>
      <c r="H25" s="11"/>
      <c r="I25" s="10" t="str">
        <f t="shared" si="0"/>
        <v/>
      </c>
      <c r="J25" s="8">
        <f>'Daily Tracker'!AX25</f>
        <v>0</v>
      </c>
      <c r="K25" s="8" t="str">
        <f>'Daily Tracker'!AY25</f>
        <v/>
      </c>
      <c r="L25" s="11"/>
    </row>
    <row r="26" spans="1:12">
      <c r="A26" s="5" t="str">
        <f>'Daily Tracker'!A26</f>
        <v/>
      </c>
      <c r="B26" s="11"/>
      <c r="C26" s="11"/>
      <c r="D26" s="11"/>
      <c r="E26" s="11"/>
      <c r="F26" s="11"/>
      <c r="G26" s="11"/>
      <c r="H26" s="11"/>
      <c r="I26" s="10" t="str">
        <f t="shared" si="0"/>
        <v/>
      </c>
      <c r="J26" s="8">
        <f>'Daily Tracker'!AX26</f>
        <v>0</v>
      </c>
      <c r="K26" s="8" t="str">
        <f>'Daily Tracker'!AY26</f>
        <v/>
      </c>
      <c r="L26" s="11"/>
    </row>
    <row r="27" spans="1:12">
      <c r="A27" s="5" t="str">
        <f>'Daily Tracker'!A27</f>
        <v/>
      </c>
      <c r="B27" s="11"/>
      <c r="C27" s="11"/>
      <c r="D27" s="11"/>
      <c r="E27" s="11"/>
      <c r="F27" s="11"/>
      <c r="G27" s="11"/>
      <c r="H27" s="11"/>
      <c r="I27" s="10" t="str">
        <f t="shared" si="0"/>
        <v/>
      </c>
      <c r="J27" s="8">
        <f>'Daily Tracker'!AX27</f>
        <v>0</v>
      </c>
      <c r="K27" s="8" t="str">
        <f>'Daily Tracker'!AY27</f>
        <v/>
      </c>
      <c r="L27" s="11"/>
    </row>
    <row r="28" spans="1:12">
      <c r="A28" s="5" t="str">
        <f>'Daily Tracker'!A28</f>
        <v/>
      </c>
      <c r="B28" s="11"/>
      <c r="C28" s="11"/>
      <c r="D28" s="11"/>
      <c r="E28" s="11"/>
      <c r="F28" s="11"/>
      <c r="G28" s="11"/>
      <c r="H28" s="11"/>
      <c r="I28" s="10" t="str">
        <f t="shared" si="0"/>
        <v/>
      </c>
      <c r="J28" s="8">
        <f>'Daily Tracker'!AX28</f>
        <v>0</v>
      </c>
      <c r="K28" s="8" t="str">
        <f>'Daily Tracker'!AY28</f>
        <v/>
      </c>
      <c r="L28" s="11"/>
    </row>
    <row r="29" spans="1:12">
      <c r="A29" s="5" t="str">
        <f>'Daily Tracker'!A29</f>
        <v/>
      </c>
      <c r="B29" s="11"/>
      <c r="C29" s="11"/>
      <c r="D29" s="11"/>
      <c r="E29" s="11"/>
      <c r="F29" s="11"/>
      <c r="G29" s="11"/>
      <c r="H29" s="11"/>
      <c r="I29" s="10" t="str">
        <f t="shared" si="0"/>
        <v/>
      </c>
      <c r="J29" s="8">
        <f>'Daily Tracker'!AX29</f>
        <v>0</v>
      </c>
      <c r="K29" s="8" t="str">
        <f>'Daily Tracker'!AY29</f>
        <v/>
      </c>
      <c r="L29" s="11"/>
    </row>
    <row r="30" spans="1:12">
      <c r="A30" s="5" t="str">
        <f>'Daily Tracker'!A30</f>
        <v/>
      </c>
      <c r="B30" s="11"/>
      <c r="C30" s="11"/>
      <c r="D30" s="11"/>
      <c r="E30" s="11"/>
      <c r="F30" s="11"/>
      <c r="G30" s="11"/>
      <c r="H30" s="11"/>
      <c r="I30" s="10" t="str">
        <f t="shared" si="0"/>
        <v/>
      </c>
      <c r="J30" s="8">
        <f>'Daily Tracker'!AX30</f>
        <v>0</v>
      </c>
      <c r="K30" s="8" t="str">
        <f>'Daily Tracker'!AY30</f>
        <v/>
      </c>
      <c r="L30" s="11"/>
    </row>
    <row r="31" spans="1:12">
      <c r="A31" s="5" t="str">
        <f>'Daily Tracker'!A31</f>
        <v/>
      </c>
      <c r="B31" s="11"/>
      <c r="C31" s="11"/>
      <c r="D31" s="11"/>
      <c r="E31" s="11"/>
      <c r="F31" s="11"/>
      <c r="G31" s="11"/>
      <c r="H31" s="11"/>
      <c r="I31" s="10" t="str">
        <f t="shared" si="0"/>
        <v/>
      </c>
      <c r="J31" s="8">
        <f>'Daily Tracker'!AX31</f>
        <v>0</v>
      </c>
      <c r="K31" s="8" t="str">
        <f>'Daily Tracker'!AY31</f>
        <v/>
      </c>
      <c r="L31" s="11"/>
    </row>
    <row r="32" spans="1:12">
      <c r="A32" s="5" t="str">
        <f>'Daily Tracker'!A32</f>
        <v/>
      </c>
      <c r="B32" s="11"/>
      <c r="C32" s="11"/>
      <c r="D32" s="11"/>
      <c r="E32" s="11"/>
      <c r="F32" s="11"/>
      <c r="G32" s="11"/>
      <c r="H32" s="11"/>
      <c r="I32" s="10" t="str">
        <f t="shared" si="0"/>
        <v/>
      </c>
      <c r="J32" s="8">
        <f>'Daily Tracker'!AX32</f>
        <v>0</v>
      </c>
      <c r="K32" s="8" t="str">
        <f>'Daily Tracker'!AY32</f>
        <v/>
      </c>
      <c r="L32" s="11"/>
    </row>
    <row r="33" spans="1:12">
      <c r="A33" s="5" t="str">
        <f>'Daily Tracker'!A33</f>
        <v/>
      </c>
      <c r="B33" s="11"/>
      <c r="C33" s="11"/>
      <c r="D33" s="11"/>
      <c r="E33" s="11"/>
      <c r="F33" s="11"/>
      <c r="G33" s="11"/>
      <c r="H33" s="11"/>
      <c r="I33" s="10" t="str">
        <f t="shared" si="0"/>
        <v/>
      </c>
      <c r="J33" s="8">
        <f>'Daily Tracker'!AX33</f>
        <v>0</v>
      </c>
      <c r="K33" s="8" t="str">
        <f>'Daily Tracker'!AY33</f>
        <v/>
      </c>
      <c r="L33" s="11"/>
    </row>
    <row r="34" spans="1:12">
      <c r="A34" s="5" t="str">
        <f>'Daily Tracker'!A34</f>
        <v/>
      </c>
      <c r="B34" s="11"/>
      <c r="C34" s="11"/>
      <c r="D34" s="11"/>
      <c r="E34" s="11"/>
      <c r="F34" s="11"/>
      <c r="G34" s="11"/>
      <c r="H34" s="11"/>
      <c r="I34" s="10" t="str">
        <f t="shared" ref="I34:I65" si="1">IF(COUNTA(B34:H34)=0,"",SUM(C34:F34,G34,6-B34,6-H34))</f>
        <v/>
      </c>
      <c r="J34" s="8">
        <f>'Daily Tracker'!AX34</f>
        <v>0</v>
      </c>
      <c r="K34" s="8" t="str">
        <f>'Daily Tracker'!AY34</f>
        <v/>
      </c>
      <c r="L34" s="11"/>
    </row>
    <row r="35" spans="1:12">
      <c r="A35" s="5" t="str">
        <f>'Daily Tracker'!A35</f>
        <v/>
      </c>
      <c r="B35" s="11"/>
      <c r="C35" s="11"/>
      <c r="D35" s="11"/>
      <c r="E35" s="11"/>
      <c r="F35" s="11"/>
      <c r="G35" s="11"/>
      <c r="H35" s="11"/>
      <c r="I35" s="10" t="str">
        <f t="shared" si="1"/>
        <v/>
      </c>
      <c r="J35" s="8">
        <f>'Daily Tracker'!AX35</f>
        <v>0</v>
      </c>
      <c r="K35" s="8" t="str">
        <f>'Daily Tracker'!AY35</f>
        <v/>
      </c>
      <c r="L35" s="11"/>
    </row>
    <row r="36" spans="1:12">
      <c r="A36" s="5" t="str">
        <f>'Daily Tracker'!A36</f>
        <v/>
      </c>
      <c r="B36" s="11"/>
      <c r="C36" s="11"/>
      <c r="D36" s="11"/>
      <c r="E36" s="11"/>
      <c r="F36" s="11"/>
      <c r="G36" s="11"/>
      <c r="H36" s="11"/>
      <c r="I36" s="10" t="str">
        <f t="shared" si="1"/>
        <v/>
      </c>
      <c r="J36" s="8">
        <f>'Daily Tracker'!AX36</f>
        <v>0</v>
      </c>
      <c r="K36" s="8" t="str">
        <f>'Daily Tracker'!AY36</f>
        <v/>
      </c>
      <c r="L36" s="11"/>
    </row>
    <row r="37" spans="1:12">
      <c r="A37" s="5" t="str">
        <f>'Daily Tracker'!A37</f>
        <v/>
      </c>
      <c r="B37" s="11"/>
      <c r="C37" s="11"/>
      <c r="D37" s="11"/>
      <c r="E37" s="11"/>
      <c r="F37" s="11"/>
      <c r="G37" s="11"/>
      <c r="H37" s="11"/>
      <c r="I37" s="10" t="str">
        <f t="shared" si="1"/>
        <v/>
      </c>
      <c r="J37" s="8">
        <f>'Daily Tracker'!AX37</f>
        <v>0</v>
      </c>
      <c r="K37" s="8" t="str">
        <f>'Daily Tracker'!AY37</f>
        <v/>
      </c>
      <c r="L37" s="11"/>
    </row>
    <row r="38" spans="1:12">
      <c r="A38" s="5" t="str">
        <f>'Daily Tracker'!A38</f>
        <v/>
      </c>
      <c r="B38" s="11"/>
      <c r="C38" s="11"/>
      <c r="D38" s="11"/>
      <c r="E38" s="11"/>
      <c r="F38" s="11"/>
      <c r="G38" s="11"/>
      <c r="H38" s="11"/>
      <c r="I38" s="10" t="str">
        <f t="shared" si="1"/>
        <v/>
      </c>
      <c r="J38" s="8">
        <f>'Daily Tracker'!AX38</f>
        <v>0</v>
      </c>
      <c r="K38" s="8" t="str">
        <f>'Daily Tracker'!AY38</f>
        <v/>
      </c>
      <c r="L38" s="11"/>
    </row>
    <row r="39" spans="1:12">
      <c r="A39" s="5" t="str">
        <f>'Daily Tracker'!A39</f>
        <v/>
      </c>
      <c r="B39" s="11"/>
      <c r="C39" s="11"/>
      <c r="D39" s="11"/>
      <c r="E39" s="11"/>
      <c r="F39" s="11"/>
      <c r="G39" s="11"/>
      <c r="H39" s="11"/>
      <c r="I39" s="10" t="str">
        <f t="shared" si="1"/>
        <v/>
      </c>
      <c r="J39" s="8">
        <f>'Daily Tracker'!AX39</f>
        <v>0</v>
      </c>
      <c r="K39" s="8" t="str">
        <f>'Daily Tracker'!AY39</f>
        <v/>
      </c>
      <c r="L39" s="11"/>
    </row>
    <row r="40" spans="1:12">
      <c r="A40" s="5" t="str">
        <f>'Daily Tracker'!A40</f>
        <v/>
      </c>
      <c r="B40" s="11"/>
      <c r="C40" s="11"/>
      <c r="D40" s="11"/>
      <c r="E40" s="11"/>
      <c r="F40" s="11"/>
      <c r="G40" s="11"/>
      <c r="H40" s="11"/>
      <c r="I40" s="10" t="str">
        <f t="shared" si="1"/>
        <v/>
      </c>
      <c r="J40" s="8">
        <f>'Daily Tracker'!AX40</f>
        <v>0</v>
      </c>
      <c r="K40" s="8" t="str">
        <f>'Daily Tracker'!AY40</f>
        <v/>
      </c>
      <c r="L40" s="11"/>
    </row>
    <row r="41" spans="1:12">
      <c r="A41" s="5" t="str">
        <f>'Daily Tracker'!A41</f>
        <v/>
      </c>
      <c r="B41" s="11"/>
      <c r="C41" s="11"/>
      <c r="D41" s="11"/>
      <c r="E41" s="11"/>
      <c r="F41" s="11"/>
      <c r="G41" s="11"/>
      <c r="H41" s="11"/>
      <c r="I41" s="10" t="str">
        <f t="shared" si="1"/>
        <v/>
      </c>
      <c r="J41" s="8">
        <f>'Daily Tracker'!AX41</f>
        <v>0</v>
      </c>
      <c r="K41" s="8" t="str">
        <f>'Daily Tracker'!AY41</f>
        <v/>
      </c>
      <c r="L41" s="11"/>
    </row>
    <row r="42" spans="1:12">
      <c r="A42" s="5" t="str">
        <f>'Daily Tracker'!A42</f>
        <v/>
      </c>
      <c r="B42" s="11"/>
      <c r="C42" s="11"/>
      <c r="D42" s="11"/>
      <c r="E42" s="11"/>
      <c r="F42" s="11"/>
      <c r="G42" s="11"/>
      <c r="H42" s="11"/>
      <c r="I42" s="10" t="str">
        <f t="shared" si="1"/>
        <v/>
      </c>
      <c r="J42" s="8">
        <f>'Daily Tracker'!AX42</f>
        <v>0</v>
      </c>
      <c r="K42" s="8" t="str">
        <f>'Daily Tracker'!AY42</f>
        <v/>
      </c>
      <c r="L42" s="11"/>
    </row>
    <row r="43" spans="1:12">
      <c r="A43" s="5" t="str">
        <f>'Daily Tracker'!A43</f>
        <v/>
      </c>
      <c r="B43" s="11"/>
      <c r="C43" s="11"/>
      <c r="D43" s="11"/>
      <c r="E43" s="11"/>
      <c r="F43" s="11"/>
      <c r="G43" s="11"/>
      <c r="H43" s="11"/>
      <c r="I43" s="10" t="str">
        <f t="shared" si="1"/>
        <v/>
      </c>
      <c r="J43" s="8">
        <f>'Daily Tracker'!AX43</f>
        <v>0</v>
      </c>
      <c r="K43" s="8" t="str">
        <f>'Daily Tracker'!AY43</f>
        <v/>
      </c>
      <c r="L43" s="11"/>
    </row>
    <row r="44" spans="1:12">
      <c r="A44" s="5" t="str">
        <f>'Daily Tracker'!A44</f>
        <v/>
      </c>
      <c r="B44" s="11"/>
      <c r="C44" s="11"/>
      <c r="D44" s="11"/>
      <c r="E44" s="11"/>
      <c r="F44" s="11"/>
      <c r="G44" s="11"/>
      <c r="H44" s="11"/>
      <c r="I44" s="10" t="str">
        <f t="shared" si="1"/>
        <v/>
      </c>
      <c r="J44" s="8">
        <f>'Daily Tracker'!AX44</f>
        <v>0</v>
      </c>
      <c r="K44" s="8" t="str">
        <f>'Daily Tracker'!AY44</f>
        <v/>
      </c>
      <c r="L44" s="11"/>
    </row>
    <row r="45" spans="1:12">
      <c r="A45" s="5" t="str">
        <f>'Daily Tracker'!A45</f>
        <v/>
      </c>
      <c r="B45" s="11"/>
      <c r="C45" s="11"/>
      <c r="D45" s="11"/>
      <c r="E45" s="11"/>
      <c r="F45" s="11"/>
      <c r="G45" s="11"/>
      <c r="H45" s="11"/>
      <c r="I45" s="10" t="str">
        <f t="shared" si="1"/>
        <v/>
      </c>
      <c r="J45" s="8">
        <f>'Daily Tracker'!AX45</f>
        <v>0</v>
      </c>
      <c r="K45" s="8" t="str">
        <f>'Daily Tracker'!AY45</f>
        <v/>
      </c>
      <c r="L45" s="11"/>
    </row>
    <row r="46" spans="1:12">
      <c r="A46" s="5" t="str">
        <f>'Daily Tracker'!A46</f>
        <v/>
      </c>
      <c r="B46" s="11"/>
      <c r="C46" s="11"/>
      <c r="D46" s="11"/>
      <c r="E46" s="11"/>
      <c r="F46" s="11"/>
      <c r="G46" s="11"/>
      <c r="H46" s="11"/>
      <c r="I46" s="10" t="str">
        <f t="shared" si="1"/>
        <v/>
      </c>
      <c r="J46" s="8">
        <f>'Daily Tracker'!AX46</f>
        <v>0</v>
      </c>
      <c r="K46" s="8" t="str">
        <f>'Daily Tracker'!AY46</f>
        <v/>
      </c>
      <c r="L46" s="11"/>
    </row>
    <row r="47" spans="1:12">
      <c r="A47" s="5" t="str">
        <f>'Daily Tracker'!A47</f>
        <v/>
      </c>
      <c r="B47" s="11"/>
      <c r="C47" s="11"/>
      <c r="D47" s="11"/>
      <c r="E47" s="11"/>
      <c r="F47" s="11"/>
      <c r="G47" s="11"/>
      <c r="H47" s="11"/>
      <c r="I47" s="10" t="str">
        <f t="shared" si="1"/>
        <v/>
      </c>
      <c r="J47" s="8">
        <f>'Daily Tracker'!AX47</f>
        <v>0</v>
      </c>
      <c r="K47" s="8" t="str">
        <f>'Daily Tracker'!AY47</f>
        <v/>
      </c>
      <c r="L47" s="11"/>
    </row>
    <row r="48" spans="1:12">
      <c r="A48" s="5" t="str">
        <f>'Daily Tracker'!A48</f>
        <v/>
      </c>
      <c r="B48" s="11"/>
      <c r="C48" s="11"/>
      <c r="D48" s="11"/>
      <c r="E48" s="11"/>
      <c r="F48" s="11"/>
      <c r="G48" s="11"/>
      <c r="H48" s="11"/>
      <c r="I48" s="10" t="str">
        <f t="shared" si="1"/>
        <v/>
      </c>
      <c r="J48" s="8">
        <f>'Daily Tracker'!AX48</f>
        <v>0</v>
      </c>
      <c r="K48" s="8" t="str">
        <f>'Daily Tracker'!AY48</f>
        <v/>
      </c>
      <c r="L48" s="11"/>
    </row>
    <row r="49" spans="1:12">
      <c r="A49" s="5" t="str">
        <f>'Daily Tracker'!A49</f>
        <v/>
      </c>
      <c r="B49" s="11"/>
      <c r="C49" s="11"/>
      <c r="D49" s="11"/>
      <c r="E49" s="11"/>
      <c r="F49" s="11"/>
      <c r="G49" s="11"/>
      <c r="H49" s="11"/>
      <c r="I49" s="10" t="str">
        <f t="shared" si="1"/>
        <v/>
      </c>
      <c r="J49" s="8">
        <f>'Daily Tracker'!AX49</f>
        <v>0</v>
      </c>
      <c r="K49" s="8" t="str">
        <f>'Daily Tracker'!AY49</f>
        <v/>
      </c>
      <c r="L49" s="11"/>
    </row>
    <row r="50" spans="1:12">
      <c r="A50" s="5" t="str">
        <f>'Daily Tracker'!A50</f>
        <v/>
      </c>
      <c r="B50" s="11"/>
      <c r="C50" s="11"/>
      <c r="D50" s="11"/>
      <c r="E50" s="11"/>
      <c r="F50" s="11"/>
      <c r="G50" s="11"/>
      <c r="H50" s="11"/>
      <c r="I50" s="10" t="str">
        <f t="shared" si="1"/>
        <v/>
      </c>
      <c r="J50" s="8">
        <f>'Daily Tracker'!AX50</f>
        <v>0</v>
      </c>
      <c r="K50" s="8" t="str">
        <f>'Daily Tracker'!AY50</f>
        <v/>
      </c>
      <c r="L50" s="11"/>
    </row>
    <row r="51" spans="1:12">
      <c r="A51" s="5" t="str">
        <f>'Daily Tracker'!A51</f>
        <v/>
      </c>
      <c r="B51" s="11"/>
      <c r="C51" s="11"/>
      <c r="D51" s="11"/>
      <c r="E51" s="11"/>
      <c r="F51" s="11"/>
      <c r="G51" s="11"/>
      <c r="H51" s="11"/>
      <c r="I51" s="10" t="str">
        <f t="shared" si="1"/>
        <v/>
      </c>
      <c r="J51" s="8">
        <f>'Daily Tracker'!AX51</f>
        <v>0</v>
      </c>
      <c r="K51" s="8" t="str">
        <f>'Daily Tracker'!AY51</f>
        <v/>
      </c>
      <c r="L51" s="11"/>
    </row>
    <row r="52" spans="1:12">
      <c r="A52" s="5" t="str">
        <f>'Daily Tracker'!A52</f>
        <v/>
      </c>
      <c r="B52" s="11"/>
      <c r="C52" s="11"/>
      <c r="D52" s="11"/>
      <c r="E52" s="11"/>
      <c r="F52" s="11"/>
      <c r="G52" s="11"/>
      <c r="H52" s="11"/>
      <c r="I52" s="10" t="str">
        <f t="shared" si="1"/>
        <v/>
      </c>
      <c r="J52" s="8">
        <f>'Daily Tracker'!AX52</f>
        <v>0</v>
      </c>
      <c r="K52" s="8" t="str">
        <f>'Daily Tracker'!AY52</f>
        <v/>
      </c>
      <c r="L52" s="11"/>
    </row>
    <row r="53" spans="1:12">
      <c r="A53" s="5" t="str">
        <f>'Daily Tracker'!A53</f>
        <v/>
      </c>
      <c r="B53" s="11"/>
      <c r="C53" s="11"/>
      <c r="D53" s="11"/>
      <c r="E53" s="11"/>
      <c r="F53" s="11"/>
      <c r="G53" s="11"/>
      <c r="H53" s="11"/>
      <c r="I53" s="10" t="str">
        <f t="shared" si="1"/>
        <v/>
      </c>
      <c r="J53" s="8">
        <f>'Daily Tracker'!AX53</f>
        <v>0</v>
      </c>
      <c r="K53" s="8" t="str">
        <f>'Daily Tracker'!AY53</f>
        <v/>
      </c>
      <c r="L53" s="11"/>
    </row>
    <row r="54" spans="1:12">
      <c r="A54" s="5" t="str">
        <f>'Daily Tracker'!A54</f>
        <v/>
      </c>
      <c r="B54" s="11"/>
      <c r="C54" s="11"/>
      <c r="D54" s="11"/>
      <c r="E54" s="11"/>
      <c r="F54" s="11"/>
      <c r="G54" s="11"/>
      <c r="H54" s="11"/>
      <c r="I54" s="10" t="str">
        <f t="shared" si="1"/>
        <v/>
      </c>
      <c r="J54" s="8">
        <f>'Daily Tracker'!AX54</f>
        <v>0</v>
      </c>
      <c r="K54" s="8" t="str">
        <f>'Daily Tracker'!AY54</f>
        <v/>
      </c>
      <c r="L54" s="11"/>
    </row>
    <row r="55" spans="1:12">
      <c r="A55" s="5" t="str">
        <f>'Daily Tracker'!A55</f>
        <v/>
      </c>
      <c r="B55" s="11"/>
      <c r="C55" s="11"/>
      <c r="D55" s="11"/>
      <c r="E55" s="11"/>
      <c r="F55" s="11"/>
      <c r="G55" s="11"/>
      <c r="H55" s="11"/>
      <c r="I55" s="10" t="str">
        <f t="shared" si="1"/>
        <v/>
      </c>
      <c r="J55" s="8">
        <f>'Daily Tracker'!AX55</f>
        <v>0</v>
      </c>
      <c r="K55" s="8" t="str">
        <f>'Daily Tracker'!AY55</f>
        <v/>
      </c>
      <c r="L55" s="11"/>
    </row>
    <row r="56" spans="1:12">
      <c r="A56" s="5" t="str">
        <f>'Daily Tracker'!A56</f>
        <v/>
      </c>
      <c r="B56" s="11"/>
      <c r="C56" s="11"/>
      <c r="D56" s="11"/>
      <c r="E56" s="11"/>
      <c r="F56" s="11"/>
      <c r="G56" s="11"/>
      <c r="H56" s="11"/>
      <c r="I56" s="10" t="str">
        <f t="shared" si="1"/>
        <v/>
      </c>
      <c r="J56" s="8">
        <f>'Daily Tracker'!AX56</f>
        <v>0</v>
      </c>
      <c r="K56" s="8" t="str">
        <f>'Daily Tracker'!AY56</f>
        <v/>
      </c>
      <c r="L56" s="11"/>
    </row>
    <row r="57" spans="1:12">
      <c r="A57" s="5" t="str">
        <f>'Daily Tracker'!A57</f>
        <v/>
      </c>
      <c r="B57" s="11"/>
      <c r="C57" s="11"/>
      <c r="D57" s="11"/>
      <c r="E57" s="11"/>
      <c r="F57" s="11"/>
      <c r="G57" s="11"/>
      <c r="H57" s="11"/>
      <c r="I57" s="10" t="str">
        <f t="shared" si="1"/>
        <v/>
      </c>
      <c r="J57" s="8">
        <f>'Daily Tracker'!AX57</f>
        <v>0</v>
      </c>
      <c r="K57" s="8" t="str">
        <f>'Daily Tracker'!AY57</f>
        <v/>
      </c>
      <c r="L57" s="11"/>
    </row>
    <row r="58" spans="1:12">
      <c r="A58" s="5" t="str">
        <f>'Daily Tracker'!A58</f>
        <v/>
      </c>
      <c r="B58" s="11"/>
      <c r="C58" s="11"/>
      <c r="D58" s="11"/>
      <c r="E58" s="11"/>
      <c r="F58" s="11"/>
      <c r="G58" s="11"/>
      <c r="H58" s="11"/>
      <c r="I58" s="10" t="str">
        <f t="shared" si="1"/>
        <v/>
      </c>
      <c r="J58" s="8">
        <f>'Daily Tracker'!AX58</f>
        <v>0</v>
      </c>
      <c r="K58" s="8" t="str">
        <f>'Daily Tracker'!AY58</f>
        <v/>
      </c>
      <c r="L58" s="11"/>
    </row>
    <row r="59" spans="1:12">
      <c r="A59" s="5" t="str">
        <f>'Daily Tracker'!A59</f>
        <v/>
      </c>
      <c r="B59" s="11"/>
      <c r="C59" s="11"/>
      <c r="D59" s="11"/>
      <c r="E59" s="11"/>
      <c r="F59" s="11"/>
      <c r="G59" s="11"/>
      <c r="H59" s="11"/>
      <c r="I59" s="10" t="str">
        <f t="shared" si="1"/>
        <v/>
      </c>
      <c r="J59" s="8">
        <f>'Daily Tracker'!AX59</f>
        <v>0</v>
      </c>
      <c r="K59" s="8" t="str">
        <f>'Daily Tracker'!AY59</f>
        <v/>
      </c>
      <c r="L59" s="11"/>
    </row>
    <row r="60" spans="1:12">
      <c r="A60" s="5" t="str">
        <f>'Daily Tracker'!A60</f>
        <v/>
      </c>
      <c r="B60" s="11"/>
      <c r="C60" s="11"/>
      <c r="D60" s="11"/>
      <c r="E60" s="11"/>
      <c r="F60" s="11"/>
      <c r="G60" s="11"/>
      <c r="H60" s="11"/>
      <c r="I60" s="10" t="str">
        <f t="shared" si="1"/>
        <v/>
      </c>
      <c r="J60" s="8">
        <f>'Daily Tracker'!AX60</f>
        <v>0</v>
      </c>
      <c r="K60" s="8" t="str">
        <f>'Daily Tracker'!AY60</f>
        <v/>
      </c>
      <c r="L60" s="11"/>
    </row>
    <row r="61" spans="1:12">
      <c r="A61" s="5" t="str">
        <f>'Daily Tracker'!A61</f>
        <v/>
      </c>
      <c r="B61" s="11"/>
      <c r="C61" s="11"/>
      <c r="D61" s="11"/>
      <c r="E61" s="11"/>
      <c r="F61" s="11"/>
      <c r="G61" s="11"/>
      <c r="H61" s="11"/>
      <c r="I61" s="10" t="str">
        <f t="shared" si="1"/>
        <v/>
      </c>
      <c r="J61" s="8">
        <f>'Daily Tracker'!AX61</f>
        <v>0</v>
      </c>
      <c r="K61" s="8" t="str">
        <f>'Daily Tracker'!AY61</f>
        <v/>
      </c>
      <c r="L61" s="11"/>
    </row>
    <row r="62" spans="1:12">
      <c r="A62" s="5" t="str">
        <f>'Daily Tracker'!A62</f>
        <v/>
      </c>
      <c r="B62" s="11"/>
      <c r="C62" s="11"/>
      <c r="D62" s="11"/>
      <c r="E62" s="11"/>
      <c r="F62" s="11"/>
      <c r="G62" s="11"/>
      <c r="H62" s="11"/>
      <c r="I62" s="10" t="str">
        <f t="shared" si="1"/>
        <v/>
      </c>
      <c r="J62" s="8">
        <f>'Daily Tracker'!AX62</f>
        <v>0</v>
      </c>
      <c r="K62" s="8" t="str">
        <f>'Daily Tracker'!AY62</f>
        <v/>
      </c>
      <c r="L62" s="11"/>
    </row>
    <row r="63" spans="1:12">
      <c r="A63" s="5" t="str">
        <f>'Daily Tracker'!A63</f>
        <v/>
      </c>
      <c r="B63" s="11"/>
      <c r="C63" s="11"/>
      <c r="D63" s="11"/>
      <c r="E63" s="11"/>
      <c r="F63" s="11"/>
      <c r="G63" s="11"/>
      <c r="H63" s="11"/>
      <c r="I63" s="10" t="str">
        <f t="shared" si="1"/>
        <v/>
      </c>
      <c r="J63" s="8">
        <f>'Daily Tracker'!AX63</f>
        <v>0</v>
      </c>
      <c r="K63" s="8" t="str">
        <f>'Daily Tracker'!AY63</f>
        <v/>
      </c>
      <c r="L63" s="11"/>
    </row>
    <row r="64" spans="1:12">
      <c r="A64" s="5" t="str">
        <f>'Daily Tracker'!A64</f>
        <v/>
      </c>
      <c r="B64" s="11"/>
      <c r="C64" s="11"/>
      <c r="D64" s="11"/>
      <c r="E64" s="11"/>
      <c r="F64" s="11"/>
      <c r="G64" s="11"/>
      <c r="H64" s="11"/>
      <c r="I64" s="10" t="str">
        <f t="shared" si="1"/>
        <v/>
      </c>
      <c r="J64" s="8">
        <f>'Daily Tracker'!AX64</f>
        <v>0</v>
      </c>
      <c r="K64" s="8" t="str">
        <f>'Daily Tracker'!AY64</f>
        <v/>
      </c>
      <c r="L64" s="11"/>
    </row>
    <row r="65" spans="1:12">
      <c r="A65" s="5" t="str">
        <f>'Daily Tracker'!A65</f>
        <v/>
      </c>
      <c r="B65" s="11"/>
      <c r="C65" s="11"/>
      <c r="D65" s="11"/>
      <c r="E65" s="11"/>
      <c r="F65" s="11"/>
      <c r="G65" s="11"/>
      <c r="H65" s="11"/>
      <c r="I65" s="10" t="str">
        <f t="shared" si="1"/>
        <v/>
      </c>
      <c r="J65" s="8">
        <f>'Daily Tracker'!AX65</f>
        <v>0</v>
      </c>
      <c r="K65" s="8" t="str">
        <f>'Daily Tracker'!AY65</f>
        <v/>
      </c>
      <c r="L65" s="11"/>
    </row>
    <row r="66" spans="1:12">
      <c r="A66" s="5" t="str">
        <f>'Daily Tracker'!A66</f>
        <v/>
      </c>
      <c r="B66" s="11"/>
      <c r="C66" s="11"/>
      <c r="D66" s="11"/>
      <c r="E66" s="11"/>
      <c r="F66" s="11"/>
      <c r="G66" s="11"/>
      <c r="H66" s="11"/>
      <c r="I66" s="10" t="str">
        <f t="shared" ref="I66:I97" si="2">IF(COUNTA(B66:H66)=0,"",SUM(C66:F66,G66,6-B66,6-H66))</f>
        <v/>
      </c>
      <c r="J66" s="8">
        <f>'Daily Tracker'!AX66</f>
        <v>0</v>
      </c>
      <c r="K66" s="8" t="str">
        <f>'Daily Tracker'!AY66</f>
        <v/>
      </c>
      <c r="L66" s="11"/>
    </row>
    <row r="67" spans="1:12">
      <c r="A67" s="5" t="str">
        <f>'Daily Tracker'!A67</f>
        <v/>
      </c>
      <c r="B67" s="11"/>
      <c r="C67" s="11"/>
      <c r="D67" s="11"/>
      <c r="E67" s="11"/>
      <c r="F67" s="11"/>
      <c r="G67" s="11"/>
      <c r="H67" s="11"/>
      <c r="I67" s="10" t="str">
        <f t="shared" si="2"/>
        <v/>
      </c>
      <c r="J67" s="8">
        <f>'Daily Tracker'!AX67</f>
        <v>0</v>
      </c>
      <c r="K67" s="8" t="str">
        <f>'Daily Tracker'!AY67</f>
        <v/>
      </c>
      <c r="L67" s="11"/>
    </row>
    <row r="68" spans="1:12">
      <c r="A68" s="5" t="str">
        <f>'Daily Tracker'!A68</f>
        <v/>
      </c>
      <c r="B68" s="11"/>
      <c r="C68" s="11"/>
      <c r="D68" s="11"/>
      <c r="E68" s="11"/>
      <c r="F68" s="11"/>
      <c r="G68" s="11"/>
      <c r="H68" s="11"/>
      <c r="I68" s="10" t="str">
        <f t="shared" si="2"/>
        <v/>
      </c>
      <c r="J68" s="8">
        <f>'Daily Tracker'!AX68</f>
        <v>0</v>
      </c>
      <c r="K68" s="8" t="str">
        <f>'Daily Tracker'!AY68</f>
        <v/>
      </c>
      <c r="L68" s="11"/>
    </row>
    <row r="69" spans="1:12">
      <c r="A69" s="5" t="str">
        <f>'Daily Tracker'!A69</f>
        <v/>
      </c>
      <c r="B69" s="11"/>
      <c r="C69" s="11"/>
      <c r="D69" s="11"/>
      <c r="E69" s="11"/>
      <c r="F69" s="11"/>
      <c r="G69" s="11"/>
      <c r="H69" s="11"/>
      <c r="I69" s="10" t="str">
        <f t="shared" si="2"/>
        <v/>
      </c>
      <c r="J69" s="8">
        <f>'Daily Tracker'!AX69</f>
        <v>0</v>
      </c>
      <c r="K69" s="8" t="str">
        <f>'Daily Tracker'!AY69</f>
        <v/>
      </c>
      <c r="L69" s="11"/>
    </row>
    <row r="70" spans="1:12">
      <c r="A70" s="5" t="str">
        <f>'Daily Tracker'!A70</f>
        <v/>
      </c>
      <c r="B70" s="11"/>
      <c r="C70" s="11"/>
      <c r="D70" s="11"/>
      <c r="E70" s="11"/>
      <c r="F70" s="11"/>
      <c r="G70" s="11"/>
      <c r="H70" s="11"/>
      <c r="I70" s="10" t="str">
        <f t="shared" si="2"/>
        <v/>
      </c>
      <c r="J70" s="8">
        <f>'Daily Tracker'!AX70</f>
        <v>0</v>
      </c>
      <c r="K70" s="8" t="str">
        <f>'Daily Tracker'!AY70</f>
        <v/>
      </c>
      <c r="L70" s="11"/>
    </row>
    <row r="71" spans="1:12">
      <c r="A71" s="5" t="str">
        <f>'Daily Tracker'!A71</f>
        <v/>
      </c>
      <c r="B71" s="11"/>
      <c r="C71" s="11"/>
      <c r="D71" s="11"/>
      <c r="E71" s="11"/>
      <c r="F71" s="11"/>
      <c r="G71" s="11"/>
      <c r="H71" s="11"/>
      <c r="I71" s="10" t="str">
        <f t="shared" si="2"/>
        <v/>
      </c>
      <c r="J71" s="8">
        <f>'Daily Tracker'!AX71</f>
        <v>0</v>
      </c>
      <c r="K71" s="8" t="str">
        <f>'Daily Tracker'!AY71</f>
        <v/>
      </c>
      <c r="L71" s="11"/>
    </row>
    <row r="72" spans="1:12">
      <c r="A72" s="5" t="str">
        <f>'Daily Tracker'!A72</f>
        <v/>
      </c>
      <c r="B72" s="11"/>
      <c r="C72" s="11"/>
      <c r="D72" s="11"/>
      <c r="E72" s="11"/>
      <c r="F72" s="11"/>
      <c r="G72" s="11"/>
      <c r="H72" s="11"/>
      <c r="I72" s="10" t="str">
        <f t="shared" si="2"/>
        <v/>
      </c>
      <c r="J72" s="8">
        <f>'Daily Tracker'!AX72</f>
        <v>0</v>
      </c>
      <c r="K72" s="8" t="str">
        <f>'Daily Tracker'!AY72</f>
        <v/>
      </c>
      <c r="L72" s="11"/>
    </row>
    <row r="73" spans="1:12">
      <c r="A73" s="5" t="str">
        <f>'Daily Tracker'!A73</f>
        <v/>
      </c>
      <c r="B73" s="11"/>
      <c r="C73" s="11"/>
      <c r="D73" s="11"/>
      <c r="E73" s="11"/>
      <c r="F73" s="11"/>
      <c r="G73" s="11"/>
      <c r="H73" s="11"/>
      <c r="I73" s="10" t="str">
        <f t="shared" si="2"/>
        <v/>
      </c>
      <c r="J73" s="8">
        <f>'Daily Tracker'!AX73</f>
        <v>0</v>
      </c>
      <c r="K73" s="8" t="str">
        <f>'Daily Tracker'!AY73</f>
        <v/>
      </c>
      <c r="L73" s="11"/>
    </row>
    <row r="74" spans="1:12">
      <c r="A74" s="5" t="str">
        <f>'Daily Tracker'!A74</f>
        <v/>
      </c>
      <c r="B74" s="11"/>
      <c r="C74" s="11"/>
      <c r="D74" s="11"/>
      <c r="E74" s="11"/>
      <c r="F74" s="11"/>
      <c r="G74" s="11"/>
      <c r="H74" s="11"/>
      <c r="I74" s="10" t="str">
        <f t="shared" si="2"/>
        <v/>
      </c>
      <c r="J74" s="8">
        <f>'Daily Tracker'!AX74</f>
        <v>0</v>
      </c>
      <c r="K74" s="8" t="str">
        <f>'Daily Tracker'!AY74</f>
        <v/>
      </c>
      <c r="L74" s="11"/>
    </row>
    <row r="75" spans="1:12">
      <c r="A75" s="5" t="str">
        <f>'Daily Tracker'!A75</f>
        <v/>
      </c>
      <c r="B75" s="11"/>
      <c r="C75" s="11"/>
      <c r="D75" s="11"/>
      <c r="E75" s="11"/>
      <c r="F75" s="11"/>
      <c r="G75" s="11"/>
      <c r="H75" s="11"/>
      <c r="I75" s="10" t="str">
        <f t="shared" si="2"/>
        <v/>
      </c>
      <c r="J75" s="8">
        <f>'Daily Tracker'!AX75</f>
        <v>0</v>
      </c>
      <c r="K75" s="8" t="str">
        <f>'Daily Tracker'!AY75</f>
        <v/>
      </c>
      <c r="L75" s="11"/>
    </row>
    <row r="76" spans="1:12">
      <c r="A76" s="5" t="str">
        <f>'Daily Tracker'!A76</f>
        <v/>
      </c>
      <c r="B76" s="11"/>
      <c r="C76" s="11"/>
      <c r="D76" s="11"/>
      <c r="E76" s="11"/>
      <c r="F76" s="11"/>
      <c r="G76" s="11"/>
      <c r="H76" s="11"/>
      <c r="I76" s="10" t="str">
        <f t="shared" si="2"/>
        <v/>
      </c>
      <c r="J76" s="8">
        <f>'Daily Tracker'!AX76</f>
        <v>0</v>
      </c>
      <c r="K76" s="8" t="str">
        <f>'Daily Tracker'!AY76</f>
        <v/>
      </c>
      <c r="L76" s="11"/>
    </row>
    <row r="77" spans="1:12">
      <c r="A77" s="5" t="str">
        <f>'Daily Tracker'!A77</f>
        <v/>
      </c>
      <c r="B77" s="11"/>
      <c r="C77" s="11"/>
      <c r="D77" s="11"/>
      <c r="E77" s="11"/>
      <c r="F77" s="11"/>
      <c r="G77" s="11"/>
      <c r="H77" s="11"/>
      <c r="I77" s="10" t="str">
        <f t="shared" si="2"/>
        <v/>
      </c>
      <c r="J77" s="8">
        <f>'Daily Tracker'!AX77</f>
        <v>0</v>
      </c>
      <c r="K77" s="8" t="str">
        <f>'Daily Tracker'!AY77</f>
        <v/>
      </c>
      <c r="L77" s="11"/>
    </row>
    <row r="78" spans="1:12">
      <c r="A78" s="5" t="str">
        <f>'Daily Tracker'!A78</f>
        <v/>
      </c>
      <c r="B78" s="11"/>
      <c r="C78" s="11"/>
      <c r="D78" s="11"/>
      <c r="E78" s="11"/>
      <c r="F78" s="11"/>
      <c r="G78" s="11"/>
      <c r="H78" s="11"/>
      <c r="I78" s="10" t="str">
        <f t="shared" si="2"/>
        <v/>
      </c>
      <c r="J78" s="8">
        <f>'Daily Tracker'!AX78</f>
        <v>0</v>
      </c>
      <c r="K78" s="8" t="str">
        <f>'Daily Tracker'!AY78</f>
        <v/>
      </c>
      <c r="L78" s="11"/>
    </row>
    <row r="79" spans="1:12">
      <c r="A79" s="5" t="str">
        <f>'Daily Tracker'!A79</f>
        <v/>
      </c>
      <c r="B79" s="11"/>
      <c r="C79" s="11"/>
      <c r="D79" s="11"/>
      <c r="E79" s="11"/>
      <c r="F79" s="11"/>
      <c r="G79" s="11"/>
      <c r="H79" s="11"/>
      <c r="I79" s="10" t="str">
        <f t="shared" si="2"/>
        <v/>
      </c>
      <c r="J79" s="8">
        <f>'Daily Tracker'!AX79</f>
        <v>0</v>
      </c>
      <c r="K79" s="8" t="str">
        <f>'Daily Tracker'!AY79</f>
        <v/>
      </c>
      <c r="L79" s="11"/>
    </row>
    <row r="80" spans="1:12">
      <c r="A80" s="5" t="str">
        <f>'Daily Tracker'!A80</f>
        <v/>
      </c>
      <c r="B80" s="11"/>
      <c r="C80" s="11"/>
      <c r="D80" s="11"/>
      <c r="E80" s="11"/>
      <c r="F80" s="11"/>
      <c r="G80" s="11"/>
      <c r="H80" s="11"/>
      <c r="I80" s="10" t="str">
        <f t="shared" si="2"/>
        <v/>
      </c>
      <c r="J80" s="8">
        <f>'Daily Tracker'!AX80</f>
        <v>0</v>
      </c>
      <c r="K80" s="8" t="str">
        <f>'Daily Tracker'!AY80</f>
        <v/>
      </c>
      <c r="L80" s="11"/>
    </row>
    <row r="81" spans="1:12">
      <c r="A81" s="5" t="str">
        <f>'Daily Tracker'!A81</f>
        <v/>
      </c>
      <c r="B81" s="11"/>
      <c r="C81" s="11"/>
      <c r="D81" s="11"/>
      <c r="E81" s="11"/>
      <c r="F81" s="11"/>
      <c r="G81" s="11"/>
      <c r="H81" s="11"/>
      <c r="I81" s="10" t="str">
        <f t="shared" si="2"/>
        <v/>
      </c>
      <c r="J81" s="8">
        <f>'Daily Tracker'!AX81</f>
        <v>0</v>
      </c>
      <c r="K81" s="8" t="str">
        <f>'Daily Tracker'!AY81</f>
        <v/>
      </c>
      <c r="L81" s="11"/>
    </row>
    <row r="82" spans="1:12">
      <c r="A82" s="5" t="str">
        <f>'Daily Tracker'!A82</f>
        <v/>
      </c>
      <c r="B82" s="11"/>
      <c r="C82" s="11"/>
      <c r="D82" s="11"/>
      <c r="E82" s="11"/>
      <c r="F82" s="11"/>
      <c r="G82" s="11"/>
      <c r="H82" s="11"/>
      <c r="I82" s="10" t="str">
        <f t="shared" si="2"/>
        <v/>
      </c>
      <c r="J82" s="8">
        <f>'Daily Tracker'!AX82</f>
        <v>0</v>
      </c>
      <c r="K82" s="8" t="str">
        <f>'Daily Tracker'!AY82</f>
        <v/>
      </c>
      <c r="L82" s="11"/>
    </row>
    <row r="83" spans="1:12">
      <c r="A83" s="5" t="str">
        <f>'Daily Tracker'!A83</f>
        <v/>
      </c>
      <c r="B83" s="11"/>
      <c r="C83" s="11"/>
      <c r="D83" s="11"/>
      <c r="E83" s="11"/>
      <c r="F83" s="11"/>
      <c r="G83" s="11"/>
      <c r="H83" s="11"/>
      <c r="I83" s="10" t="str">
        <f t="shared" si="2"/>
        <v/>
      </c>
      <c r="J83" s="8">
        <f>'Daily Tracker'!AX83</f>
        <v>0</v>
      </c>
      <c r="K83" s="8" t="str">
        <f>'Daily Tracker'!AY83</f>
        <v/>
      </c>
      <c r="L83" s="11"/>
    </row>
    <row r="84" spans="1:12">
      <c r="A84" s="5" t="str">
        <f>'Daily Tracker'!A84</f>
        <v/>
      </c>
      <c r="B84" s="11"/>
      <c r="C84" s="11"/>
      <c r="D84" s="11"/>
      <c r="E84" s="11"/>
      <c r="F84" s="11"/>
      <c r="G84" s="11"/>
      <c r="H84" s="11"/>
      <c r="I84" s="10" t="str">
        <f t="shared" si="2"/>
        <v/>
      </c>
      <c r="J84" s="8">
        <f>'Daily Tracker'!AX84</f>
        <v>0</v>
      </c>
      <c r="K84" s="8" t="str">
        <f>'Daily Tracker'!AY84</f>
        <v/>
      </c>
      <c r="L84" s="11"/>
    </row>
    <row r="85" spans="1:12">
      <c r="A85" s="5" t="str">
        <f>'Daily Tracker'!A85</f>
        <v/>
      </c>
      <c r="B85" s="11"/>
      <c r="C85" s="11"/>
      <c r="D85" s="11"/>
      <c r="E85" s="11"/>
      <c r="F85" s="11"/>
      <c r="G85" s="11"/>
      <c r="H85" s="11"/>
      <c r="I85" s="10" t="str">
        <f t="shared" si="2"/>
        <v/>
      </c>
      <c r="J85" s="8">
        <f>'Daily Tracker'!AX85</f>
        <v>0</v>
      </c>
      <c r="K85" s="8" t="str">
        <f>'Daily Tracker'!AY85</f>
        <v/>
      </c>
      <c r="L85" s="11"/>
    </row>
    <row r="86" spans="1:12">
      <c r="A86" s="5" t="str">
        <f>'Daily Tracker'!A86</f>
        <v/>
      </c>
      <c r="B86" s="11"/>
      <c r="C86" s="11"/>
      <c r="D86" s="11"/>
      <c r="E86" s="11"/>
      <c r="F86" s="11"/>
      <c r="G86" s="11"/>
      <c r="H86" s="11"/>
      <c r="I86" s="10" t="str">
        <f t="shared" si="2"/>
        <v/>
      </c>
      <c r="J86" s="8">
        <f>'Daily Tracker'!AX86</f>
        <v>0</v>
      </c>
      <c r="K86" s="8" t="str">
        <f>'Daily Tracker'!AY86</f>
        <v/>
      </c>
      <c r="L86" s="11"/>
    </row>
    <row r="87" spans="1:12">
      <c r="A87" s="5" t="str">
        <f>'Daily Tracker'!A87</f>
        <v/>
      </c>
      <c r="B87" s="11"/>
      <c r="C87" s="11"/>
      <c r="D87" s="11"/>
      <c r="E87" s="11"/>
      <c r="F87" s="11"/>
      <c r="G87" s="11"/>
      <c r="H87" s="11"/>
      <c r="I87" s="10" t="str">
        <f t="shared" si="2"/>
        <v/>
      </c>
      <c r="J87" s="8">
        <f>'Daily Tracker'!AX87</f>
        <v>0</v>
      </c>
      <c r="K87" s="8" t="str">
        <f>'Daily Tracker'!AY87</f>
        <v/>
      </c>
      <c r="L87" s="11"/>
    </row>
    <row r="88" spans="1:12">
      <c r="A88" s="5" t="str">
        <f>'Daily Tracker'!A88</f>
        <v/>
      </c>
      <c r="B88" s="11"/>
      <c r="C88" s="11"/>
      <c r="D88" s="11"/>
      <c r="E88" s="11"/>
      <c r="F88" s="11"/>
      <c r="G88" s="11"/>
      <c r="H88" s="11"/>
      <c r="I88" s="10" t="str">
        <f t="shared" si="2"/>
        <v/>
      </c>
      <c r="J88" s="8">
        <f>'Daily Tracker'!AX88</f>
        <v>0</v>
      </c>
      <c r="K88" s="8" t="str">
        <f>'Daily Tracker'!AY88</f>
        <v/>
      </c>
      <c r="L88" s="11"/>
    </row>
    <row r="89" spans="1:12">
      <c r="A89" s="5" t="str">
        <f>'Daily Tracker'!A89</f>
        <v/>
      </c>
      <c r="B89" s="11"/>
      <c r="C89" s="11"/>
      <c r="D89" s="11"/>
      <c r="E89" s="11"/>
      <c r="F89" s="11"/>
      <c r="G89" s="11"/>
      <c r="H89" s="11"/>
      <c r="I89" s="10" t="str">
        <f t="shared" si="2"/>
        <v/>
      </c>
      <c r="J89" s="8">
        <f>'Daily Tracker'!AX89</f>
        <v>0</v>
      </c>
      <c r="K89" s="8" t="str">
        <f>'Daily Tracker'!AY89</f>
        <v/>
      </c>
      <c r="L89" s="11"/>
    </row>
    <row r="90" spans="1:12">
      <c r="A90" s="5" t="str">
        <f>'Daily Tracker'!A90</f>
        <v/>
      </c>
      <c r="B90" s="11"/>
      <c r="C90" s="11"/>
      <c r="D90" s="11"/>
      <c r="E90" s="11"/>
      <c r="F90" s="11"/>
      <c r="G90" s="11"/>
      <c r="H90" s="11"/>
      <c r="I90" s="10" t="str">
        <f t="shared" si="2"/>
        <v/>
      </c>
      <c r="J90" s="8">
        <f>'Daily Tracker'!AX90</f>
        <v>0</v>
      </c>
      <c r="K90" s="8" t="str">
        <f>'Daily Tracker'!AY90</f>
        <v/>
      </c>
      <c r="L90" s="11"/>
    </row>
    <row r="91" spans="1:12">
      <c r="A91" s="5" t="str">
        <f>'Daily Tracker'!A91</f>
        <v/>
      </c>
      <c r="B91" s="11"/>
      <c r="C91" s="11"/>
      <c r="D91" s="11"/>
      <c r="E91" s="11"/>
      <c r="F91" s="11"/>
      <c r="G91" s="11"/>
      <c r="H91" s="11"/>
      <c r="I91" s="10" t="str">
        <f t="shared" si="2"/>
        <v/>
      </c>
      <c r="J91" s="8">
        <f>'Daily Tracker'!AX91</f>
        <v>0</v>
      </c>
      <c r="K91" s="8" t="str">
        <f>'Daily Tracker'!AY91</f>
        <v/>
      </c>
      <c r="L91" s="11"/>
    </row>
    <row r="94" spans="1:12" ht="30">
      <c r="A94" s="2" t="s">
        <v>97</v>
      </c>
      <c r="B94" s="15" t="s">
        <v>98</v>
      </c>
      <c r="C94" s="13"/>
      <c r="D94" s="13"/>
      <c r="E94" s="13"/>
      <c r="F94" s="13"/>
      <c r="G94" s="13"/>
      <c r="H94" s="13"/>
    </row>
  </sheetData>
  <mergeCells count="1">
    <mergeCell ref="B94:H94"/>
  </mergeCells>
  <conditionalFormatting sqref="I2:I91">
    <cfRule type="expression" dxfId="2" priority="1">
      <formula>AND($I2&lt;&gt;"",$I2&lt;=8)</formula>
    </cfRule>
    <cfRule type="expression" dxfId="1" priority="2">
      <formula>AND($I2&gt;8,$I2&lt;=15)</formula>
    </cfRule>
    <cfRule type="expression" dxfId="0" priority="3">
      <formula>$I2&gt;15</formula>
    </cfRule>
  </conditionalFormatting>
  <dataValidations count="2">
    <dataValidation type="list" allowBlank="1"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xr:uid="{00000000-0002-0000-0300-000000000000}">
      <formula1>"0,1,2,3,4,5"</formula1>
    </dataValidation>
    <dataValidation type="list" allowBlank="1"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xr:uid="{00000000-0002-0000-0300-000001000000}">
      <formula1>"1,2,3,4,5"</formula1>
    </dataValidation>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Settings</vt:lpstr>
      <vt:lpstr>Daily Tracker</vt:lpstr>
      <vt:lpstr>Symptom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Northeast Vapor</cp:lastModifiedBy>
  <dcterms:created xsi:type="dcterms:W3CDTF">2026-04-27T17:37:03Z</dcterms:created>
  <dcterms:modified xsi:type="dcterms:W3CDTF">2026-04-30T17:57:28Z</dcterms:modified>
</cp:coreProperties>
</file>