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 A Naglieri\OneDrive\All Master Files on My Pspt\CAS2 Ipsatives &amp; diff files\"/>
    </mc:Choice>
  </mc:AlternateContent>
  <xr:revisionPtr revIDLastSave="122" documentId="8_{71AF78D7-93CE-4A30-B05C-640DC0D52138}" xr6:coauthVersionLast="31" xr6:coauthVersionMax="32" xr10:uidLastSave="{4E1378AD-2409-4216-9C9F-E1900EFABD9E}"/>
  <bookViews>
    <workbookView xWindow="0" yWindow="0" windowWidth="22776" windowHeight="14076" xr2:uid="{00000000-000D-0000-FFFF-FFFF00000000}"/>
  </bookViews>
  <sheets>
    <sheet name="Cover Sheet" sheetId="2" r:id="rId1"/>
    <sheet name="CAS2 Brief" sheetId="3" r:id="rId2"/>
    <sheet name="CAS2 Rating Scale" sheetId="4" r:id="rId3"/>
  </sheet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6" i="3" s="1"/>
  <c r="E15" i="4"/>
  <c r="E17" i="4" s="1"/>
  <c r="I17" i="4" s="1"/>
  <c r="J17" i="4" s="1"/>
  <c r="E4" i="4"/>
  <c r="E6" i="4" s="1"/>
  <c r="F6" i="4" s="1"/>
  <c r="E4" i="3"/>
  <c r="E8" i="3" s="1"/>
  <c r="F8" i="3" s="1"/>
  <c r="G8" i="3" s="1"/>
  <c r="E19" i="3" l="1"/>
  <c r="I19" i="3" s="1"/>
  <c r="J19" i="3" s="1"/>
  <c r="E18" i="3"/>
  <c r="I18" i="3" s="1"/>
  <c r="K18" i="3" s="1"/>
  <c r="E17" i="3"/>
  <c r="I17" i="3" s="1"/>
  <c r="K17" i="3" s="1"/>
  <c r="F16" i="3"/>
  <c r="I16" i="3"/>
  <c r="F18" i="3"/>
  <c r="E6" i="3"/>
  <c r="I6" i="3" s="1"/>
  <c r="J6" i="3" s="1"/>
  <c r="E7" i="3"/>
  <c r="F7" i="3" s="1"/>
  <c r="H7" i="3" s="1"/>
  <c r="E5" i="3"/>
  <c r="I5" i="3" s="1"/>
  <c r="J5" i="3" s="1"/>
  <c r="E7" i="4"/>
  <c r="I7" i="4" s="1"/>
  <c r="K7" i="4" s="1"/>
  <c r="E8" i="4"/>
  <c r="I8" i="4" s="1"/>
  <c r="J8" i="4" s="1"/>
  <c r="E5" i="4"/>
  <c r="F5" i="4" s="1"/>
  <c r="H5" i="4" s="1"/>
  <c r="G6" i="4"/>
  <c r="H6" i="4"/>
  <c r="I6" i="4"/>
  <c r="H8" i="3"/>
  <c r="I8" i="3"/>
  <c r="I5" i="4"/>
  <c r="F19" i="3"/>
  <c r="G19" i="3" s="1"/>
  <c r="E19" i="4"/>
  <c r="I19" i="4" s="1"/>
  <c r="J19" i="4" s="1"/>
  <c r="E16" i="4"/>
  <c r="E18" i="4"/>
  <c r="F18" i="4" s="1"/>
  <c r="H18" i="4" s="1"/>
  <c r="F17" i="4"/>
  <c r="G17" i="4" s="1"/>
  <c r="K17" i="4"/>
  <c r="G5" i="4" l="1"/>
  <c r="J18" i="3"/>
  <c r="K19" i="3"/>
  <c r="K8" i="4"/>
  <c r="J17" i="3"/>
  <c r="F17" i="3"/>
  <c r="G18" i="3"/>
  <c r="H18" i="3"/>
  <c r="J16" i="3"/>
  <c r="K16" i="3"/>
  <c r="G16" i="3"/>
  <c r="H16" i="3"/>
  <c r="K6" i="3"/>
  <c r="F6" i="3"/>
  <c r="G6" i="3" s="1"/>
  <c r="F5" i="3"/>
  <c r="G5" i="3" s="1"/>
  <c r="I7" i="3"/>
  <c r="J7" i="3" s="1"/>
  <c r="G7" i="3"/>
  <c r="K5" i="3"/>
  <c r="F8" i="4"/>
  <c r="J7" i="4"/>
  <c r="F7" i="4"/>
  <c r="G7" i="4" s="1"/>
  <c r="J8" i="3"/>
  <c r="K8" i="3"/>
  <c r="H19" i="3"/>
  <c r="J6" i="4"/>
  <c r="K6" i="4"/>
  <c r="K5" i="4"/>
  <c r="J5" i="4"/>
  <c r="K19" i="4"/>
  <c r="F19" i="4"/>
  <c r="G19" i="4" s="1"/>
  <c r="I18" i="4"/>
  <c r="J18" i="4" s="1"/>
  <c r="I16" i="4"/>
  <c r="F16" i="4"/>
  <c r="H17" i="4"/>
  <c r="G18" i="4"/>
  <c r="H5" i="3" l="1"/>
  <c r="K7" i="3"/>
  <c r="G17" i="3"/>
  <c r="H17" i="3"/>
  <c r="H6" i="3"/>
  <c r="K18" i="4"/>
  <c r="H7" i="4"/>
  <c r="H8" i="4"/>
  <c r="G8" i="4"/>
  <c r="H19" i="4"/>
  <c r="H16" i="4"/>
  <c r="G16" i="4"/>
  <c r="J16" i="4"/>
  <c r="K16" i="4"/>
</calcChain>
</file>

<file path=xl/sharedStrings.xml><?xml version="1.0" encoding="utf-8"?>
<sst xmlns="http://schemas.openxmlformats.org/spreadsheetml/2006/main" count="111" uniqueCount="34">
  <si>
    <t>Cognitive Assessment System - 2</t>
  </si>
  <si>
    <t>Difference from PASS Mean of:</t>
  </si>
  <si>
    <t>Strength or</t>
  </si>
  <si>
    <t>Weakness</t>
  </si>
  <si>
    <t>PASS Scales</t>
  </si>
  <si>
    <t>Standard Score</t>
  </si>
  <si>
    <t>Planning</t>
  </si>
  <si>
    <t>Simultaneous</t>
  </si>
  <si>
    <t>Attention</t>
  </si>
  <si>
    <t>Successive</t>
  </si>
  <si>
    <t>Table 3.3 from Essentials of CAS2</t>
  </si>
  <si>
    <t>Ages 5-7 years</t>
  </si>
  <si>
    <t>Ages 8-18 years</t>
  </si>
  <si>
    <t>p=.05</t>
  </si>
  <si>
    <t>p=.10</t>
  </si>
  <si>
    <t>HOW TO USE THIS WORKBOOK:</t>
  </si>
  <si>
    <t>2. Enter the PASS scores in the yellow boxes that correspond to the AGE of the student.</t>
  </si>
  <si>
    <t>1. Choose the tab for the version of the CAS2 you wish to analyze.</t>
  </si>
  <si>
    <t>Ages 5-7 YEARS</t>
  </si>
  <si>
    <t>Ages 8-18 YEARS</t>
  </si>
  <si>
    <t>Notes</t>
  </si>
  <si>
    <t>3. See Essentials of CAS2 Assessment Interpretation Chapter for more details and examples.</t>
  </si>
  <si>
    <r>
      <t xml:space="preserve">1. A Weakness is defined as PASS standard score that is significantly below the child's average PASS score  (ipsative comparison at the .05 level) </t>
    </r>
    <r>
      <rPr>
        <i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the PASS score is below 90 (i.e. below the Average range).</t>
    </r>
  </si>
  <si>
    <r>
      <t xml:space="preserve">2. A Strength is defined as PASS standard score that is significantly above the child's average PASS score  (ipsative comparison at the .05 level) </t>
    </r>
    <r>
      <rPr>
        <i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the PASS score is above 109 (i.e. above the Average range).</t>
    </r>
  </si>
  <si>
    <t>Significantly Different (at p = .05) from PASS Mean?</t>
  </si>
  <si>
    <t>Significantly Different (at p = .10) from PASS Mean?</t>
  </si>
  <si>
    <r>
      <t xml:space="preserve">Differences Between PASS Scale Standard Scores and the Student’s Average PASS Score Required for Significance  at p = .10 and p = .05 for the CAS2 </t>
    </r>
    <r>
      <rPr>
        <b/>
        <sz val="11"/>
        <color rgb="FFC00000"/>
        <rFont val="Calibri"/>
        <family val="2"/>
        <scheme val="minor"/>
      </rPr>
      <t>RATING SCALE AGES 5-7 Years.</t>
    </r>
  </si>
  <si>
    <r>
      <t>Differences Between PASS Scale Standard Scores and the Student’s Average PASS Score Required for Significance at p = .10 and p = .05 for the CAS2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RATING SCALE AGES 8-18 Years.</t>
    </r>
  </si>
  <si>
    <r>
      <t xml:space="preserve">Differences Between PASS Scale Standard Scores and the Student’s Average PASS Score Required for Significance at p = .10 and p = .05 for the CAS2 </t>
    </r>
    <r>
      <rPr>
        <b/>
        <sz val="11"/>
        <color theme="9" tint="-0.249977111117893"/>
        <rFont val="Calibri"/>
        <family val="2"/>
        <scheme val="minor"/>
      </rPr>
      <t>BRIEF AGES 5-7 Years.</t>
    </r>
  </si>
  <si>
    <r>
      <t>Differences Between PASS Scale Standard Scores and the Student’s Average PASS Score Required for Significance at p = .10 and p = .05 for the CAS2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BRIEF AGES 8-18 Years.</t>
    </r>
  </si>
  <si>
    <t>3. Strengths and Weaknesses in PASS scores will automatically be computed at the p = .05 and p = .10 levels.</t>
  </si>
  <si>
    <t>The information contained in this spreadsheet it taken in part from Essentials of CAS2 Assessment by Jack A. Naglieri &amp; Tulio M. Otero (2017). See that book for more information on the interpretation of the CAS2 measures of PASS neurocognitive processes.</t>
  </si>
  <si>
    <r>
      <t xml:space="preserve">Examination of PASS score differences on the </t>
    </r>
    <r>
      <rPr>
        <b/>
        <i/>
        <sz val="22"/>
        <rFont val="Calibri"/>
        <family val="2"/>
        <scheme val="minor"/>
      </rPr>
      <t xml:space="preserve">CAS2: Brief </t>
    </r>
    <r>
      <rPr>
        <b/>
        <sz val="22"/>
        <rFont val="Calibri"/>
        <family val="2"/>
        <scheme val="minor"/>
      </rPr>
      <t>and</t>
    </r>
    <r>
      <rPr>
        <b/>
        <i/>
        <sz val="22"/>
        <rFont val="Calibri"/>
        <family val="2"/>
        <scheme val="minor"/>
      </rPr>
      <t xml:space="preserve"> CAS2: Rating Scale</t>
    </r>
    <r>
      <rPr>
        <b/>
        <sz val="22"/>
        <rFont val="Calibri"/>
        <family val="2"/>
        <scheme val="minor"/>
      </rPr>
      <t xml:space="preserve"> by Jack A. Naglieri, Ph.D. (2018)</t>
    </r>
  </si>
  <si>
    <r>
      <t xml:space="preserve">This workbook provides an easy and fast way to evaluate the differences among the PASS standard scores obtained from the </t>
    </r>
    <r>
      <rPr>
        <i/>
        <sz val="12"/>
        <color theme="1"/>
        <rFont val="Calibri"/>
        <family val="2"/>
        <scheme val="minor"/>
      </rPr>
      <t>CAS2: Brief and CAS2: Rating Scale.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Strengths</t>
    </r>
    <r>
      <rPr>
        <sz val="12"/>
        <color theme="1"/>
        <rFont val="Calibri"/>
        <family val="2"/>
        <scheme val="minor"/>
      </rPr>
      <t xml:space="preserve"> are those PASS scores which are above the examinee's average PASS score AND above the Average range. </t>
    </r>
    <r>
      <rPr>
        <b/>
        <sz val="12"/>
        <color theme="1"/>
        <rFont val="Calibri"/>
        <family val="2"/>
        <scheme val="minor"/>
      </rPr>
      <t>Weaknesses</t>
    </r>
    <r>
      <rPr>
        <sz val="12"/>
        <color theme="1"/>
        <rFont val="Calibri"/>
        <family val="2"/>
        <scheme val="minor"/>
      </rPr>
      <t xml:space="preserve"> are those PASS scores which are below the examinee's average PASS score AND below the Average range. This analysis provides information about a student's learning strengths and weaknesses that can be used for instructional planning and screening (see Naglieri &amp; Otero, 2017).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</si>
</sst>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55" tint="-0.34998626667073579"/>
      <name val="Calibri"/>
      <family val="2"/>
      <scheme val="minor"/>
    </font>
    <font>
      <sz val="11"/>
      <color indexed="55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2"/>
      <name val="Calibri"/>
      <family val="2"/>
      <scheme val="minor"/>
    </font>
    <font>
      <sz val="11"/>
      <color theme="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0" fillId="2" borderId="0" xfId="0" applyFill="1" applyBorder="1"/>
    <xf numFmtId="0" fontId="6" fillId="0" borderId="0" xfId="0" applyFont="1"/>
    <xf numFmtId="0" fontId="0" fillId="2" borderId="0" xfId="0" applyFont="1" applyFill="1" applyBorder="1"/>
    <xf numFmtId="0" fontId="0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/>
    </xf>
    <xf numFmtId="0" fontId="0" fillId="2" borderId="10" xfId="0" applyFont="1" applyFill="1" applyBorder="1" applyAlignment="1">
      <alignment vertical="center" wrapText="1"/>
    </xf>
    <xf numFmtId="1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2" xfId="0" applyFont="1" applyFill="1" applyBorder="1" applyProtection="1">
      <protection hidden="1"/>
    </xf>
    <xf numFmtId="0" fontId="0" fillId="2" borderId="14" xfId="0" applyFont="1" applyFill="1" applyBorder="1" applyAlignment="1" applyProtection="1">
      <alignment horizontal="center"/>
      <protection hidden="1"/>
    </xf>
    <xf numFmtId="0" fontId="0" fillId="2" borderId="11" xfId="0" applyFont="1" applyFill="1" applyBorder="1" applyAlignment="1">
      <alignment vertical="center" wrapText="1"/>
    </xf>
    <xf numFmtId="1" fontId="7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1" xfId="0" applyFont="1" applyFill="1" applyBorder="1" applyProtection="1">
      <protection hidden="1"/>
    </xf>
    <xf numFmtId="0" fontId="8" fillId="2" borderId="34" xfId="0" applyFont="1" applyFill="1" applyBorder="1" applyAlignment="1">
      <alignment horizontal="center" vertical="center" wrapText="1"/>
    </xf>
    <xf numFmtId="164" fontId="9" fillId="2" borderId="29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0" xfId="0" applyFont="1" applyFill="1" applyBorder="1" applyAlignment="1" applyProtection="1">
      <alignment horizontal="center" vertical="center" wrapText="1"/>
      <protection hidden="1"/>
    </xf>
    <xf numFmtId="0" fontId="0" fillId="2" borderId="11" xfId="0" applyFont="1" applyFill="1" applyBorder="1" applyAlignment="1" applyProtection="1">
      <alignment horizontal="center" vertical="center" wrapText="1"/>
      <protection hidden="1"/>
    </xf>
    <xf numFmtId="0" fontId="0" fillId="2" borderId="32" xfId="0" applyFont="1" applyFill="1" applyBorder="1" applyAlignment="1" applyProtection="1">
      <alignment horizontal="center"/>
      <protection hidden="1"/>
    </xf>
    <xf numFmtId="164" fontId="0" fillId="2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37" xfId="0" applyFont="1" applyFill="1" applyBorder="1" applyAlignment="1" applyProtection="1">
      <alignment horizontal="center" vertical="center" wrapText="1"/>
      <protection hidden="1"/>
    </xf>
    <xf numFmtId="0" fontId="0" fillId="2" borderId="38" xfId="0" applyFont="1" applyFill="1" applyBorder="1" applyAlignment="1" applyProtection="1">
      <alignment horizontal="center" vertical="center" wrapText="1"/>
      <protection hidden="1"/>
    </xf>
    <xf numFmtId="0" fontId="0" fillId="2" borderId="2" xfId="0" applyFont="1" applyFill="1" applyBorder="1" applyAlignment="1" applyProtection="1">
      <alignment horizontal="center"/>
      <protection hidden="1"/>
    </xf>
    <xf numFmtId="0" fontId="0" fillId="2" borderId="3" xfId="0" applyFont="1" applyFill="1" applyBorder="1" applyAlignment="1" applyProtection="1">
      <alignment horizontal="center"/>
      <protection hidden="1"/>
    </xf>
    <xf numFmtId="0" fontId="0" fillId="2" borderId="29" xfId="0" applyFont="1" applyFill="1" applyBorder="1" applyAlignment="1" applyProtection="1">
      <alignment horizontal="center"/>
      <protection hidden="1"/>
    </xf>
    <xf numFmtId="0" fontId="0" fillId="2" borderId="30" xfId="0" applyFont="1" applyFill="1" applyBorder="1" applyAlignment="1" applyProtection="1">
      <alignment horizontal="center"/>
      <protection hidden="1"/>
    </xf>
    <xf numFmtId="0" fontId="0" fillId="5" borderId="0" xfId="0" applyFill="1" applyBorder="1"/>
    <xf numFmtId="0" fontId="6" fillId="5" borderId="0" xfId="0" applyFont="1" applyFill="1" applyBorder="1"/>
    <xf numFmtId="0" fontId="0" fillId="5" borderId="0" xfId="0" applyFill="1"/>
    <xf numFmtId="0" fontId="6" fillId="5" borderId="0" xfId="0" applyFont="1" applyFill="1"/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6" xfId="0" applyFont="1" applyFill="1" applyBorder="1"/>
    <xf numFmtId="0" fontId="2" fillId="4" borderId="27" xfId="0" applyFont="1" applyFill="1" applyBorder="1"/>
    <xf numFmtId="0" fontId="2" fillId="4" borderId="0" xfId="0" applyFont="1" applyFill="1" applyBorder="1"/>
    <xf numFmtId="0" fontId="2" fillId="4" borderId="28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0" fontId="0" fillId="6" borderId="0" xfId="0" applyFont="1" applyFill="1" applyBorder="1"/>
    <xf numFmtId="0" fontId="0" fillId="6" borderId="0" xfId="0" applyFont="1" applyFill="1"/>
    <xf numFmtId="0" fontId="4" fillId="6" borderId="0" xfId="0" applyFont="1" applyFill="1" applyBorder="1"/>
    <xf numFmtId="0" fontId="5" fillId="6" borderId="0" xfId="0" applyFont="1" applyFill="1" applyBorder="1" applyAlignment="1">
      <alignment horizontal="center" textRotation="90"/>
    </xf>
    <xf numFmtId="0" fontId="0" fillId="6" borderId="0" xfId="0" applyFont="1" applyFill="1" applyBorder="1" applyAlignment="1">
      <alignment vertical="center" wrapText="1"/>
    </xf>
    <xf numFmtId="1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164" fontId="0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0" xfId="0" applyFont="1" applyFill="1" applyBorder="1" applyAlignment="1" applyProtection="1">
      <alignment horizontal="center" vertical="center" wrapText="1"/>
      <protection hidden="1"/>
    </xf>
    <xf numFmtId="0" fontId="0" fillId="6" borderId="0" xfId="0" applyFont="1" applyFill="1" applyBorder="1" applyProtection="1">
      <protection hidden="1"/>
    </xf>
    <xf numFmtId="0" fontId="0" fillId="6" borderId="0" xfId="0" applyFont="1" applyFill="1" applyBorder="1" applyAlignment="1" applyProtection="1">
      <alignment horizontal="center"/>
      <protection hidden="1"/>
    </xf>
    <xf numFmtId="0" fontId="4" fillId="6" borderId="0" xfId="0" applyFont="1" applyFill="1" applyBorder="1" applyAlignment="1">
      <alignment horizontal="left"/>
    </xf>
    <xf numFmtId="164" fontId="4" fillId="6" borderId="0" xfId="0" applyNumberFormat="1" applyFont="1" applyFill="1" applyBorder="1" applyAlignment="1">
      <alignment horizontal="center"/>
    </xf>
    <xf numFmtId="164" fontId="4" fillId="6" borderId="0" xfId="0" applyNumberFormat="1" applyFont="1" applyFill="1" applyBorder="1" applyAlignment="1">
      <alignment horizontal="center" wrapText="1"/>
    </xf>
    <xf numFmtId="0" fontId="3" fillId="6" borderId="0" xfId="0" applyFont="1" applyFill="1" applyBorder="1"/>
    <xf numFmtId="0" fontId="4" fillId="6" borderId="0" xfId="0" applyFont="1" applyFill="1"/>
    <xf numFmtId="0" fontId="18" fillId="6" borderId="0" xfId="0" applyFont="1" applyFill="1" applyBorder="1"/>
    <xf numFmtId="0" fontId="18" fillId="6" borderId="0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left"/>
    </xf>
    <xf numFmtId="164" fontId="18" fillId="6" borderId="0" xfId="0" applyNumberFormat="1" applyFont="1" applyFill="1" applyBorder="1" applyAlignment="1">
      <alignment horizontal="center"/>
    </xf>
    <xf numFmtId="164" fontId="18" fillId="6" borderId="0" xfId="0" applyNumberFormat="1" applyFont="1" applyFill="1" applyBorder="1" applyAlignment="1">
      <alignment horizontal="center" wrapText="1"/>
    </xf>
    <xf numFmtId="0" fontId="0" fillId="6" borderId="0" xfId="0" applyFont="1" applyFill="1" applyBorder="1" applyAlignment="1"/>
    <xf numFmtId="0" fontId="3" fillId="6" borderId="0" xfId="0" applyFont="1" applyFill="1"/>
    <xf numFmtId="0" fontId="14" fillId="4" borderId="17" xfId="0" applyFont="1" applyFill="1" applyBorder="1" applyAlignment="1">
      <alignment horizontal="center" wrapText="1"/>
    </xf>
    <xf numFmtId="0" fontId="14" fillId="4" borderId="16" xfId="0" applyFont="1" applyFill="1" applyBorder="1" applyAlignment="1">
      <alignment horizontal="center" wrapText="1"/>
    </xf>
    <xf numFmtId="0" fontId="14" fillId="4" borderId="18" xfId="0" applyFont="1" applyFill="1" applyBorder="1" applyAlignment="1">
      <alignment horizontal="center" wrapText="1"/>
    </xf>
    <xf numFmtId="0" fontId="14" fillId="4" borderId="19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wrapText="1"/>
    </xf>
    <xf numFmtId="0" fontId="14" fillId="4" borderId="20" xfId="0" applyFont="1" applyFill="1" applyBorder="1" applyAlignment="1">
      <alignment horizontal="center" wrapText="1"/>
    </xf>
    <xf numFmtId="0" fontId="14" fillId="4" borderId="21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0" fontId="14" fillId="4" borderId="2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2" fillId="4" borderId="39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23" xfId="0" applyFont="1" applyFill="1" applyBorder="1" applyAlignment="1">
      <alignment horizontal="left"/>
    </xf>
    <xf numFmtId="0" fontId="0" fillId="2" borderId="34" xfId="0" applyFont="1" applyFill="1" applyBorder="1" applyAlignment="1">
      <alignment horizontal="right" vertical="center" wrapText="1"/>
    </xf>
    <xf numFmtId="0" fontId="0" fillId="2" borderId="29" xfId="0" applyFont="1" applyFill="1" applyBorder="1" applyAlignment="1">
      <alignment horizontal="righ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textRotation="90"/>
    </xf>
    <xf numFmtId="0" fontId="0" fillId="6" borderId="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592667</xdr:colOff>
      <xdr:row>13</xdr:row>
      <xdr:rowOff>19517</xdr:rowOff>
    </xdr:from>
    <xdr:to>
      <xdr:col>11</xdr:col>
      <xdr:colOff>213359</xdr:colOff>
      <xdr:row>44</xdr:row>
      <xdr:rowOff>230370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195371-AA30-40D1-A0DC-7ADD86C5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3639017"/>
          <a:ext cx="4298526" cy="586658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637461</xdr:colOff>
      <xdr:row>23</xdr:row>
      <xdr:rowOff>101753</xdr:rowOff>
    </xdr:from>
    <xdr:to>
      <xdr:col>5</xdr:col>
      <xdr:colOff>1455</xdr:colOff>
      <xdr:row>45</xdr:row>
      <xdr:rowOff>32711</xdr:rowOff>
    </xdr:to>
    <xdr:pic>
      <xdr:nvPicPr>
        <xdr:cNvPr id="4" name="Picture 3" descr="Cover art">
          <a:extLst>
            <a:ext uri="{FF2B5EF4-FFF2-40B4-BE49-F238E27FC236}">
              <a16:creationId xmlns:a16="http://schemas.microsoft.com/office/drawing/2014/main" id="{08A10183-8E93-45B7-9AD4-793A9CE7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61" y="5423053"/>
          <a:ext cx="2837867" cy="4202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74297</xdr:colOff>
      <xdr:row>2</xdr:row>
      <xdr:rowOff>375</xdr:rowOff>
    </xdr:from>
    <xdr:to>
      <xdr:col>12</xdr:col>
      <xdr:colOff>235296</xdr:colOff>
      <xdr:row>7</xdr:row>
      <xdr:rowOff>161926</xdr:rowOff>
    </xdr:to>
    <xdr:pic>
      <xdr:nvPicPr>
        <xdr:cNvPr id="2" name="Picture 1" descr="C:\Users\Jack Naglieri\Documents\All Master Files\CAS2 PRO ED\CAS2 Covers FINAL\CAS2-Brief.jpg">
          <a:extLst>
            <a:ext uri="{FF2B5EF4-FFF2-40B4-BE49-F238E27FC236}">
              <a16:creationId xmlns:a16="http://schemas.microsoft.com/office/drawing/2014/main" id="{B0F5D5CA-9AC2-4042-A3F3-79D670035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2472" y="619500"/>
          <a:ext cx="951574" cy="1485526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52918</xdr:colOff>
      <xdr:row>13</xdr:row>
      <xdr:rowOff>10584</xdr:rowOff>
    </xdr:from>
    <xdr:to>
      <xdr:col>12</xdr:col>
      <xdr:colOff>225681</xdr:colOff>
      <xdr:row>19</xdr:row>
      <xdr:rowOff>0</xdr:rowOff>
    </xdr:to>
    <xdr:pic>
      <xdr:nvPicPr>
        <xdr:cNvPr id="3" name="Picture 2" descr="C:\Users\Jack Naglieri\Documents\All Master Files\CAS2 PRO ED\CAS2 Covers FINAL\CAS2-Brief.jpg">
          <a:extLst>
            <a:ext uri="{FF2B5EF4-FFF2-40B4-BE49-F238E27FC236}">
              <a16:creationId xmlns:a16="http://schemas.microsoft.com/office/drawing/2014/main" id="{64BB98B4-7EE2-426F-8EC8-435587164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1093" y="3058584"/>
          <a:ext cx="963338" cy="1503891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63833</xdr:colOff>
      <xdr:row>2</xdr:row>
      <xdr:rowOff>2916</xdr:rowOff>
    </xdr:from>
    <xdr:to>
      <xdr:col>12</xdr:col>
      <xdr:colOff>274320</xdr:colOff>
      <xdr:row>7</xdr:row>
      <xdr:rowOff>135326</xdr:rowOff>
    </xdr:to>
    <xdr:pic>
      <xdr:nvPicPr>
        <xdr:cNvPr id="3" name="Picture 2" descr="C:\Users\Jack Naglieri\Documents\All Master Files\CAS2 PRO ED\CAS2 Covers FINAL\CAS2-RatingScale.jpg">
          <a:extLst>
            <a:ext uri="{FF2B5EF4-FFF2-40B4-BE49-F238E27FC236}">
              <a16:creationId xmlns:a16="http://schemas.microsoft.com/office/drawing/2014/main" id="{B4FB4C7F-4649-4A32-ADE6-C10D01E6A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3473" y="627756"/>
          <a:ext cx="1002967" cy="1595450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53340</xdr:colOff>
      <xdr:row>13</xdr:row>
      <xdr:rowOff>0</xdr:rowOff>
    </xdr:from>
    <xdr:to>
      <xdr:col>12</xdr:col>
      <xdr:colOff>281940</xdr:colOff>
      <xdr:row>17</xdr:row>
      <xdr:rowOff>173069</xdr:rowOff>
    </xdr:to>
    <xdr:pic>
      <xdr:nvPicPr>
        <xdr:cNvPr id="4" name="Picture 3" descr="C:\Users\Jack Naglieri\Documents\All Master Files\CAS2 PRO ED\CAS2 Covers FINAL\CAS2-RatingScale.jpg">
          <a:extLst>
            <a:ext uri="{FF2B5EF4-FFF2-40B4-BE49-F238E27FC236}">
              <a16:creationId xmlns:a16="http://schemas.microsoft.com/office/drawing/2014/main" id="{FDD27128-9AC3-4470-9B79-A99D748E5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3169920"/>
          <a:ext cx="1021080" cy="1453229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122"/>
  <sheetViews>
    <sheetView tabSelected="1" zoomScaleNormal="100" workbookViewId="0">
      <selection activeCell="V9" sqref="V9:V10"/>
    </sheetView>
  </sheetViews>
  <sheetFormatPr defaultRowHeight="14.4" x14ac:dyDescent="0.3"/>
  <cols>
    <col min="1" max="1" width="8.88671875" style="32"/>
    <col min="2" max="6" width="9.88671875" customWidth="1"/>
    <col min="7" max="10" width="9.88671875" style="34" customWidth="1"/>
    <col min="11" max="11" width="15.5546875" style="34" customWidth="1"/>
    <col min="12" max="12" width="3.5546875" style="34" customWidth="1"/>
    <col min="13" max="14" width="8.88671875" style="32"/>
    <col min="15" max="15" width="18.88671875" style="32" bestFit="1" customWidth="1"/>
    <col min="16" max="18" width="9" style="32" bestFit="1" customWidth="1"/>
    <col min="19" max="19" width="12.6640625" style="32" bestFit="1" customWidth="1"/>
    <col min="20" max="20" width="9" style="32" bestFit="1" customWidth="1"/>
    <col min="21" max="21" width="10.77734375" style="32" bestFit="1" customWidth="1"/>
    <col min="22" max="22" width="8.88671875" style="32"/>
    <col min="23" max="35" width="8.88671875" style="34"/>
  </cols>
  <sheetData>
    <row r="1" spans="1:35" s="1" customFormat="1" ht="15" thickBo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s="1" customFormat="1" ht="20.399999999999999" customHeight="1" x14ac:dyDescent="0.3">
      <c r="A2" s="32"/>
      <c r="B2" s="66" t="s">
        <v>32</v>
      </c>
      <c r="C2" s="67"/>
      <c r="D2" s="67"/>
      <c r="E2" s="67"/>
      <c r="F2" s="67"/>
      <c r="G2" s="67"/>
      <c r="H2" s="67"/>
      <c r="I2" s="67"/>
      <c r="J2" s="67"/>
      <c r="K2" s="67"/>
      <c r="L2" s="68"/>
      <c r="M2" s="32"/>
      <c r="N2" s="32"/>
      <c r="O2" s="32"/>
      <c r="P2" s="32"/>
      <c r="Q2" s="32"/>
      <c r="R2" s="32"/>
      <c r="S2" s="32"/>
      <c r="T2" s="32"/>
      <c r="U2" s="32"/>
      <c r="V2" s="32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3" spans="1:35" ht="20.399999999999999" customHeight="1" x14ac:dyDescent="0.3">
      <c r="B3" s="69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35" s="3" customFormat="1" ht="20.399999999999999" customHeight="1" thickBot="1" x14ac:dyDescent="0.35">
      <c r="A4" s="33"/>
      <c r="B4" s="72"/>
      <c r="C4" s="73"/>
      <c r="D4" s="73"/>
      <c r="E4" s="73"/>
      <c r="F4" s="73"/>
      <c r="G4" s="73"/>
      <c r="H4" s="73"/>
      <c r="I4" s="73"/>
      <c r="J4" s="73"/>
      <c r="K4" s="73"/>
      <c r="L4" s="74"/>
      <c r="M4" s="33"/>
      <c r="N4" s="33"/>
      <c r="O4" s="33"/>
      <c r="P4" s="33"/>
      <c r="Q4" s="33"/>
      <c r="R4" s="33"/>
      <c r="S4" s="33"/>
      <c r="T4" s="33"/>
      <c r="U4" s="33"/>
      <c r="V4" s="33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</row>
    <row r="5" spans="1:35" ht="14.4" customHeight="1" x14ac:dyDescent="0.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35" s="1" customFormat="1" ht="14.4" customHeight="1" x14ac:dyDescent="0.3">
      <c r="A6" s="32"/>
      <c r="B6" s="36" t="s">
        <v>15</v>
      </c>
      <c r="C6" s="37"/>
      <c r="D6" s="37"/>
      <c r="E6" s="37"/>
      <c r="F6" s="37"/>
      <c r="G6" s="37"/>
      <c r="H6" s="37"/>
      <c r="I6" s="37"/>
      <c r="J6" s="37"/>
      <c r="K6" s="37"/>
      <c r="L6" s="38"/>
      <c r="M6" s="32"/>
      <c r="N6" s="32"/>
      <c r="O6" s="32"/>
      <c r="P6" s="32"/>
      <c r="Q6" s="32"/>
      <c r="R6" s="32"/>
      <c r="S6" s="32"/>
      <c r="T6" s="32"/>
      <c r="U6" s="32"/>
      <c r="V6" s="32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s="1" customFormat="1" ht="14.4" customHeight="1" x14ac:dyDescent="0.3">
      <c r="A7" s="32"/>
      <c r="B7" s="39"/>
      <c r="C7" s="40" t="s">
        <v>17</v>
      </c>
      <c r="D7" s="40"/>
      <c r="E7" s="40"/>
      <c r="F7" s="40"/>
      <c r="G7" s="40"/>
      <c r="H7" s="40"/>
      <c r="I7" s="40"/>
      <c r="J7" s="40"/>
      <c r="K7" s="40"/>
      <c r="L7" s="41"/>
      <c r="M7" s="32"/>
      <c r="N7" s="32"/>
      <c r="O7" s="32"/>
      <c r="P7" s="32"/>
      <c r="Q7" s="32"/>
      <c r="R7" s="32"/>
      <c r="S7" s="32"/>
      <c r="T7" s="32"/>
      <c r="U7" s="32"/>
      <c r="V7" s="32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s="1" customFormat="1" ht="19.05" customHeight="1" x14ac:dyDescent="0.3">
      <c r="A8" s="32"/>
      <c r="B8" s="39"/>
      <c r="C8" s="40" t="s">
        <v>16</v>
      </c>
      <c r="D8" s="40"/>
      <c r="E8" s="40"/>
      <c r="F8" s="40"/>
      <c r="G8" s="40"/>
      <c r="H8" s="40"/>
      <c r="I8" s="40"/>
      <c r="J8" s="40"/>
      <c r="K8" s="40"/>
      <c r="L8" s="41"/>
      <c r="M8" s="32"/>
      <c r="N8" s="32"/>
      <c r="O8" s="32"/>
      <c r="P8" s="32"/>
      <c r="Q8" s="32"/>
      <c r="R8" s="32"/>
      <c r="S8" s="32"/>
      <c r="T8" s="32"/>
      <c r="U8" s="32"/>
      <c r="V8" s="32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s="1" customFormat="1" ht="19.05" customHeight="1" x14ac:dyDescent="0.3">
      <c r="A9" s="32"/>
      <c r="B9" s="42"/>
      <c r="C9" s="80" t="s">
        <v>30</v>
      </c>
      <c r="D9" s="80"/>
      <c r="E9" s="80"/>
      <c r="F9" s="80"/>
      <c r="G9" s="80"/>
      <c r="H9" s="80"/>
      <c r="I9" s="80"/>
      <c r="J9" s="80"/>
      <c r="K9" s="80"/>
      <c r="L9" s="43"/>
      <c r="M9" s="32"/>
      <c r="N9" s="32"/>
      <c r="O9" s="32"/>
      <c r="P9" s="32"/>
      <c r="Q9" s="32"/>
      <c r="R9" s="32"/>
      <c r="S9" s="32"/>
      <c r="T9" s="32"/>
      <c r="U9" s="32"/>
      <c r="V9" s="32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s="2" customFormat="1" ht="19.05" customHeight="1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s="2" customFormat="1" ht="96.6" customHeight="1" x14ac:dyDescent="0.3">
      <c r="A11" s="32"/>
      <c r="B11" s="77" t="s">
        <v>33</v>
      </c>
      <c r="C11" s="78"/>
      <c r="D11" s="78"/>
      <c r="E11" s="78"/>
      <c r="F11" s="78"/>
      <c r="G11" s="78"/>
      <c r="H11" s="78"/>
      <c r="I11" s="78"/>
      <c r="J11" s="78"/>
      <c r="K11" s="78"/>
      <c r="L11" s="79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s="2" customFormat="1" ht="15" customHeigh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s="2" customFormat="1" ht="14.4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s="2" customFormat="1" ht="14.4" customHeight="1" x14ac:dyDescent="0.3">
      <c r="A14" s="32"/>
      <c r="B14" s="75" t="s">
        <v>31</v>
      </c>
      <c r="C14" s="75"/>
      <c r="D14" s="75"/>
      <c r="E14" s="75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s="2" customFormat="1" ht="15.6" customHeight="1" x14ac:dyDescent="0.3">
      <c r="A15" s="32"/>
      <c r="B15" s="75"/>
      <c r="C15" s="75"/>
      <c r="D15" s="75"/>
      <c r="E15" s="75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s="2" customFormat="1" ht="14.4" customHeight="1" x14ac:dyDescent="0.3">
      <c r="A16" s="32"/>
      <c r="B16" s="75"/>
      <c r="C16" s="75"/>
      <c r="D16" s="75"/>
      <c r="E16" s="75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s="2" customFormat="1" ht="14.4" customHeight="1" x14ac:dyDescent="0.3">
      <c r="A17" s="32"/>
      <c r="B17" s="75"/>
      <c r="C17" s="75"/>
      <c r="D17" s="75"/>
      <c r="E17" s="75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s="2" customFormat="1" ht="14.4" customHeight="1" x14ac:dyDescent="0.3">
      <c r="A18" s="32"/>
      <c r="B18" s="75"/>
      <c r="C18" s="75"/>
      <c r="D18" s="75"/>
      <c r="E18" s="75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s="2" customFormat="1" ht="14.4" customHeight="1" x14ac:dyDescent="0.3">
      <c r="A19" s="32"/>
      <c r="B19" s="75"/>
      <c r="C19" s="75"/>
      <c r="D19" s="75"/>
      <c r="E19" s="75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s="2" customFormat="1" ht="14.4" customHeight="1" x14ac:dyDescent="0.3">
      <c r="A20" s="32"/>
      <c r="B20" s="75"/>
      <c r="C20" s="75"/>
      <c r="D20" s="75"/>
      <c r="E20" s="75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s="2" customFormat="1" ht="14.4" customHeight="1" x14ac:dyDescent="0.3">
      <c r="A21" s="32"/>
      <c r="B21" s="75"/>
      <c r="C21" s="75"/>
      <c r="D21" s="75"/>
      <c r="E21" s="75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s="2" customFormat="1" ht="14.4" customHeight="1" x14ac:dyDescent="0.3">
      <c r="A22" s="32"/>
      <c r="B22" s="75"/>
      <c r="C22" s="75"/>
      <c r="D22" s="75"/>
      <c r="E22" s="75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s="2" customFormat="1" ht="14.4" customHeight="1" x14ac:dyDescent="0.3">
      <c r="A23" s="32"/>
      <c r="B23" s="75"/>
      <c r="C23" s="75"/>
      <c r="D23" s="75"/>
      <c r="E23" s="75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s="2" customFormat="1" ht="14.4" customHeight="1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s="2" customFormat="1" ht="14.4" customHeight="1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s="2" customFormat="1" ht="14.4" customHeight="1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s="2" customFormat="1" ht="14.4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s="2" customFormat="1" ht="14.4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s="2" customFormat="1" ht="14.4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s="2" customFormat="1" ht="14.4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s="2" customFormat="1" ht="15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s="2" customFormat="1" ht="21" customHeigh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s="2" customFormat="1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s="2" customForma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s="2" customFormat="1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s="2" customForma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s="2" customForma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s="2" customForma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s="2" customFormat="1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s="2" customFormat="1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s="2" customFormat="1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s="2" customFormat="1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s="2" customFormat="1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s="2" customFormat="1" ht="7.2" customHeight="1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s="2" customFormat="1" ht="35.4" customHeight="1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s="2" customFormat="1" ht="14.4" customHeight="1" x14ac:dyDescent="0.3">
      <c r="A46" s="32"/>
      <c r="B46" s="32"/>
      <c r="C46" s="32"/>
      <c r="D46" s="32"/>
      <c r="E46" s="32"/>
      <c r="F46" s="32"/>
      <c r="G46" s="76"/>
      <c r="H46" s="76"/>
      <c r="I46" s="76"/>
      <c r="J46" s="76"/>
      <c r="K46" s="76"/>
      <c r="L46" s="76"/>
      <c r="M46" s="76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s="2" customFormat="1" ht="14.4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s="2" customFormat="1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s="2" customFormat="1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s="2" customFormat="1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s="2" customFormat="1" x14ac:dyDescent="0.3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5" s="2" customFormat="1" x14ac:dyDescent="0.3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1:35" s="2" customFormat="1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s="2" customFormat="1" x14ac:dyDescent="0.3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s="2" customFormat="1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s="2" customFormat="1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1:35" s="2" customFormat="1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35" s="2" customFormat="1" x14ac:dyDescent="0.3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s="2" customFormat="1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s="2" customFormat="1" x14ac:dyDescent="0.3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 s="2" customFormat="1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s="2" customFormat="1" x14ac:dyDescent="0.3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 s="2" customFormat="1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s="2" customFormat="1" x14ac:dyDescent="0.3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1:35" s="2" customFormat="1" x14ac:dyDescent="0.3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1:35" s="2" customFormat="1" x14ac:dyDescent="0.3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1:35" s="2" customFormat="1" x14ac:dyDescent="0.3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pans="1:35" s="2" customFormat="1" x14ac:dyDescent="0.3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 s="2" customFormat="1" x14ac:dyDescent="0.3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pans="1:35" s="2" customFormat="1" x14ac:dyDescent="0.3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1:35" s="2" customFormat="1" x14ac:dyDescent="0.3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:35" s="2" customFormat="1" x14ac:dyDescent="0.3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pans="1:35" s="2" customFormat="1" x14ac:dyDescent="0.3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pans="1:35" s="2" customFormat="1" x14ac:dyDescent="0.3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pans="1:35" s="2" customFormat="1" x14ac:dyDescent="0.3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1:35" s="2" customFormat="1" x14ac:dyDescent="0.3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1:35" s="2" customFormat="1" x14ac:dyDescent="0.3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spans="1:35" s="2" customFormat="1" x14ac:dyDescent="0.3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pans="1:35" s="2" customFormat="1" x14ac:dyDescent="0.3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spans="1:35" s="2" customFormat="1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spans="1:35" s="2" customFormat="1" x14ac:dyDescent="0.3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pans="1:35" s="2" customFormat="1" x14ac:dyDescent="0.3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spans="1:35" s="2" customFormat="1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spans="1:35" s="2" customFormat="1" x14ac:dyDescent="0.3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spans="1:35" s="2" customFormat="1" x14ac:dyDescent="0.3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spans="1:35" s="2" customFormat="1" x14ac:dyDescent="0.3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s="2" customFormat="1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pans="1:35" s="2" customFormat="1" x14ac:dyDescent="0.3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spans="1:35" s="2" customFormat="1" x14ac:dyDescent="0.3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pans="1:35" s="2" customFormat="1" x14ac:dyDescent="0.3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spans="1:35" s="2" customFormat="1" x14ac:dyDescent="0.3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1:35" s="2" customFormat="1" x14ac:dyDescent="0.3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1:35" s="2" customFormat="1" x14ac:dyDescent="0.3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spans="1:35" s="2" customFormat="1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:35" s="2" customFormat="1" x14ac:dyDescent="0.3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:35" s="2" customFormat="1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:35" s="2" customFormat="1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:35" s="2" customFormat="1" x14ac:dyDescent="0.3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:35" s="2" customFormat="1" x14ac:dyDescent="0.3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spans="1:35" s="2" customFormat="1" x14ac:dyDescent="0.3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pans="1:35" s="2" customFormat="1" x14ac:dyDescent="0.3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</row>
    <row r="102" spans="1:35" s="2" customFormat="1" x14ac:dyDescent="0.3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</row>
    <row r="103" spans="1:35" s="2" customFormat="1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1:35" s="2" customFormat="1" x14ac:dyDescent="0.3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1:35" s="2" customFormat="1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  <row r="106" spans="1:35" s="2" customFormat="1" x14ac:dyDescent="0.3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</row>
    <row r="107" spans="1:35" s="2" customFormat="1" x14ac:dyDescent="0.3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</row>
    <row r="108" spans="1:35" s="2" customFormat="1" x14ac:dyDescent="0.3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</row>
    <row r="109" spans="1:35" s="2" customFormat="1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:35" s="2" customFormat="1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:35" s="2" customFormat="1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:35" s="2" customFormat="1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</row>
    <row r="113" spans="1:35" s="2" customFormat="1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</row>
    <row r="114" spans="1:35" s="2" customFormat="1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</row>
    <row r="115" spans="1:35" s="2" customFormat="1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</row>
    <row r="116" spans="1:35" s="2" customFormat="1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</row>
    <row r="117" spans="1:35" s="2" customFormat="1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</row>
    <row r="118" spans="1:35" s="2" customFormat="1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</row>
    <row r="119" spans="1:35" s="2" customFormat="1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</row>
    <row r="120" spans="1:35" s="2" customFormat="1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</row>
    <row r="121" spans="1:35" s="2" customFormat="1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</row>
    <row r="122" spans="1:35" s="2" customFormat="1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</row>
  </sheetData>
  <sheetProtection algorithmName="SHA-512" hashValue="tib/lFa62QWTYrAO1FGkI8drguuMHvKtvGYsni13L4PDGRltnN3aBekIv2UirGLHZraZuay4ZxbI+jZT9vUHOg==" saltValue="09SvwXX7wUkNjRTzTqjd3Q==" spinCount="100000" sheet="1" objects="1" scenarios="1" selectLockedCells="1" selectUnlockedCells="1"/>
  <mergeCells count="5">
    <mergeCell ref="B2:L4"/>
    <mergeCell ref="B14:E23"/>
    <mergeCell ref="G46:M46"/>
    <mergeCell ref="B11:L11"/>
    <mergeCell ref="C9:K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BH146"/>
  <sheetViews>
    <sheetView zoomScaleNormal="100" zoomScaleSheetLayoutView="120" zoomScalePageLayoutView="80" workbookViewId="0">
      <selection activeCell="D16" sqref="D16"/>
    </sheetView>
  </sheetViews>
  <sheetFormatPr defaultColWidth="8.88671875" defaultRowHeight="14.4" x14ac:dyDescent="0.3"/>
  <cols>
    <col min="1" max="1" width="8.88671875" style="5"/>
    <col min="2" max="2" width="4.109375" style="4" customWidth="1"/>
    <col min="3" max="3" width="12.44140625" style="5" customWidth="1"/>
    <col min="4" max="4" width="14.88671875" style="5" customWidth="1"/>
    <col min="5" max="5" width="13.6640625" style="5" customWidth="1"/>
    <col min="6" max="6" width="17.33203125" style="5" customWidth="1"/>
    <col min="7" max="8" width="10.33203125" style="5" customWidth="1"/>
    <col min="9" max="9" width="17.6640625" style="5" customWidth="1"/>
    <col min="10" max="11" width="10.77734375" style="5" customWidth="1"/>
    <col min="12" max="12" width="11.5546875" style="45" customWidth="1"/>
    <col min="13" max="15" width="8.88671875" style="45"/>
    <col min="16" max="16" width="26.88671875" style="58" customWidth="1"/>
    <col min="17" max="18" width="8.88671875" style="58"/>
    <col min="19" max="60" width="8.88671875" style="45"/>
    <col min="61" max="16384" width="8.88671875" style="5"/>
  </cols>
  <sheetData>
    <row r="1" spans="1:25" s="45" customFormat="1" x14ac:dyDescent="0.3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6"/>
      <c r="Q1" s="46"/>
      <c r="R1" s="46"/>
      <c r="S1" s="44"/>
      <c r="T1" s="44"/>
      <c r="U1" s="44"/>
      <c r="V1" s="44"/>
      <c r="W1" s="44"/>
      <c r="X1" s="44"/>
      <c r="Y1" s="44"/>
    </row>
    <row r="2" spans="1:25" ht="34.799999999999997" customHeight="1" thickBot="1" x14ac:dyDescent="0.35">
      <c r="A2" s="45"/>
      <c r="C2" s="88" t="s">
        <v>28</v>
      </c>
      <c r="D2" s="88"/>
      <c r="E2" s="88"/>
      <c r="F2" s="88"/>
      <c r="G2" s="88"/>
      <c r="H2" s="88"/>
      <c r="I2" s="88"/>
      <c r="J2" s="88"/>
      <c r="K2" s="88"/>
      <c r="L2" s="44"/>
      <c r="M2" s="44"/>
      <c r="N2" s="44"/>
      <c r="O2" s="44"/>
      <c r="P2" s="46"/>
      <c r="Q2" s="46"/>
      <c r="R2" s="46"/>
      <c r="S2" s="44"/>
      <c r="T2" s="44"/>
      <c r="U2" s="44"/>
      <c r="V2" s="44"/>
      <c r="W2" s="44"/>
      <c r="X2" s="44"/>
      <c r="Y2" s="44"/>
    </row>
    <row r="3" spans="1:25" ht="43.2" x14ac:dyDescent="0.3">
      <c r="A3" s="45"/>
      <c r="C3" s="89" t="s">
        <v>0</v>
      </c>
      <c r="D3" s="90"/>
      <c r="E3" s="6" t="s">
        <v>1</v>
      </c>
      <c r="F3" s="98" t="s">
        <v>24</v>
      </c>
      <c r="G3" s="94" t="s">
        <v>2</v>
      </c>
      <c r="H3" s="96" t="s">
        <v>3</v>
      </c>
      <c r="I3" s="85" t="s">
        <v>25</v>
      </c>
      <c r="J3" s="81" t="s">
        <v>2</v>
      </c>
      <c r="K3" s="83" t="s">
        <v>3</v>
      </c>
      <c r="L3" s="44"/>
      <c r="M3" s="44"/>
      <c r="N3" s="44"/>
      <c r="O3" s="44"/>
      <c r="P3" s="59" t="s">
        <v>10</v>
      </c>
      <c r="Q3" s="60"/>
      <c r="R3" s="60"/>
      <c r="S3" s="44"/>
      <c r="T3" s="44"/>
      <c r="U3" s="44"/>
      <c r="V3" s="44"/>
      <c r="W3" s="44"/>
      <c r="X3" s="44"/>
      <c r="Y3" s="44"/>
    </row>
    <row r="4" spans="1:25" ht="18" customHeight="1" x14ac:dyDescent="0.3">
      <c r="A4" s="45"/>
      <c r="B4" s="91" t="s">
        <v>18</v>
      </c>
      <c r="C4" s="7" t="s">
        <v>4</v>
      </c>
      <c r="D4" s="8" t="s">
        <v>5</v>
      </c>
      <c r="E4" s="9" t="str">
        <f>IF(D5&gt;0,(AVERAGE(D5:D8)),"")</f>
        <v/>
      </c>
      <c r="F4" s="99"/>
      <c r="G4" s="95"/>
      <c r="H4" s="97"/>
      <c r="I4" s="86"/>
      <c r="J4" s="82"/>
      <c r="K4" s="84"/>
      <c r="L4" s="44"/>
      <c r="M4" s="44"/>
      <c r="N4" s="44"/>
      <c r="O4" s="44"/>
      <c r="P4" s="61" t="s">
        <v>11</v>
      </c>
      <c r="Q4" s="60" t="s">
        <v>13</v>
      </c>
      <c r="R4" s="60" t="s">
        <v>14</v>
      </c>
      <c r="S4" s="44"/>
      <c r="T4" s="44"/>
      <c r="U4" s="44"/>
      <c r="V4" s="44"/>
      <c r="W4" s="44"/>
      <c r="X4" s="44"/>
      <c r="Y4" s="44"/>
    </row>
    <row r="5" spans="1:25" x14ac:dyDescent="0.3">
      <c r="A5" s="45"/>
      <c r="B5" s="91"/>
      <c r="C5" s="10" t="s">
        <v>6</v>
      </c>
      <c r="D5" s="11"/>
      <c r="E5" s="12" t="str">
        <f>IF(D5&gt;0,(D5-E$4),"")</f>
        <v/>
      </c>
      <c r="F5" s="13" t="str">
        <f>IFERROR((IF((E5^2^0.5)&gt;Q5,"yes","no")),"")</f>
        <v/>
      </c>
      <c r="G5" s="14" t="str">
        <f>IF(AND(D5&gt;109,F5="yes"),"Strength","")</f>
        <v/>
      </c>
      <c r="H5" s="15" t="str">
        <f>IF(AND(D5&lt;E$4,D5&lt;90,F5="yes"),"Weakness","")</f>
        <v/>
      </c>
      <c r="I5" s="22" t="str">
        <f>IFERROR((IF((E5^2^0.5)&gt;O5,"yes","no")),"")</f>
        <v/>
      </c>
      <c r="J5" s="14" t="str">
        <f>IF(AND(D5&gt;109,I5="yes"),"Strength","")</f>
        <v/>
      </c>
      <c r="K5" s="15" t="str">
        <f>IF(AND(D5&lt;E$4,D5&lt;90,I5="yes"),"Weakness","")</f>
        <v/>
      </c>
      <c r="L5" s="44"/>
      <c r="M5" s="44"/>
      <c r="N5" s="44"/>
      <c r="O5" s="44"/>
      <c r="P5" s="61" t="s">
        <v>6</v>
      </c>
      <c r="Q5" s="62">
        <v>9.9</v>
      </c>
      <c r="R5" s="63">
        <v>8.9</v>
      </c>
      <c r="S5" s="44"/>
      <c r="T5" s="44"/>
      <c r="U5" s="44"/>
      <c r="V5" s="44"/>
      <c r="W5" s="44"/>
      <c r="X5" s="44"/>
      <c r="Y5" s="44"/>
    </row>
    <row r="6" spans="1:25" x14ac:dyDescent="0.3">
      <c r="A6" s="45"/>
      <c r="B6" s="91"/>
      <c r="C6" s="10" t="s">
        <v>7</v>
      </c>
      <c r="D6" s="11"/>
      <c r="E6" s="12" t="str">
        <f t="shared" ref="E6:E8" si="0">IF(D6&gt;0,(D6-E$4),"")</f>
        <v/>
      </c>
      <c r="F6" s="13" t="str">
        <f t="shared" ref="F6:F8" si="1">IFERROR((IF((E6^2^0.5)&gt;Q6,"yes","no")),"")</f>
        <v/>
      </c>
      <c r="G6" s="14" t="str">
        <f t="shared" ref="G6:G7" si="2">IF(AND(D6&gt;109,F6="yes"),"Strength","")</f>
        <v/>
      </c>
      <c r="H6" s="15" t="str">
        <f t="shared" ref="H6" si="3">IF(AND(D6&lt;E$4,D6&lt;90,F6="yes"),"Weakness","")</f>
        <v/>
      </c>
      <c r="I6" s="22" t="str">
        <f t="shared" ref="I6:I7" si="4">IFERROR((IF((E6^2^0.5)&gt;O6,"yes","no")),"")</f>
        <v/>
      </c>
      <c r="J6" s="14" t="str">
        <f t="shared" ref="J6:J8" si="5">IF(AND(D6&gt;109,I6="yes"),"Strength","")</f>
        <v/>
      </c>
      <c r="K6" s="15" t="str">
        <f t="shared" ref="K6" si="6">IF(AND(D6&lt;E$4,D6&lt;90,I6="yes"),"Weakness","")</f>
        <v/>
      </c>
      <c r="L6" s="44"/>
      <c r="M6" s="44"/>
      <c r="N6" s="44"/>
      <c r="O6" s="44"/>
      <c r="P6" s="61" t="s">
        <v>7</v>
      </c>
      <c r="Q6" s="62">
        <v>11.5</v>
      </c>
      <c r="R6" s="63">
        <v>10.3</v>
      </c>
      <c r="S6" s="44"/>
      <c r="T6" s="44"/>
      <c r="U6" s="44"/>
      <c r="V6" s="44"/>
      <c r="W6" s="44"/>
      <c r="X6" s="44"/>
      <c r="Y6" s="44"/>
    </row>
    <row r="7" spans="1:25" x14ac:dyDescent="0.3">
      <c r="A7" s="45"/>
      <c r="B7" s="91"/>
      <c r="C7" s="10" t="s">
        <v>8</v>
      </c>
      <c r="D7" s="11"/>
      <c r="E7" s="12" t="str">
        <f t="shared" si="0"/>
        <v/>
      </c>
      <c r="F7" s="13" t="str">
        <f t="shared" si="1"/>
        <v/>
      </c>
      <c r="G7" s="14" t="str">
        <f t="shared" si="2"/>
        <v/>
      </c>
      <c r="H7" s="15" t="str">
        <f>IF(AND(D7&lt;E$4,D7&lt;90,F7="yes"),"Weakness","")</f>
        <v/>
      </c>
      <c r="I7" s="22" t="str">
        <f t="shared" si="4"/>
        <v/>
      </c>
      <c r="J7" s="14" t="str">
        <f t="shared" si="5"/>
        <v/>
      </c>
      <c r="K7" s="15" t="str">
        <f>IF(AND(D7&lt;E$4,D7&lt;90,I7="yes"),"Weakness","")</f>
        <v/>
      </c>
      <c r="L7" s="44"/>
      <c r="M7" s="44"/>
      <c r="N7" s="44"/>
      <c r="O7" s="44"/>
      <c r="P7" s="61" t="s">
        <v>8</v>
      </c>
      <c r="Q7" s="62">
        <v>9.4</v>
      </c>
      <c r="R7" s="63">
        <v>8.5</v>
      </c>
      <c r="S7" s="44"/>
      <c r="T7" s="44"/>
      <c r="U7" s="44"/>
      <c r="V7" s="44"/>
      <c r="W7" s="44"/>
      <c r="X7" s="44"/>
      <c r="Y7" s="44"/>
    </row>
    <row r="8" spans="1:25" ht="15" thickBot="1" x14ac:dyDescent="0.35">
      <c r="A8" s="45"/>
      <c r="B8" s="91"/>
      <c r="C8" s="16" t="s">
        <v>9</v>
      </c>
      <c r="D8" s="17"/>
      <c r="E8" s="12" t="str">
        <f t="shared" si="0"/>
        <v/>
      </c>
      <c r="F8" s="13" t="str">
        <f t="shared" si="1"/>
        <v/>
      </c>
      <c r="G8" s="14" t="str">
        <f>IF(AND(D8&gt;109,F8="yes"),"Strength","")</f>
        <v/>
      </c>
      <c r="H8" s="15" t="str">
        <f>IF(AND(D8&lt;E$4,D8&lt;90,F8="yes"),"Weakness","")</f>
        <v/>
      </c>
      <c r="I8" s="23" t="str">
        <f>IFERROR((IF((E8^2^0.5)&gt;O8,"yes","no")),"")</f>
        <v/>
      </c>
      <c r="J8" s="18" t="str">
        <f t="shared" si="5"/>
        <v/>
      </c>
      <c r="K8" s="24" t="str">
        <f>IF(AND(D8&lt;E$4,D8&lt;90,I8="yes"),"Weakness","")</f>
        <v/>
      </c>
      <c r="L8" s="44"/>
      <c r="M8" s="44"/>
      <c r="N8" s="44"/>
      <c r="O8" s="44"/>
      <c r="P8" s="61" t="s">
        <v>9</v>
      </c>
      <c r="Q8" s="62">
        <v>12</v>
      </c>
      <c r="R8" s="63">
        <v>10.8</v>
      </c>
      <c r="S8" s="44"/>
      <c r="T8" s="44"/>
      <c r="U8" s="44"/>
      <c r="V8" s="44"/>
      <c r="W8" s="44"/>
      <c r="X8" s="44"/>
      <c r="Y8" s="44"/>
    </row>
    <row r="9" spans="1:25" s="45" customFormat="1" x14ac:dyDescent="0.3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59"/>
      <c r="Q9" s="59"/>
      <c r="R9" s="59"/>
      <c r="S9" s="44"/>
      <c r="T9" s="44"/>
      <c r="U9" s="44"/>
      <c r="V9" s="44"/>
      <c r="W9" s="44"/>
      <c r="X9" s="44"/>
      <c r="Y9" s="44"/>
    </row>
    <row r="10" spans="1:25" s="45" customFormat="1" x14ac:dyDescent="0.3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59"/>
      <c r="Q10" s="59"/>
      <c r="R10" s="59"/>
      <c r="S10" s="44"/>
      <c r="T10" s="44"/>
      <c r="U10" s="44"/>
      <c r="V10" s="44"/>
      <c r="W10" s="44"/>
      <c r="X10" s="44"/>
      <c r="Y10" s="44"/>
    </row>
    <row r="11" spans="1:25" s="45" customFormat="1" x14ac:dyDescent="0.3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59"/>
      <c r="Q11" s="59"/>
      <c r="R11" s="59"/>
      <c r="S11" s="44"/>
      <c r="T11" s="44"/>
      <c r="U11" s="44"/>
      <c r="V11" s="44"/>
      <c r="W11" s="44"/>
      <c r="X11" s="44"/>
      <c r="Y11" s="44"/>
    </row>
    <row r="12" spans="1:25" ht="14.4" customHeight="1" x14ac:dyDescent="0.3">
      <c r="A12" s="45"/>
      <c r="C12" s="87" t="s">
        <v>29</v>
      </c>
      <c r="D12" s="87"/>
      <c r="E12" s="87"/>
      <c r="F12" s="87"/>
      <c r="G12" s="87"/>
      <c r="H12" s="87"/>
      <c r="I12" s="87"/>
      <c r="J12" s="87"/>
      <c r="K12" s="87"/>
      <c r="L12" s="44"/>
      <c r="M12" s="44"/>
      <c r="N12" s="44"/>
      <c r="O12" s="44"/>
      <c r="P12" s="59"/>
      <c r="Q12" s="59"/>
      <c r="R12" s="59"/>
      <c r="S12" s="44"/>
      <c r="T12" s="44"/>
      <c r="U12" s="44"/>
      <c r="V12" s="44"/>
      <c r="W12" s="44"/>
      <c r="X12" s="44"/>
      <c r="Y12" s="44"/>
    </row>
    <row r="13" spans="1:25" ht="15" customHeight="1" thickBot="1" x14ac:dyDescent="0.35">
      <c r="A13" s="45"/>
      <c r="C13" s="88"/>
      <c r="D13" s="88"/>
      <c r="E13" s="88"/>
      <c r="F13" s="88"/>
      <c r="G13" s="88"/>
      <c r="H13" s="88"/>
      <c r="I13" s="88"/>
      <c r="J13" s="88"/>
      <c r="K13" s="88"/>
      <c r="L13" s="44"/>
      <c r="M13" s="44"/>
      <c r="N13" s="44"/>
      <c r="O13" s="44"/>
      <c r="P13" s="59"/>
      <c r="Q13" s="59"/>
      <c r="R13" s="59"/>
      <c r="S13" s="44"/>
      <c r="T13" s="44"/>
      <c r="U13" s="44"/>
      <c r="V13" s="44"/>
      <c r="W13" s="44"/>
      <c r="X13" s="44"/>
      <c r="Y13" s="44"/>
    </row>
    <row r="14" spans="1:25" ht="43.2" x14ac:dyDescent="0.3">
      <c r="A14" s="45"/>
      <c r="C14" s="89" t="s">
        <v>0</v>
      </c>
      <c r="D14" s="90"/>
      <c r="E14" s="19" t="s">
        <v>1</v>
      </c>
      <c r="F14" s="89" t="s">
        <v>24</v>
      </c>
      <c r="G14" s="94" t="s">
        <v>2</v>
      </c>
      <c r="H14" s="96" t="s">
        <v>3</v>
      </c>
      <c r="I14" s="85" t="s">
        <v>25</v>
      </c>
      <c r="J14" s="81" t="s">
        <v>2</v>
      </c>
      <c r="K14" s="83" t="s">
        <v>3</v>
      </c>
      <c r="L14" s="44"/>
      <c r="M14" s="44"/>
      <c r="N14" s="44"/>
      <c r="O14" s="44"/>
      <c r="P14" s="59" t="s">
        <v>10</v>
      </c>
      <c r="Q14" s="60"/>
      <c r="R14" s="60"/>
      <c r="S14" s="44"/>
      <c r="T14" s="44"/>
      <c r="U14" s="44"/>
      <c r="V14" s="44"/>
      <c r="W14" s="44"/>
      <c r="X14" s="44"/>
      <c r="Y14" s="44"/>
    </row>
    <row r="15" spans="1:25" ht="18" customHeight="1" x14ac:dyDescent="0.3">
      <c r="A15" s="45"/>
      <c r="B15" s="91" t="s">
        <v>19</v>
      </c>
      <c r="C15" s="7" t="s">
        <v>4</v>
      </c>
      <c r="D15" s="8" t="s">
        <v>5</v>
      </c>
      <c r="E15" s="20" t="str">
        <f>IF(D16&gt;0,(AVERAGE(D16:D19)),"")</f>
        <v/>
      </c>
      <c r="F15" s="93"/>
      <c r="G15" s="95"/>
      <c r="H15" s="97"/>
      <c r="I15" s="86"/>
      <c r="J15" s="82"/>
      <c r="K15" s="84"/>
      <c r="L15" s="44"/>
      <c r="M15" s="44"/>
      <c r="N15" s="44"/>
      <c r="O15" s="44"/>
      <c r="P15" s="61" t="s">
        <v>12</v>
      </c>
      <c r="Q15" s="60" t="s">
        <v>13</v>
      </c>
      <c r="R15" s="60" t="s">
        <v>14</v>
      </c>
      <c r="S15" s="44"/>
      <c r="T15" s="44"/>
      <c r="U15" s="44"/>
      <c r="V15" s="44"/>
      <c r="W15" s="44"/>
      <c r="X15" s="44"/>
      <c r="Y15" s="44"/>
    </row>
    <row r="16" spans="1:25" x14ac:dyDescent="0.3">
      <c r="A16" s="45"/>
      <c r="B16" s="91"/>
      <c r="C16" s="10" t="s">
        <v>6</v>
      </c>
      <c r="D16" s="11"/>
      <c r="E16" s="21" t="str">
        <f>IF(D16&gt;0,(D16-E$15),"")</f>
        <v/>
      </c>
      <c r="F16" s="22" t="str">
        <f>IFERROR((IF((E16^2^0.5)&gt;Q16,"yes","no")),"")</f>
        <v/>
      </c>
      <c r="G16" s="14" t="str">
        <f>IF(AND(D16&gt;109,F16="yes"),"Strength","")</f>
        <v/>
      </c>
      <c r="H16" s="15" t="str">
        <f>IF(AND(D16&lt;E$15,D16&lt;90,F16="yes"),"Weakness","")</f>
        <v/>
      </c>
      <c r="I16" s="22" t="str">
        <f>IFERROR((IF((E16^2^0.5)&gt;O16,"yes","no")),"")</f>
        <v/>
      </c>
      <c r="J16" s="14" t="str">
        <f>IF(AND(D16&gt;109,I16="yes"),"Strength","")</f>
        <v/>
      </c>
      <c r="K16" s="15" t="str">
        <f>IF(AND(D16&lt;E$15,D16&lt;90,I16="yes"),"Weakness","")</f>
        <v/>
      </c>
      <c r="L16" s="44"/>
      <c r="M16" s="44"/>
      <c r="N16" s="44"/>
      <c r="O16" s="44"/>
      <c r="P16" s="61" t="s">
        <v>6</v>
      </c>
      <c r="Q16" s="62">
        <v>9.1</v>
      </c>
      <c r="R16" s="63">
        <v>8.1999999999999993</v>
      </c>
      <c r="S16" s="44"/>
      <c r="T16" s="44"/>
      <c r="U16" s="44"/>
      <c r="V16" s="44"/>
      <c r="W16" s="44"/>
      <c r="X16" s="44"/>
      <c r="Y16" s="44"/>
    </row>
    <row r="17" spans="1:25" x14ac:dyDescent="0.3">
      <c r="A17" s="45"/>
      <c r="B17" s="91"/>
      <c r="C17" s="10" t="s">
        <v>7</v>
      </c>
      <c r="D17" s="11"/>
      <c r="E17" s="21" t="str">
        <f>IF(D17&gt;0,(D17-E$15),"")</f>
        <v/>
      </c>
      <c r="F17" s="22" t="str">
        <f t="shared" ref="F17" si="7">IFERROR((IF((E17^2^0.5)&gt;Q17,"yes","no")),"")</f>
        <v/>
      </c>
      <c r="G17" s="14" t="str">
        <f t="shared" ref="G17:G18" si="8">IF(AND(D17&gt;109,F17="yes"),"Strength","")</f>
        <v/>
      </c>
      <c r="H17" s="15" t="str">
        <f>IF(AND(D17&lt;E$15,D17&lt;90,F17="yes"),"Weakness","")</f>
        <v/>
      </c>
      <c r="I17" s="22" t="str">
        <f t="shared" ref="I17:I18" si="9">IFERROR((IF((E17^2^0.5)&gt;O17,"yes","no")),"")</f>
        <v/>
      </c>
      <c r="J17" s="14" t="str">
        <f t="shared" ref="J17:J18" si="10">IF(AND(D17&gt;109,I17="yes"),"Strength","")</f>
        <v/>
      </c>
      <c r="K17" s="15" t="str">
        <f>IF(AND(D17&lt;E$15,D17&lt;90,I17="yes"),"Weakness","")</f>
        <v/>
      </c>
      <c r="L17" s="44"/>
      <c r="M17" s="44"/>
      <c r="N17" s="44"/>
      <c r="O17" s="44"/>
      <c r="P17" s="61" t="s">
        <v>7</v>
      </c>
      <c r="Q17" s="62">
        <v>10.8</v>
      </c>
      <c r="R17" s="63">
        <v>9.6999999999999993</v>
      </c>
      <c r="S17" s="44"/>
      <c r="T17" s="44"/>
      <c r="U17" s="44"/>
      <c r="V17" s="44"/>
      <c r="W17" s="44"/>
      <c r="X17" s="44"/>
      <c r="Y17" s="44"/>
    </row>
    <row r="18" spans="1:25" x14ac:dyDescent="0.3">
      <c r="A18" s="45"/>
      <c r="B18" s="91"/>
      <c r="C18" s="10" t="s">
        <v>8</v>
      </c>
      <c r="D18" s="11"/>
      <c r="E18" s="21" t="str">
        <f t="shared" ref="E18" si="11">IF(D18&gt;0,(D18-E$15),"")</f>
        <v/>
      </c>
      <c r="F18" s="22" t="str">
        <f>IFERROR((IF((E18^2^0.5)&gt;Q18,"yes","no")),"")</f>
        <v/>
      </c>
      <c r="G18" s="14" t="str">
        <f t="shared" si="8"/>
        <v/>
      </c>
      <c r="H18" s="15" t="str">
        <f>IF(AND(D18&lt;E$15,D18&lt;90,F18="yes"),"Weakness","")</f>
        <v/>
      </c>
      <c r="I18" s="22" t="str">
        <f t="shared" si="9"/>
        <v/>
      </c>
      <c r="J18" s="14" t="str">
        <f t="shared" si="10"/>
        <v/>
      </c>
      <c r="K18" s="15" t="str">
        <f t="shared" ref="K18" si="12">IF(AND(D18&lt;E$15,D18&lt;90,I18="yes"),"Weakness","")</f>
        <v/>
      </c>
      <c r="L18" s="44"/>
      <c r="M18" s="44"/>
      <c r="N18" s="44"/>
      <c r="O18" s="44"/>
      <c r="P18" s="61" t="s">
        <v>8</v>
      </c>
      <c r="Q18" s="62">
        <v>11.3</v>
      </c>
      <c r="R18" s="63">
        <v>10.1</v>
      </c>
      <c r="S18" s="44"/>
      <c r="T18" s="44"/>
      <c r="U18" s="44"/>
      <c r="V18" s="44"/>
      <c r="W18" s="44"/>
      <c r="X18" s="44"/>
      <c r="Y18" s="44"/>
    </row>
    <row r="19" spans="1:25" ht="15" thickBot="1" x14ac:dyDescent="0.35">
      <c r="A19" s="45"/>
      <c r="B19" s="91"/>
      <c r="C19" s="16" t="s">
        <v>9</v>
      </c>
      <c r="D19" s="17"/>
      <c r="E19" s="25" t="str">
        <f>IF(D19&gt;0,(D19-E$15),"")</f>
        <v/>
      </c>
      <c r="F19" s="23" t="str">
        <f>IFERROR((IF((E19^2^0.5)&gt;Q19,"yes","no")),"")</f>
        <v/>
      </c>
      <c r="G19" s="18" t="str">
        <f>IF(AND(D19&gt;109,F19="yes"),"Strength","")</f>
        <v/>
      </c>
      <c r="H19" s="24" t="str">
        <f>IF(AND(D19&lt;E$15,D19&lt;90,F19="yes"),"Weakness","")</f>
        <v/>
      </c>
      <c r="I19" s="23" t="str">
        <f>IFERROR((IF((E19^2^0.5)&gt;O19,"yes","no")),"")</f>
        <v/>
      </c>
      <c r="J19" s="18" t="str">
        <f>IF(AND(D19&gt;109,I19="yes"),"Strength","")</f>
        <v/>
      </c>
      <c r="K19" s="24" t="str">
        <f>IF(AND(D19&lt;E$15,D19&lt;90,I19="yes"),"Weakness","")</f>
        <v/>
      </c>
      <c r="L19" s="44"/>
      <c r="M19" s="44"/>
      <c r="N19" s="44"/>
      <c r="O19" s="44"/>
      <c r="P19" s="61" t="s">
        <v>9</v>
      </c>
      <c r="Q19" s="62">
        <v>11.8</v>
      </c>
      <c r="R19" s="63">
        <v>10.6</v>
      </c>
      <c r="S19" s="44"/>
      <c r="T19" s="44"/>
      <c r="U19" s="44"/>
      <c r="V19" s="44"/>
      <c r="W19" s="44"/>
      <c r="X19" s="44"/>
      <c r="Y19" s="44"/>
    </row>
    <row r="20" spans="1:25" s="45" customFormat="1" ht="36" customHeight="1" x14ac:dyDescent="0.3">
      <c r="B20" s="47"/>
      <c r="C20" s="48"/>
      <c r="D20" s="49"/>
      <c r="E20" s="50"/>
      <c r="F20" s="51"/>
      <c r="G20" s="52"/>
      <c r="H20" s="53"/>
      <c r="I20" s="51"/>
      <c r="J20" s="52"/>
      <c r="K20" s="53"/>
      <c r="L20" s="44"/>
      <c r="M20" s="44"/>
      <c r="N20" s="44"/>
      <c r="O20" s="44"/>
      <c r="P20" s="54"/>
      <c r="Q20" s="55"/>
      <c r="R20" s="56"/>
      <c r="S20" s="44"/>
      <c r="T20" s="44"/>
      <c r="U20" s="44"/>
      <c r="V20" s="44"/>
      <c r="W20" s="44"/>
      <c r="X20" s="44"/>
      <c r="Y20" s="44"/>
    </row>
    <row r="21" spans="1:25" s="45" customFormat="1" ht="15" customHeight="1" x14ac:dyDescent="0.3">
      <c r="B21" s="44"/>
      <c r="C21" s="92" t="s">
        <v>20</v>
      </c>
      <c r="D21" s="92"/>
      <c r="E21" s="92"/>
      <c r="F21" s="92"/>
      <c r="G21" s="92"/>
      <c r="H21" s="92"/>
      <c r="I21" s="44"/>
      <c r="J21" s="44"/>
      <c r="K21" s="44"/>
      <c r="L21" s="44"/>
      <c r="M21" s="44"/>
      <c r="N21" s="44"/>
      <c r="O21" s="44"/>
      <c r="P21" s="57"/>
      <c r="Q21" s="57"/>
      <c r="R21" s="57"/>
      <c r="S21" s="44"/>
      <c r="T21" s="44"/>
      <c r="U21" s="44"/>
      <c r="V21" s="44"/>
    </row>
    <row r="22" spans="1:25" s="44" customFormat="1" ht="28.2" customHeight="1" x14ac:dyDescent="0.3">
      <c r="C22" s="92" t="s">
        <v>22</v>
      </c>
      <c r="D22" s="92"/>
      <c r="E22" s="92"/>
      <c r="F22" s="92"/>
      <c r="G22" s="92"/>
      <c r="H22" s="92"/>
      <c r="I22" s="92"/>
      <c r="J22" s="92"/>
      <c r="K22" s="92"/>
      <c r="P22" s="57"/>
      <c r="Q22" s="57"/>
      <c r="R22" s="57"/>
    </row>
    <row r="23" spans="1:25" s="44" customFormat="1" ht="30.75" customHeight="1" x14ac:dyDescent="0.3">
      <c r="C23" s="92" t="s">
        <v>23</v>
      </c>
      <c r="D23" s="92"/>
      <c r="E23" s="92"/>
      <c r="F23" s="92"/>
      <c r="G23" s="92"/>
      <c r="H23" s="92"/>
      <c r="I23" s="92"/>
      <c r="J23" s="92"/>
      <c r="K23" s="92"/>
      <c r="P23" s="57"/>
      <c r="Q23" s="57"/>
      <c r="R23" s="57"/>
    </row>
    <row r="24" spans="1:25" s="44" customFormat="1" ht="14.4" customHeight="1" x14ac:dyDescent="0.3">
      <c r="C24" s="92" t="s">
        <v>21</v>
      </c>
      <c r="D24" s="92"/>
      <c r="E24" s="92"/>
      <c r="F24" s="92"/>
      <c r="G24" s="92"/>
      <c r="H24" s="92"/>
      <c r="P24" s="57"/>
      <c r="Q24" s="57"/>
      <c r="R24" s="57"/>
    </row>
    <row r="25" spans="1:25" s="45" customFormat="1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6"/>
      <c r="Q25" s="46"/>
      <c r="R25" s="46"/>
      <c r="S25" s="44"/>
      <c r="T25" s="44"/>
      <c r="U25" s="44"/>
      <c r="V25" s="44"/>
      <c r="W25" s="44"/>
      <c r="X25" s="44"/>
      <c r="Y25" s="44"/>
    </row>
    <row r="26" spans="1:25" s="45" customFormat="1" x14ac:dyDescent="0.3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6"/>
      <c r="Q26" s="46"/>
      <c r="R26" s="46"/>
      <c r="S26" s="44"/>
      <c r="T26" s="44"/>
      <c r="U26" s="44"/>
      <c r="V26" s="44"/>
      <c r="W26" s="44"/>
      <c r="X26" s="44"/>
      <c r="Y26" s="44"/>
    </row>
    <row r="27" spans="1:25" s="45" customFormat="1" x14ac:dyDescent="0.3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6"/>
      <c r="Q27" s="46"/>
      <c r="R27" s="46"/>
      <c r="S27" s="44"/>
      <c r="T27" s="44"/>
      <c r="U27" s="44"/>
      <c r="V27" s="44"/>
      <c r="W27" s="44"/>
      <c r="X27" s="44"/>
      <c r="Y27" s="44"/>
    </row>
    <row r="28" spans="1:25" s="45" customFormat="1" x14ac:dyDescent="0.3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6"/>
      <c r="Q28" s="46"/>
      <c r="R28" s="46"/>
      <c r="S28" s="44"/>
      <c r="T28" s="44"/>
      <c r="U28" s="44"/>
      <c r="V28" s="44"/>
      <c r="W28" s="44"/>
      <c r="X28" s="44"/>
      <c r="Y28" s="44"/>
    </row>
    <row r="29" spans="1:25" s="45" customFormat="1" x14ac:dyDescent="0.3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6"/>
      <c r="Q29" s="46"/>
      <c r="R29" s="46"/>
      <c r="S29" s="44"/>
      <c r="T29" s="44"/>
      <c r="U29" s="44"/>
      <c r="V29" s="44"/>
      <c r="W29" s="44"/>
      <c r="X29" s="44"/>
      <c r="Y29" s="44"/>
    </row>
    <row r="30" spans="1:25" s="45" customFormat="1" x14ac:dyDescent="0.3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6"/>
      <c r="Q30" s="46"/>
      <c r="R30" s="46"/>
      <c r="S30" s="44"/>
      <c r="T30" s="44"/>
      <c r="U30" s="44"/>
      <c r="V30" s="44"/>
      <c r="W30" s="44"/>
      <c r="X30" s="44"/>
      <c r="Y30" s="44"/>
    </row>
    <row r="31" spans="1:25" s="45" customFormat="1" x14ac:dyDescent="0.3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6"/>
      <c r="Q31" s="46"/>
      <c r="R31" s="46"/>
      <c r="S31" s="44"/>
      <c r="T31" s="44"/>
      <c r="U31" s="44"/>
      <c r="V31" s="44"/>
      <c r="W31" s="44"/>
      <c r="X31" s="44"/>
      <c r="Y31" s="44"/>
    </row>
    <row r="32" spans="1:25" s="45" customFormat="1" x14ac:dyDescent="0.3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6"/>
      <c r="Q32" s="46"/>
      <c r="R32" s="46"/>
      <c r="S32" s="44"/>
      <c r="T32" s="44"/>
      <c r="U32" s="44"/>
      <c r="V32" s="44"/>
      <c r="W32" s="44"/>
      <c r="X32" s="44"/>
      <c r="Y32" s="44"/>
    </row>
    <row r="33" spans="2:25" s="45" customFormat="1" x14ac:dyDescent="0.3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6"/>
      <c r="Q33" s="46"/>
      <c r="R33" s="46"/>
      <c r="S33" s="44"/>
      <c r="T33" s="44"/>
      <c r="U33" s="44"/>
      <c r="V33" s="44"/>
      <c r="W33" s="44"/>
      <c r="X33" s="44"/>
      <c r="Y33" s="44"/>
    </row>
    <row r="34" spans="2:25" s="45" customFormat="1" x14ac:dyDescent="0.3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6"/>
      <c r="Q34" s="46"/>
      <c r="R34" s="46"/>
      <c r="S34" s="44"/>
      <c r="T34" s="44"/>
      <c r="U34" s="44"/>
      <c r="V34" s="44"/>
      <c r="W34" s="44"/>
      <c r="X34" s="44"/>
      <c r="Y34" s="44"/>
    </row>
    <row r="35" spans="2:25" s="45" customFormat="1" x14ac:dyDescent="0.3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6"/>
      <c r="Q35" s="46"/>
      <c r="R35" s="46"/>
      <c r="S35" s="44"/>
      <c r="T35" s="44"/>
      <c r="U35" s="44"/>
      <c r="V35" s="44"/>
      <c r="W35" s="44"/>
      <c r="X35" s="44"/>
      <c r="Y35" s="44"/>
    </row>
    <row r="36" spans="2:25" s="45" customFormat="1" x14ac:dyDescent="0.3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6"/>
      <c r="Q36" s="46"/>
      <c r="R36" s="46"/>
      <c r="S36" s="44"/>
      <c r="T36" s="44"/>
      <c r="U36" s="44"/>
      <c r="V36" s="44"/>
      <c r="W36" s="44"/>
      <c r="X36" s="44"/>
      <c r="Y36" s="44"/>
    </row>
    <row r="37" spans="2:25" s="45" customFormat="1" x14ac:dyDescent="0.3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6"/>
      <c r="Q37" s="46"/>
      <c r="R37" s="46"/>
      <c r="S37" s="44"/>
      <c r="T37" s="44"/>
      <c r="U37" s="44"/>
      <c r="V37" s="44"/>
    </row>
    <row r="38" spans="2:25" s="45" customFormat="1" x14ac:dyDescent="0.3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6"/>
      <c r="Q38" s="46"/>
      <c r="R38" s="46"/>
      <c r="S38" s="44"/>
      <c r="T38" s="44"/>
      <c r="U38" s="44"/>
      <c r="V38" s="44"/>
    </row>
    <row r="39" spans="2:25" s="45" customFormat="1" x14ac:dyDescent="0.3">
      <c r="B39" s="44"/>
      <c r="I39" s="44"/>
      <c r="J39" s="44"/>
      <c r="K39" s="44"/>
      <c r="P39" s="58"/>
      <c r="Q39" s="58"/>
      <c r="R39" s="58"/>
    </row>
    <row r="40" spans="2:25" s="45" customFormat="1" x14ac:dyDescent="0.3">
      <c r="B40" s="44"/>
      <c r="I40" s="44"/>
      <c r="J40" s="44"/>
      <c r="K40" s="44"/>
      <c r="P40" s="58"/>
      <c r="Q40" s="58"/>
      <c r="R40" s="58"/>
    </row>
    <row r="41" spans="2:25" s="45" customFormat="1" x14ac:dyDescent="0.3">
      <c r="B41" s="44"/>
      <c r="I41" s="44"/>
      <c r="J41" s="44"/>
      <c r="K41" s="44"/>
      <c r="P41" s="58"/>
      <c r="Q41" s="58"/>
      <c r="R41" s="58"/>
    </row>
    <row r="42" spans="2:25" s="45" customFormat="1" x14ac:dyDescent="0.3">
      <c r="B42" s="44"/>
      <c r="P42" s="58"/>
      <c r="Q42" s="58"/>
      <c r="R42" s="58"/>
    </row>
    <row r="43" spans="2:25" s="45" customFormat="1" x14ac:dyDescent="0.3">
      <c r="B43" s="44"/>
      <c r="P43" s="58"/>
      <c r="Q43" s="58"/>
      <c r="R43" s="58"/>
    </row>
    <row r="44" spans="2:25" s="45" customFormat="1" x14ac:dyDescent="0.3">
      <c r="B44" s="44"/>
      <c r="P44" s="58"/>
      <c r="Q44" s="58"/>
      <c r="R44" s="58"/>
    </row>
    <row r="45" spans="2:25" s="45" customFormat="1" x14ac:dyDescent="0.3">
      <c r="B45" s="44"/>
      <c r="P45" s="58"/>
      <c r="Q45" s="58"/>
      <c r="R45" s="58"/>
    </row>
    <row r="46" spans="2:25" s="45" customFormat="1" x14ac:dyDescent="0.3">
      <c r="B46" s="44"/>
      <c r="P46" s="58"/>
      <c r="Q46" s="58"/>
      <c r="R46" s="58"/>
    </row>
    <row r="47" spans="2:25" s="45" customFormat="1" x14ac:dyDescent="0.3">
      <c r="B47" s="44"/>
      <c r="P47" s="58"/>
      <c r="Q47" s="58"/>
      <c r="R47" s="58"/>
    </row>
    <row r="48" spans="2:25" s="45" customFormat="1" x14ac:dyDescent="0.3">
      <c r="B48" s="44"/>
      <c r="P48" s="58"/>
      <c r="Q48" s="58"/>
      <c r="R48" s="58"/>
    </row>
    <row r="49" spans="2:18" s="45" customFormat="1" x14ac:dyDescent="0.3">
      <c r="B49" s="44"/>
      <c r="P49" s="58"/>
      <c r="Q49" s="58"/>
      <c r="R49" s="58"/>
    </row>
    <row r="50" spans="2:18" s="45" customFormat="1" x14ac:dyDescent="0.3">
      <c r="B50" s="44"/>
      <c r="P50" s="58"/>
      <c r="Q50" s="58"/>
      <c r="R50" s="58"/>
    </row>
    <row r="51" spans="2:18" s="45" customFormat="1" x14ac:dyDescent="0.3">
      <c r="B51" s="44"/>
      <c r="P51" s="58"/>
      <c r="Q51" s="58"/>
      <c r="R51" s="58"/>
    </row>
    <row r="52" spans="2:18" s="45" customFormat="1" x14ac:dyDescent="0.3">
      <c r="B52" s="44"/>
      <c r="P52" s="58"/>
      <c r="Q52" s="58"/>
      <c r="R52" s="58"/>
    </row>
    <row r="53" spans="2:18" s="45" customFormat="1" x14ac:dyDescent="0.3">
      <c r="B53" s="44"/>
      <c r="P53" s="58"/>
      <c r="Q53" s="58"/>
      <c r="R53" s="58"/>
    </row>
    <row r="54" spans="2:18" s="45" customFormat="1" x14ac:dyDescent="0.3">
      <c r="B54" s="44"/>
      <c r="P54" s="58"/>
      <c r="Q54" s="58"/>
      <c r="R54" s="58"/>
    </row>
    <row r="55" spans="2:18" s="45" customFormat="1" x14ac:dyDescent="0.3">
      <c r="B55" s="44"/>
      <c r="P55" s="58"/>
      <c r="Q55" s="58"/>
      <c r="R55" s="58"/>
    </row>
    <row r="56" spans="2:18" s="45" customFormat="1" x14ac:dyDescent="0.3">
      <c r="B56" s="44"/>
      <c r="P56" s="58"/>
      <c r="Q56" s="58"/>
      <c r="R56" s="58"/>
    </row>
    <row r="57" spans="2:18" s="45" customFormat="1" x14ac:dyDescent="0.3">
      <c r="B57" s="44"/>
      <c r="P57" s="58"/>
      <c r="Q57" s="58"/>
      <c r="R57" s="58"/>
    </row>
    <row r="58" spans="2:18" s="45" customFormat="1" x14ac:dyDescent="0.3">
      <c r="B58" s="44"/>
      <c r="P58" s="58"/>
      <c r="Q58" s="58"/>
      <c r="R58" s="58"/>
    </row>
    <row r="59" spans="2:18" s="45" customFormat="1" x14ac:dyDescent="0.3">
      <c r="B59" s="44"/>
      <c r="P59" s="58"/>
      <c r="Q59" s="58"/>
      <c r="R59" s="58"/>
    </row>
    <row r="60" spans="2:18" s="45" customFormat="1" x14ac:dyDescent="0.3">
      <c r="B60" s="44"/>
      <c r="P60" s="58"/>
      <c r="Q60" s="58"/>
      <c r="R60" s="58"/>
    </row>
    <row r="61" spans="2:18" s="45" customFormat="1" x14ac:dyDescent="0.3">
      <c r="B61" s="44"/>
      <c r="P61" s="58"/>
      <c r="Q61" s="58"/>
      <c r="R61" s="58"/>
    </row>
    <row r="62" spans="2:18" s="45" customFormat="1" x14ac:dyDescent="0.3">
      <c r="B62" s="44"/>
      <c r="P62" s="58"/>
      <c r="Q62" s="58"/>
      <c r="R62" s="58"/>
    </row>
    <row r="63" spans="2:18" s="45" customFormat="1" x14ac:dyDescent="0.3">
      <c r="B63" s="44"/>
      <c r="P63" s="58"/>
      <c r="Q63" s="58"/>
      <c r="R63" s="58"/>
    </row>
    <row r="64" spans="2:18" s="45" customFormat="1" x14ac:dyDescent="0.3">
      <c r="B64" s="44"/>
      <c r="P64" s="58"/>
      <c r="Q64" s="58"/>
      <c r="R64" s="58"/>
    </row>
    <row r="65" spans="2:18" s="45" customFormat="1" x14ac:dyDescent="0.3">
      <c r="B65" s="44"/>
      <c r="P65" s="58"/>
      <c r="Q65" s="58"/>
      <c r="R65" s="58"/>
    </row>
    <row r="66" spans="2:18" s="45" customFormat="1" x14ac:dyDescent="0.3">
      <c r="B66" s="44"/>
      <c r="P66" s="58"/>
      <c r="Q66" s="58"/>
      <c r="R66" s="58"/>
    </row>
    <row r="67" spans="2:18" s="45" customFormat="1" x14ac:dyDescent="0.3">
      <c r="B67" s="44"/>
      <c r="P67" s="58"/>
      <c r="Q67" s="58"/>
      <c r="R67" s="58"/>
    </row>
    <row r="68" spans="2:18" s="45" customFormat="1" x14ac:dyDescent="0.3">
      <c r="B68" s="44"/>
      <c r="P68" s="58"/>
      <c r="Q68" s="58"/>
      <c r="R68" s="58"/>
    </row>
    <row r="69" spans="2:18" s="45" customFormat="1" x14ac:dyDescent="0.3">
      <c r="B69" s="44"/>
      <c r="P69" s="58"/>
      <c r="Q69" s="58"/>
      <c r="R69" s="58"/>
    </row>
    <row r="70" spans="2:18" s="45" customFormat="1" x14ac:dyDescent="0.3">
      <c r="B70" s="44"/>
      <c r="P70" s="58"/>
      <c r="Q70" s="58"/>
      <c r="R70" s="58"/>
    </row>
    <row r="71" spans="2:18" s="45" customFormat="1" x14ac:dyDescent="0.3">
      <c r="B71" s="44"/>
      <c r="P71" s="58"/>
      <c r="Q71" s="58"/>
      <c r="R71" s="58"/>
    </row>
    <row r="72" spans="2:18" s="45" customFormat="1" x14ac:dyDescent="0.3">
      <c r="B72" s="44"/>
      <c r="P72" s="58"/>
      <c r="Q72" s="58"/>
      <c r="R72" s="58"/>
    </row>
    <row r="73" spans="2:18" s="45" customFormat="1" x14ac:dyDescent="0.3">
      <c r="B73" s="44"/>
      <c r="P73" s="58"/>
      <c r="Q73" s="58"/>
      <c r="R73" s="58"/>
    </row>
    <row r="74" spans="2:18" s="45" customFormat="1" x14ac:dyDescent="0.3">
      <c r="B74" s="44"/>
      <c r="P74" s="58"/>
      <c r="Q74" s="58"/>
      <c r="R74" s="58"/>
    </row>
    <row r="75" spans="2:18" s="45" customFormat="1" x14ac:dyDescent="0.3">
      <c r="B75" s="44"/>
      <c r="P75" s="58"/>
      <c r="Q75" s="58"/>
      <c r="R75" s="58"/>
    </row>
    <row r="76" spans="2:18" s="45" customFormat="1" x14ac:dyDescent="0.3">
      <c r="B76" s="44"/>
      <c r="P76" s="58"/>
      <c r="Q76" s="58"/>
      <c r="R76" s="58"/>
    </row>
    <row r="77" spans="2:18" s="45" customFormat="1" x14ac:dyDescent="0.3">
      <c r="B77" s="44"/>
      <c r="P77" s="58"/>
      <c r="Q77" s="58"/>
      <c r="R77" s="58"/>
    </row>
    <row r="78" spans="2:18" s="45" customFormat="1" x14ac:dyDescent="0.3">
      <c r="B78" s="44"/>
      <c r="P78" s="58"/>
      <c r="Q78" s="58"/>
      <c r="R78" s="58"/>
    </row>
    <row r="79" spans="2:18" s="45" customFormat="1" x14ac:dyDescent="0.3">
      <c r="B79" s="44"/>
      <c r="P79" s="58"/>
      <c r="Q79" s="58"/>
      <c r="R79" s="58"/>
    </row>
    <row r="80" spans="2:18" s="45" customFormat="1" x14ac:dyDescent="0.3">
      <c r="B80" s="44"/>
      <c r="P80" s="58"/>
      <c r="Q80" s="58"/>
      <c r="R80" s="58"/>
    </row>
    <row r="81" spans="2:18" s="45" customFormat="1" x14ac:dyDescent="0.3">
      <c r="B81" s="44"/>
      <c r="P81" s="58"/>
      <c r="Q81" s="58"/>
      <c r="R81" s="58"/>
    </row>
    <row r="82" spans="2:18" s="45" customFormat="1" x14ac:dyDescent="0.3">
      <c r="B82" s="44"/>
      <c r="P82" s="58"/>
      <c r="Q82" s="58"/>
      <c r="R82" s="58"/>
    </row>
    <row r="83" spans="2:18" s="45" customFormat="1" x14ac:dyDescent="0.3">
      <c r="B83" s="44"/>
      <c r="P83" s="58"/>
      <c r="Q83" s="58"/>
      <c r="R83" s="58"/>
    </row>
    <row r="84" spans="2:18" s="45" customFormat="1" x14ac:dyDescent="0.3">
      <c r="B84" s="44"/>
      <c r="P84" s="58"/>
      <c r="Q84" s="58"/>
      <c r="R84" s="58"/>
    </row>
    <row r="85" spans="2:18" s="45" customFormat="1" x14ac:dyDescent="0.3">
      <c r="B85" s="44"/>
      <c r="P85" s="58"/>
      <c r="Q85" s="58"/>
      <c r="R85" s="58"/>
    </row>
    <row r="86" spans="2:18" s="45" customFormat="1" x14ac:dyDescent="0.3">
      <c r="B86" s="44"/>
      <c r="P86" s="58"/>
      <c r="Q86" s="58"/>
      <c r="R86" s="58"/>
    </row>
    <row r="87" spans="2:18" s="45" customFormat="1" x14ac:dyDescent="0.3">
      <c r="B87" s="44"/>
      <c r="P87" s="58"/>
      <c r="Q87" s="58"/>
      <c r="R87" s="58"/>
    </row>
    <row r="88" spans="2:18" s="45" customFormat="1" x14ac:dyDescent="0.3">
      <c r="B88" s="44"/>
      <c r="P88" s="58"/>
      <c r="Q88" s="58"/>
      <c r="R88" s="58"/>
    </row>
    <row r="89" spans="2:18" s="45" customFormat="1" x14ac:dyDescent="0.3">
      <c r="B89" s="44"/>
      <c r="P89" s="58"/>
      <c r="Q89" s="58"/>
      <c r="R89" s="58"/>
    </row>
    <row r="90" spans="2:18" s="45" customFormat="1" x14ac:dyDescent="0.3">
      <c r="B90" s="44"/>
      <c r="P90" s="58"/>
      <c r="Q90" s="58"/>
      <c r="R90" s="58"/>
    </row>
    <row r="91" spans="2:18" s="45" customFormat="1" x14ac:dyDescent="0.3">
      <c r="B91" s="44"/>
      <c r="P91" s="58"/>
      <c r="Q91" s="58"/>
      <c r="R91" s="58"/>
    </row>
    <row r="92" spans="2:18" s="45" customFormat="1" x14ac:dyDescent="0.3">
      <c r="B92" s="44"/>
      <c r="P92" s="58"/>
      <c r="Q92" s="58"/>
      <c r="R92" s="58"/>
    </row>
    <row r="93" spans="2:18" s="45" customFormat="1" x14ac:dyDescent="0.3">
      <c r="B93" s="44"/>
      <c r="P93" s="58"/>
      <c r="Q93" s="58"/>
      <c r="R93" s="58"/>
    </row>
    <row r="94" spans="2:18" s="45" customFormat="1" x14ac:dyDescent="0.3">
      <c r="B94" s="44"/>
      <c r="P94" s="58"/>
      <c r="Q94" s="58"/>
      <c r="R94" s="58"/>
    </row>
    <row r="95" spans="2:18" s="45" customFormat="1" x14ac:dyDescent="0.3">
      <c r="B95" s="44"/>
      <c r="P95" s="58"/>
      <c r="Q95" s="58"/>
      <c r="R95" s="58"/>
    </row>
    <row r="96" spans="2:18" s="45" customFormat="1" x14ac:dyDescent="0.3">
      <c r="B96" s="44"/>
      <c r="P96" s="58"/>
      <c r="Q96" s="58"/>
      <c r="R96" s="58"/>
    </row>
    <row r="97" spans="2:18" s="45" customFormat="1" x14ac:dyDescent="0.3">
      <c r="B97" s="44"/>
      <c r="P97" s="58"/>
      <c r="Q97" s="58"/>
      <c r="R97" s="58"/>
    </row>
    <row r="98" spans="2:18" s="45" customFormat="1" x14ac:dyDescent="0.3">
      <c r="B98" s="44"/>
      <c r="P98" s="58"/>
      <c r="Q98" s="58"/>
      <c r="R98" s="58"/>
    </row>
    <row r="99" spans="2:18" s="45" customFormat="1" x14ac:dyDescent="0.3">
      <c r="B99" s="44"/>
      <c r="P99" s="58"/>
      <c r="Q99" s="58"/>
      <c r="R99" s="58"/>
    </row>
    <row r="100" spans="2:18" s="45" customFormat="1" x14ac:dyDescent="0.3">
      <c r="B100" s="44"/>
      <c r="P100" s="58"/>
      <c r="Q100" s="58"/>
      <c r="R100" s="58"/>
    </row>
    <row r="101" spans="2:18" s="45" customFormat="1" x14ac:dyDescent="0.3">
      <c r="B101" s="44"/>
      <c r="P101" s="58"/>
      <c r="Q101" s="58"/>
      <c r="R101" s="58"/>
    </row>
    <row r="102" spans="2:18" s="45" customFormat="1" x14ac:dyDescent="0.3">
      <c r="B102" s="44"/>
      <c r="P102" s="58"/>
      <c r="Q102" s="58"/>
      <c r="R102" s="58"/>
    </row>
    <row r="103" spans="2:18" s="45" customFormat="1" x14ac:dyDescent="0.3">
      <c r="B103" s="44"/>
      <c r="P103" s="58"/>
      <c r="Q103" s="58"/>
      <c r="R103" s="58"/>
    </row>
    <row r="104" spans="2:18" s="45" customFormat="1" x14ac:dyDescent="0.3">
      <c r="B104" s="44"/>
      <c r="P104" s="58"/>
      <c r="Q104" s="58"/>
      <c r="R104" s="58"/>
    </row>
    <row r="105" spans="2:18" s="45" customFormat="1" x14ac:dyDescent="0.3">
      <c r="B105" s="44"/>
      <c r="P105" s="58"/>
      <c r="Q105" s="58"/>
      <c r="R105" s="58"/>
    </row>
    <row r="106" spans="2:18" s="45" customFormat="1" x14ac:dyDescent="0.3">
      <c r="B106" s="44"/>
      <c r="P106" s="58"/>
      <c r="Q106" s="58"/>
      <c r="R106" s="58"/>
    </row>
    <row r="107" spans="2:18" s="45" customFormat="1" x14ac:dyDescent="0.3">
      <c r="B107" s="44"/>
      <c r="P107" s="58"/>
      <c r="Q107" s="58"/>
      <c r="R107" s="58"/>
    </row>
    <row r="108" spans="2:18" s="45" customFormat="1" x14ac:dyDescent="0.3">
      <c r="B108" s="44"/>
      <c r="P108" s="58"/>
      <c r="Q108" s="58"/>
      <c r="R108" s="58"/>
    </row>
    <row r="109" spans="2:18" s="45" customFormat="1" x14ac:dyDescent="0.3">
      <c r="B109" s="44"/>
      <c r="P109" s="58"/>
      <c r="Q109" s="58"/>
      <c r="R109" s="58"/>
    </row>
    <row r="110" spans="2:18" s="45" customFormat="1" x14ac:dyDescent="0.3">
      <c r="B110" s="44"/>
      <c r="P110" s="58"/>
      <c r="Q110" s="58"/>
      <c r="R110" s="58"/>
    </row>
    <row r="111" spans="2:18" s="45" customFormat="1" x14ac:dyDescent="0.3">
      <c r="B111" s="44"/>
      <c r="P111" s="58"/>
      <c r="Q111" s="58"/>
      <c r="R111" s="58"/>
    </row>
    <row r="112" spans="2:18" s="45" customFormat="1" x14ac:dyDescent="0.3">
      <c r="B112" s="44"/>
      <c r="P112" s="58"/>
      <c r="Q112" s="58"/>
      <c r="R112" s="58"/>
    </row>
    <row r="113" spans="2:18" s="45" customFormat="1" x14ac:dyDescent="0.3">
      <c r="B113" s="44"/>
      <c r="P113" s="58"/>
      <c r="Q113" s="58"/>
      <c r="R113" s="58"/>
    </row>
    <row r="114" spans="2:18" s="45" customFormat="1" x14ac:dyDescent="0.3">
      <c r="B114" s="44"/>
      <c r="P114" s="58"/>
      <c r="Q114" s="58"/>
      <c r="R114" s="58"/>
    </row>
    <row r="115" spans="2:18" s="45" customFormat="1" x14ac:dyDescent="0.3">
      <c r="B115" s="44"/>
      <c r="P115" s="58"/>
      <c r="Q115" s="58"/>
      <c r="R115" s="58"/>
    </row>
    <row r="116" spans="2:18" s="45" customFormat="1" x14ac:dyDescent="0.3">
      <c r="B116" s="44"/>
      <c r="P116" s="58"/>
      <c r="Q116" s="58"/>
      <c r="R116" s="58"/>
    </row>
    <row r="117" spans="2:18" s="45" customFormat="1" x14ac:dyDescent="0.3">
      <c r="B117" s="44"/>
      <c r="P117" s="58"/>
      <c r="Q117" s="58"/>
      <c r="R117" s="58"/>
    </row>
    <row r="118" spans="2:18" s="45" customFormat="1" x14ac:dyDescent="0.3">
      <c r="B118" s="44"/>
      <c r="P118" s="58"/>
      <c r="Q118" s="58"/>
      <c r="R118" s="58"/>
    </row>
    <row r="119" spans="2:18" s="45" customFormat="1" x14ac:dyDescent="0.3">
      <c r="B119" s="44"/>
      <c r="P119" s="58"/>
      <c r="Q119" s="58"/>
      <c r="R119" s="58"/>
    </row>
    <row r="120" spans="2:18" s="45" customFormat="1" x14ac:dyDescent="0.3">
      <c r="B120" s="44"/>
      <c r="P120" s="58"/>
      <c r="Q120" s="58"/>
      <c r="R120" s="58"/>
    </row>
    <row r="121" spans="2:18" s="45" customFormat="1" x14ac:dyDescent="0.3">
      <c r="B121" s="44"/>
      <c r="P121" s="58"/>
      <c r="Q121" s="58"/>
      <c r="R121" s="58"/>
    </row>
    <row r="122" spans="2:18" s="45" customFormat="1" x14ac:dyDescent="0.3">
      <c r="B122" s="44"/>
      <c r="P122" s="58"/>
      <c r="Q122" s="58"/>
      <c r="R122" s="58"/>
    </row>
    <row r="123" spans="2:18" s="45" customFormat="1" x14ac:dyDescent="0.3">
      <c r="B123" s="44"/>
      <c r="P123" s="58"/>
      <c r="Q123" s="58"/>
      <c r="R123" s="58"/>
    </row>
    <row r="124" spans="2:18" s="45" customFormat="1" x14ac:dyDescent="0.3">
      <c r="B124" s="44"/>
      <c r="P124" s="58"/>
      <c r="Q124" s="58"/>
      <c r="R124" s="58"/>
    </row>
    <row r="125" spans="2:18" s="45" customFormat="1" x14ac:dyDescent="0.3">
      <c r="B125" s="44"/>
      <c r="P125" s="58"/>
      <c r="Q125" s="58"/>
      <c r="R125" s="58"/>
    </row>
    <row r="126" spans="2:18" s="45" customFormat="1" x14ac:dyDescent="0.3">
      <c r="B126" s="44"/>
      <c r="P126" s="58"/>
      <c r="Q126" s="58"/>
      <c r="R126" s="58"/>
    </row>
    <row r="127" spans="2:18" s="45" customFormat="1" x14ac:dyDescent="0.3">
      <c r="B127" s="44"/>
      <c r="P127" s="58"/>
      <c r="Q127" s="58"/>
      <c r="R127" s="58"/>
    </row>
    <row r="128" spans="2:18" s="45" customFormat="1" x14ac:dyDescent="0.3">
      <c r="B128" s="44"/>
      <c r="P128" s="58"/>
      <c r="Q128" s="58"/>
      <c r="R128" s="58"/>
    </row>
    <row r="129" spans="2:18" s="45" customFormat="1" x14ac:dyDescent="0.3">
      <c r="B129" s="44"/>
      <c r="P129" s="58"/>
      <c r="Q129" s="58"/>
      <c r="R129" s="58"/>
    </row>
    <row r="130" spans="2:18" s="45" customFormat="1" x14ac:dyDescent="0.3">
      <c r="B130" s="44"/>
      <c r="P130" s="58"/>
      <c r="Q130" s="58"/>
      <c r="R130" s="58"/>
    </row>
    <row r="131" spans="2:18" s="45" customFormat="1" x14ac:dyDescent="0.3">
      <c r="B131" s="44"/>
      <c r="P131" s="58"/>
      <c r="Q131" s="58"/>
      <c r="R131" s="58"/>
    </row>
    <row r="132" spans="2:18" s="45" customFormat="1" x14ac:dyDescent="0.3">
      <c r="B132" s="44"/>
      <c r="P132" s="58"/>
      <c r="Q132" s="58"/>
      <c r="R132" s="58"/>
    </row>
    <row r="133" spans="2:18" s="45" customFormat="1" x14ac:dyDescent="0.3">
      <c r="B133" s="44"/>
      <c r="P133" s="58"/>
      <c r="Q133" s="58"/>
      <c r="R133" s="58"/>
    </row>
    <row r="134" spans="2:18" s="45" customFormat="1" x14ac:dyDescent="0.3">
      <c r="B134" s="44"/>
      <c r="P134" s="58"/>
      <c r="Q134" s="58"/>
      <c r="R134" s="58"/>
    </row>
    <row r="135" spans="2:18" s="45" customFormat="1" x14ac:dyDescent="0.3">
      <c r="B135" s="44"/>
      <c r="P135" s="58"/>
      <c r="Q135" s="58"/>
      <c r="R135" s="58"/>
    </row>
    <row r="136" spans="2:18" s="45" customFormat="1" x14ac:dyDescent="0.3">
      <c r="B136" s="44"/>
      <c r="P136" s="58"/>
      <c r="Q136" s="58"/>
      <c r="R136" s="58"/>
    </row>
    <row r="137" spans="2:18" s="45" customFormat="1" x14ac:dyDescent="0.3">
      <c r="B137" s="44"/>
      <c r="P137" s="58"/>
      <c r="Q137" s="58"/>
      <c r="R137" s="58"/>
    </row>
    <row r="138" spans="2:18" s="45" customFormat="1" x14ac:dyDescent="0.3">
      <c r="B138" s="44"/>
      <c r="P138" s="58"/>
      <c r="Q138" s="58"/>
      <c r="R138" s="58"/>
    </row>
    <row r="139" spans="2:18" s="45" customFormat="1" x14ac:dyDescent="0.3">
      <c r="B139" s="44"/>
      <c r="P139" s="58"/>
      <c r="Q139" s="58"/>
      <c r="R139" s="58"/>
    </row>
    <row r="140" spans="2:18" s="45" customFormat="1" x14ac:dyDescent="0.3">
      <c r="B140" s="44"/>
      <c r="P140" s="58"/>
      <c r="Q140" s="58"/>
      <c r="R140" s="58"/>
    </row>
    <row r="141" spans="2:18" s="45" customFormat="1" x14ac:dyDescent="0.3">
      <c r="B141" s="44"/>
      <c r="P141" s="58"/>
      <c r="Q141" s="58"/>
      <c r="R141" s="58"/>
    </row>
    <row r="142" spans="2:18" s="45" customFormat="1" x14ac:dyDescent="0.3">
      <c r="B142" s="44"/>
      <c r="P142" s="58"/>
      <c r="Q142" s="58"/>
      <c r="R142" s="58"/>
    </row>
    <row r="143" spans="2:18" s="45" customFormat="1" x14ac:dyDescent="0.3">
      <c r="B143" s="44"/>
      <c r="P143" s="58"/>
      <c r="Q143" s="58"/>
      <c r="R143" s="58"/>
    </row>
    <row r="144" spans="2:18" s="45" customFormat="1" x14ac:dyDescent="0.3">
      <c r="B144" s="44"/>
      <c r="P144" s="58"/>
      <c r="Q144" s="58"/>
      <c r="R144" s="58"/>
    </row>
    <row r="145" spans="2:18" s="45" customFormat="1" x14ac:dyDescent="0.3">
      <c r="B145" s="44"/>
      <c r="P145" s="58"/>
      <c r="Q145" s="58"/>
      <c r="R145" s="58"/>
    </row>
    <row r="146" spans="2:18" s="45" customFormat="1" x14ac:dyDescent="0.3">
      <c r="B146" s="44"/>
      <c r="P146" s="58"/>
      <c r="Q146" s="58"/>
      <c r="R146" s="58"/>
    </row>
  </sheetData>
  <sheetProtection algorithmName="SHA-512" hashValue="6OkBzEwS+lqOqoaaW+y86A4uplLbkKv/66NrbvfiqWVG/AAWRXOikJIq34iKgG4RQAWeQXF9ERBZ4MkcYqIzag==" saltValue="+I1I36EcLfTyB8KXQGGSNg==" spinCount="100000" sheet="1" objects="1" scenarios="1" selectLockedCells="1"/>
  <mergeCells count="22">
    <mergeCell ref="C2:K2"/>
    <mergeCell ref="B4:B8"/>
    <mergeCell ref="B15:B19"/>
    <mergeCell ref="C24:H24"/>
    <mergeCell ref="C21:H21"/>
    <mergeCell ref="C14:D14"/>
    <mergeCell ref="F14:F15"/>
    <mergeCell ref="G14:G15"/>
    <mergeCell ref="H14:H15"/>
    <mergeCell ref="C22:K22"/>
    <mergeCell ref="C23:K23"/>
    <mergeCell ref="F3:F4"/>
    <mergeCell ref="G3:G4"/>
    <mergeCell ref="H3:H4"/>
    <mergeCell ref="I3:I4"/>
    <mergeCell ref="J3:J4"/>
    <mergeCell ref="K3:K4"/>
    <mergeCell ref="I14:I15"/>
    <mergeCell ref="J14:J15"/>
    <mergeCell ref="K14:K15"/>
    <mergeCell ref="C12:K13"/>
    <mergeCell ref="C3:D3"/>
  </mergeCells>
  <conditionalFormatting sqref="G5:G8">
    <cfRule type="containsText" dxfId="25" priority="11" operator="containsText" text="Strength">
      <formula>NOT(ISERROR(SEARCH("Strength",G5)))</formula>
    </cfRule>
    <cfRule type="containsText" dxfId="24" priority="12" operator="containsText" text="Weakness">
      <formula>NOT(ISERROR(SEARCH("Weakness",G5)))</formula>
    </cfRule>
  </conditionalFormatting>
  <conditionalFormatting sqref="G16:G20">
    <cfRule type="containsText" dxfId="23" priority="9" operator="containsText" text="Strength">
      <formula>NOT(ISERROR(SEARCH("Strength",G16)))</formula>
    </cfRule>
    <cfRule type="containsText" dxfId="22" priority="10" operator="containsText" text="Weakness">
      <formula>NOT(ISERROR(SEARCH("Weakness",G16)))</formula>
    </cfRule>
  </conditionalFormatting>
  <conditionalFormatting sqref="H16:H20">
    <cfRule type="containsText" dxfId="21" priority="7" operator="containsText" text="Strength">
      <formula>NOT(ISERROR(SEARCH("Strength",H16)))</formula>
    </cfRule>
    <cfRule type="containsText" dxfId="20" priority="8" operator="containsText" text="Weakness">
      <formula>NOT(ISERROR(SEARCH("Weakness",H16)))</formula>
    </cfRule>
  </conditionalFormatting>
  <conditionalFormatting sqref="H5:H8">
    <cfRule type="containsText" dxfId="19" priority="5" operator="containsText" text="Strength">
      <formula>NOT(ISERROR(SEARCH("Strength",H5)))</formula>
    </cfRule>
    <cfRule type="containsText" dxfId="18" priority="6" operator="containsText" text="Weakness">
      <formula>NOT(ISERROR(SEARCH("Weakness",H5)))</formula>
    </cfRule>
  </conditionalFormatting>
  <conditionalFormatting sqref="J16:K20">
    <cfRule type="containsText" dxfId="17" priority="1" operator="containsText" text="Strength">
      <formula>NOT(ISERROR(SEARCH("Strength",J16)))</formula>
    </cfRule>
    <cfRule type="containsText" dxfId="16" priority="2" operator="containsText" text="Weakness">
      <formula>NOT(ISERROR(SEARCH("Weakness",J16)))</formula>
    </cfRule>
  </conditionalFormatting>
  <conditionalFormatting sqref="J5:K8">
    <cfRule type="containsText" dxfId="15" priority="3" operator="containsText" text="Strength">
      <formula>NOT(ISERROR(SEARCH("Strength",J5)))</formula>
    </cfRule>
    <cfRule type="containsText" dxfId="14" priority="4" operator="containsText" text="Weakness">
      <formula>NOT(ISERROR(SEARCH("Weakness",J5)))</formula>
    </cfRule>
  </conditionalFormatting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AL199"/>
  <sheetViews>
    <sheetView zoomScaleNormal="100" workbookViewId="0">
      <selection activeCell="D5" sqref="D5"/>
    </sheetView>
  </sheetViews>
  <sheetFormatPr defaultColWidth="8.88671875" defaultRowHeight="14.4" x14ac:dyDescent="0.3"/>
  <cols>
    <col min="1" max="1" width="8.88671875" style="45"/>
    <col min="2" max="2" width="4.21875" style="4" customWidth="1"/>
    <col min="3" max="3" width="12.77734375" style="5" customWidth="1"/>
    <col min="4" max="4" width="10.44140625" style="5" customWidth="1"/>
    <col min="5" max="5" width="13.88671875" style="5" customWidth="1"/>
    <col min="6" max="6" width="16.33203125" style="5" customWidth="1"/>
    <col min="7" max="8" width="11.77734375" style="5" customWidth="1"/>
    <col min="9" max="9" width="14.33203125" style="5" customWidth="1"/>
    <col min="10" max="11" width="10.109375" style="5" customWidth="1"/>
    <col min="12" max="12" width="11.5546875" style="45" customWidth="1"/>
    <col min="13" max="15" width="8.88671875" style="45"/>
    <col min="16" max="16" width="26.88671875" style="65" customWidth="1"/>
    <col min="17" max="18" width="8.88671875" style="65"/>
    <col min="19" max="38" width="8.88671875" style="45"/>
    <col min="39" max="16384" width="8.88671875" style="5"/>
  </cols>
  <sheetData>
    <row r="1" spans="2:22" s="45" customFormat="1" x14ac:dyDescent="0.3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57"/>
      <c r="Q1" s="57"/>
      <c r="R1" s="57"/>
      <c r="S1" s="44"/>
      <c r="T1" s="44"/>
      <c r="U1" s="44"/>
      <c r="V1" s="44"/>
    </row>
    <row r="2" spans="2:22" ht="34.799999999999997" customHeight="1" thickBot="1" x14ac:dyDescent="0.35">
      <c r="C2" s="88" t="s">
        <v>26</v>
      </c>
      <c r="D2" s="88"/>
      <c r="E2" s="88"/>
      <c r="F2" s="88"/>
      <c r="G2" s="88"/>
      <c r="H2" s="88"/>
      <c r="I2" s="88"/>
      <c r="J2" s="88"/>
      <c r="K2" s="88"/>
      <c r="L2" s="44"/>
      <c r="M2" s="44"/>
      <c r="N2" s="44"/>
      <c r="O2" s="44"/>
      <c r="P2" s="57"/>
      <c r="Q2" s="57"/>
      <c r="R2" s="57"/>
      <c r="S2" s="44"/>
      <c r="T2" s="44"/>
      <c r="U2" s="44"/>
      <c r="V2" s="44"/>
    </row>
    <row r="3" spans="2:22" ht="43.2" x14ac:dyDescent="0.3">
      <c r="C3" s="89" t="s">
        <v>0</v>
      </c>
      <c r="D3" s="90"/>
      <c r="E3" s="6" t="s">
        <v>1</v>
      </c>
      <c r="F3" s="98" t="s">
        <v>24</v>
      </c>
      <c r="G3" s="94" t="s">
        <v>2</v>
      </c>
      <c r="H3" s="96" t="s">
        <v>3</v>
      </c>
      <c r="I3" s="85" t="s">
        <v>25</v>
      </c>
      <c r="J3" s="81" t="s">
        <v>2</v>
      </c>
      <c r="K3" s="83" t="s">
        <v>3</v>
      </c>
      <c r="L3" s="44"/>
      <c r="M3" s="44"/>
      <c r="N3" s="44"/>
      <c r="O3" s="44"/>
      <c r="P3" s="59" t="s">
        <v>10</v>
      </c>
      <c r="Q3" s="60"/>
      <c r="R3" s="60"/>
      <c r="S3" s="44"/>
      <c r="T3" s="44"/>
      <c r="U3" s="44"/>
      <c r="V3" s="44"/>
    </row>
    <row r="4" spans="2:22" ht="28.8" x14ac:dyDescent="0.3">
      <c r="B4" s="91" t="s">
        <v>18</v>
      </c>
      <c r="C4" s="7" t="s">
        <v>4</v>
      </c>
      <c r="D4" s="8" t="s">
        <v>5</v>
      </c>
      <c r="E4" s="9" t="str">
        <f>IF(D5&gt;0,(AVERAGE(D5:D8)),"")</f>
        <v/>
      </c>
      <c r="F4" s="99"/>
      <c r="G4" s="95"/>
      <c r="H4" s="97"/>
      <c r="I4" s="86"/>
      <c r="J4" s="82"/>
      <c r="K4" s="84"/>
      <c r="L4" s="44"/>
      <c r="M4" s="44"/>
      <c r="N4" s="44"/>
      <c r="O4" s="44"/>
      <c r="P4" s="61" t="s">
        <v>11</v>
      </c>
      <c r="Q4" s="60" t="s">
        <v>13</v>
      </c>
      <c r="R4" s="60" t="s">
        <v>14</v>
      </c>
      <c r="S4" s="44"/>
      <c r="T4" s="44"/>
      <c r="U4" s="44"/>
      <c r="V4" s="44"/>
    </row>
    <row r="5" spans="2:22" x14ac:dyDescent="0.3">
      <c r="B5" s="91"/>
      <c r="C5" s="10" t="s">
        <v>6</v>
      </c>
      <c r="D5" s="11"/>
      <c r="E5" s="12" t="str">
        <f>IF(D5&gt;0,(D5-E$4),"")</f>
        <v/>
      </c>
      <c r="F5" s="13" t="str">
        <f>IFERROR((IF((E5^2^0.5)&gt;Q5,"yes","no")),"")</f>
        <v/>
      </c>
      <c r="G5" s="14" t="str">
        <f>IF(AND(D5&gt;109,F5="yes"),"Strength","")</f>
        <v/>
      </c>
      <c r="H5" s="15" t="str">
        <f>IF(AND(D5&lt;E$4,D5&lt;90,F5="yes"),"Weakness","")</f>
        <v/>
      </c>
      <c r="I5" s="26" t="str">
        <f>IFERROR((IF((E5^2^0.5)&gt;O5,"yes","no")),"")</f>
        <v/>
      </c>
      <c r="J5" s="28" t="str">
        <f>IF(AND(D5&gt;109,I5="yes"),"Strength","")</f>
        <v/>
      </c>
      <c r="K5" s="29" t="str">
        <f>IF(AND(D5&lt;E$4,D5&lt;90,I5="yes"),"Weakness","")</f>
        <v/>
      </c>
      <c r="L5" s="44"/>
      <c r="M5" s="44"/>
      <c r="N5" s="44"/>
      <c r="O5" s="44"/>
      <c r="P5" s="61" t="s">
        <v>6</v>
      </c>
      <c r="Q5" s="62">
        <v>9.9</v>
      </c>
      <c r="R5" s="63">
        <v>8.9</v>
      </c>
      <c r="S5" s="44"/>
      <c r="T5" s="44"/>
      <c r="U5" s="44"/>
      <c r="V5" s="44"/>
    </row>
    <row r="6" spans="2:22" x14ac:dyDescent="0.3">
      <c r="B6" s="91"/>
      <c r="C6" s="10" t="s">
        <v>7</v>
      </c>
      <c r="D6" s="11"/>
      <c r="E6" s="12" t="str">
        <f t="shared" ref="E6:E8" si="0">IF(D6&gt;0,(D6-E$4),"")</f>
        <v/>
      </c>
      <c r="F6" s="13" t="str">
        <f t="shared" ref="F6:F7" si="1">IFERROR((IF((E6^2^0.5)&gt;Q6,"yes","no")),"")</f>
        <v/>
      </c>
      <c r="G6" s="14" t="str">
        <f t="shared" ref="G6:G7" si="2">IF(AND(D6&gt;109,F6="yes"),"Strength","")</f>
        <v/>
      </c>
      <c r="H6" s="15" t="str">
        <f t="shared" ref="H6" si="3">IF(AND(D6&lt;E$4,D6&lt;90,F6="yes"),"Weakness","")</f>
        <v/>
      </c>
      <c r="I6" s="26" t="str">
        <f t="shared" ref="I6:I7" si="4">IFERROR((IF((E6^2^0.5)&gt;O6,"yes","no")),"")</f>
        <v/>
      </c>
      <c r="J6" s="28" t="str">
        <f t="shared" ref="J6:J8" si="5">IF(AND(D6&gt;109,I6="yes"),"Strength","")</f>
        <v/>
      </c>
      <c r="K6" s="29" t="str">
        <f t="shared" ref="K6:K7" si="6">IF(AND(D6&lt;E$4,D6&lt;90,I6="yes"),"Weakness","")</f>
        <v/>
      </c>
      <c r="L6" s="44"/>
      <c r="M6" s="44"/>
      <c r="N6" s="44"/>
      <c r="O6" s="44"/>
      <c r="P6" s="61" t="s">
        <v>7</v>
      </c>
      <c r="Q6" s="62">
        <v>11.5</v>
      </c>
      <c r="R6" s="63">
        <v>10.3</v>
      </c>
      <c r="S6" s="44"/>
      <c r="T6" s="44"/>
      <c r="U6" s="44"/>
      <c r="V6" s="44"/>
    </row>
    <row r="7" spans="2:22" x14ac:dyDescent="0.3">
      <c r="B7" s="91"/>
      <c r="C7" s="10" t="s">
        <v>8</v>
      </c>
      <c r="D7" s="11"/>
      <c r="E7" s="12" t="str">
        <f>IF(D7&gt;0,(D7-E$4),"")</f>
        <v/>
      </c>
      <c r="F7" s="13" t="str">
        <f t="shared" si="1"/>
        <v/>
      </c>
      <c r="G7" s="14" t="str">
        <f t="shared" si="2"/>
        <v/>
      </c>
      <c r="H7" s="15" t="str">
        <f>IF(AND(D7&lt;E$4,D7&lt;90,F7="yes"),"Weakness","")</f>
        <v/>
      </c>
      <c r="I7" s="26" t="str">
        <f t="shared" si="4"/>
        <v/>
      </c>
      <c r="J7" s="28" t="str">
        <f t="shared" si="5"/>
        <v/>
      </c>
      <c r="K7" s="29" t="str">
        <f t="shared" si="6"/>
        <v/>
      </c>
      <c r="L7" s="44"/>
      <c r="M7" s="44"/>
      <c r="N7" s="44"/>
      <c r="O7" s="44"/>
      <c r="P7" s="61" t="s">
        <v>8</v>
      </c>
      <c r="Q7" s="62">
        <v>9.4</v>
      </c>
      <c r="R7" s="63">
        <v>8.5</v>
      </c>
      <c r="S7" s="44"/>
      <c r="T7" s="44"/>
      <c r="U7" s="44"/>
      <c r="V7" s="44"/>
    </row>
    <row r="8" spans="2:22" ht="15" thickBot="1" x14ac:dyDescent="0.35">
      <c r="B8" s="91"/>
      <c r="C8" s="16" t="s">
        <v>9</v>
      </c>
      <c r="D8" s="17"/>
      <c r="E8" s="12" t="str">
        <f t="shared" si="0"/>
        <v/>
      </c>
      <c r="F8" s="13" t="str">
        <f>IFERROR((IF((E8^2^0.5)&gt;Q8,"yes","no")),"")</f>
        <v/>
      </c>
      <c r="G8" s="14" t="str">
        <f>IF(AND(D8&gt;109,F8="yes"),"Strength","")</f>
        <v/>
      </c>
      <c r="H8" s="15" t="str">
        <f>IF(AND(D8&lt;E$4,D8&lt;90,F8="yes"),"Weakness","")</f>
        <v/>
      </c>
      <c r="I8" s="27" t="str">
        <f>IFERROR((IF((E8^2^0.5)&gt;O8,"yes","no")),"")</f>
        <v/>
      </c>
      <c r="J8" s="30" t="str">
        <f t="shared" si="5"/>
        <v/>
      </c>
      <c r="K8" s="31" t="str">
        <f>IF(AND(D8&lt;E$4,D8&lt;90,I8="yes"),"Weakness","")</f>
        <v/>
      </c>
      <c r="L8" s="44"/>
      <c r="M8" s="44"/>
      <c r="N8" s="44"/>
      <c r="O8" s="44"/>
      <c r="P8" s="61" t="s">
        <v>9</v>
      </c>
      <c r="Q8" s="62">
        <v>12</v>
      </c>
      <c r="R8" s="63">
        <v>10.8</v>
      </c>
      <c r="S8" s="44"/>
      <c r="T8" s="44"/>
      <c r="U8" s="44"/>
      <c r="V8" s="44"/>
    </row>
    <row r="9" spans="2:22" s="45" customFormat="1" x14ac:dyDescent="0.3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59"/>
      <c r="Q9" s="59"/>
      <c r="R9" s="59"/>
      <c r="S9" s="44"/>
      <c r="T9" s="44"/>
      <c r="U9" s="44"/>
      <c r="V9" s="44"/>
    </row>
    <row r="10" spans="2:22" s="45" customFormat="1" ht="12" customHeight="1" x14ac:dyDescent="0.3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59"/>
      <c r="Q10" s="59"/>
      <c r="R10" s="59"/>
      <c r="S10" s="44"/>
      <c r="T10" s="44"/>
      <c r="U10" s="44"/>
      <c r="V10" s="44"/>
    </row>
    <row r="11" spans="2:22" s="45" customFormat="1" x14ac:dyDescent="0.3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59"/>
      <c r="Q11" s="59"/>
      <c r="R11" s="59"/>
      <c r="S11" s="44"/>
      <c r="T11" s="44"/>
      <c r="U11" s="44"/>
      <c r="V11" s="44"/>
    </row>
    <row r="12" spans="2:22" ht="14.4" customHeight="1" x14ac:dyDescent="0.3">
      <c r="C12" s="87" t="s">
        <v>27</v>
      </c>
      <c r="D12" s="87"/>
      <c r="E12" s="87"/>
      <c r="F12" s="87"/>
      <c r="G12" s="87"/>
      <c r="H12" s="87"/>
      <c r="I12" s="87"/>
      <c r="J12" s="87"/>
      <c r="K12" s="87"/>
      <c r="L12" s="44"/>
      <c r="M12" s="44"/>
      <c r="N12" s="44"/>
      <c r="O12" s="44"/>
      <c r="P12" s="59"/>
      <c r="Q12" s="59"/>
      <c r="R12" s="59"/>
      <c r="S12" s="44"/>
      <c r="T12" s="44"/>
      <c r="U12" s="44"/>
      <c r="V12" s="44"/>
    </row>
    <row r="13" spans="2:22" ht="15" thickBot="1" x14ac:dyDescent="0.35">
      <c r="C13" s="88"/>
      <c r="D13" s="88"/>
      <c r="E13" s="88"/>
      <c r="F13" s="88"/>
      <c r="G13" s="88"/>
      <c r="H13" s="88"/>
      <c r="I13" s="88"/>
      <c r="J13" s="88"/>
      <c r="K13" s="88"/>
      <c r="L13" s="44"/>
      <c r="M13" s="44"/>
      <c r="N13" s="44"/>
      <c r="O13" s="44"/>
      <c r="P13" s="59"/>
      <c r="Q13" s="59"/>
      <c r="R13" s="59"/>
      <c r="S13" s="44"/>
      <c r="T13" s="44"/>
      <c r="U13" s="44"/>
      <c r="V13" s="44"/>
    </row>
    <row r="14" spans="2:22" ht="43.2" x14ac:dyDescent="0.3">
      <c r="C14" s="89" t="s">
        <v>0</v>
      </c>
      <c r="D14" s="90"/>
      <c r="E14" s="19" t="s">
        <v>1</v>
      </c>
      <c r="F14" s="89" t="s">
        <v>24</v>
      </c>
      <c r="G14" s="94" t="s">
        <v>2</v>
      </c>
      <c r="H14" s="96" t="s">
        <v>3</v>
      </c>
      <c r="I14" s="85" t="s">
        <v>25</v>
      </c>
      <c r="J14" s="81" t="s">
        <v>2</v>
      </c>
      <c r="K14" s="83" t="s">
        <v>3</v>
      </c>
      <c r="L14" s="44"/>
      <c r="M14" s="44"/>
      <c r="N14" s="44"/>
      <c r="O14" s="44"/>
      <c r="P14" s="59" t="s">
        <v>10</v>
      </c>
      <c r="Q14" s="60"/>
      <c r="R14" s="60"/>
      <c r="S14" s="44"/>
      <c r="T14" s="44"/>
      <c r="U14" s="44"/>
      <c r="V14" s="44"/>
    </row>
    <row r="15" spans="2:22" ht="28.95" customHeight="1" x14ac:dyDescent="0.3">
      <c r="B15" s="91" t="s">
        <v>19</v>
      </c>
      <c r="C15" s="7" t="s">
        <v>4</v>
      </c>
      <c r="D15" s="8" t="s">
        <v>5</v>
      </c>
      <c r="E15" s="20" t="str">
        <f>IF(D16&gt;0,(AVERAGE(D16:D19)),"")</f>
        <v/>
      </c>
      <c r="F15" s="93"/>
      <c r="G15" s="95"/>
      <c r="H15" s="97"/>
      <c r="I15" s="86"/>
      <c r="J15" s="82"/>
      <c r="K15" s="84"/>
      <c r="L15" s="44"/>
      <c r="M15" s="44"/>
      <c r="N15" s="44"/>
      <c r="O15" s="44"/>
      <c r="P15" s="61" t="s">
        <v>12</v>
      </c>
      <c r="Q15" s="60" t="s">
        <v>13</v>
      </c>
      <c r="R15" s="60" t="s">
        <v>14</v>
      </c>
      <c r="S15" s="44"/>
      <c r="T15" s="44"/>
      <c r="U15" s="44"/>
      <c r="V15" s="44"/>
    </row>
    <row r="16" spans="2:22" x14ac:dyDescent="0.3">
      <c r="B16" s="91"/>
      <c r="C16" s="10" t="s">
        <v>6</v>
      </c>
      <c r="D16" s="11"/>
      <c r="E16" s="21" t="str">
        <f>IF(D16&gt;0,(D16-E$15),"")</f>
        <v/>
      </c>
      <c r="F16" s="22" t="str">
        <f>IFERROR((IF((E16^2^0.5)&gt;Q16,"yes","no")),"")</f>
        <v/>
      </c>
      <c r="G16" s="14" t="str">
        <f>IF(AND(D16&gt;109,F16="yes"),"Strength","")</f>
        <v/>
      </c>
      <c r="H16" s="15" t="str">
        <f>IF(AND(D16&lt;E$15,D16&lt;90,F16="yes"),"Weakness","")</f>
        <v/>
      </c>
      <c r="I16" s="22" t="str">
        <f>IFERROR((IF((E16^2^0.5)&gt;O16,"yes","no")),"")</f>
        <v/>
      </c>
      <c r="J16" s="14" t="str">
        <f>IF(AND(D16&gt;109,I16="yes"),"Strength","")</f>
        <v/>
      </c>
      <c r="K16" s="15" t="str">
        <f>IF(AND(D16&lt;E$15,D16&lt;90,I16="yes"),"Weakness","")</f>
        <v/>
      </c>
      <c r="L16" s="44"/>
      <c r="M16" s="44"/>
      <c r="N16" s="44"/>
      <c r="O16" s="44"/>
      <c r="P16" s="61" t="s">
        <v>6</v>
      </c>
      <c r="Q16" s="62">
        <v>9.1</v>
      </c>
      <c r="R16" s="63">
        <v>8.1999999999999993</v>
      </c>
      <c r="S16" s="44"/>
      <c r="T16" s="44"/>
      <c r="U16" s="44"/>
      <c r="V16" s="44"/>
    </row>
    <row r="17" spans="2:22" x14ac:dyDescent="0.3">
      <c r="B17" s="91"/>
      <c r="C17" s="10" t="s">
        <v>7</v>
      </c>
      <c r="D17" s="11"/>
      <c r="E17" s="21" t="str">
        <f t="shared" ref="E17:E18" si="7">IF(D17&gt;0,(D17-E$15),"")</f>
        <v/>
      </c>
      <c r="F17" s="22" t="str">
        <f>IFERROR((IF((E17^2^0.5)&gt;Q17,"yes","no")),"")</f>
        <v/>
      </c>
      <c r="G17" s="14" t="str">
        <f t="shared" ref="G17:G18" si="8">IF(AND(D17&gt;109,F17="yes"),"Strength","")</f>
        <v/>
      </c>
      <c r="H17" s="15" t="str">
        <f>IF(AND(D17&lt;E$15,D17&lt;90,F17="yes"),"Weakness","")</f>
        <v/>
      </c>
      <c r="I17" s="22" t="str">
        <f t="shared" ref="I17:I18" si="9">IFERROR((IF((E17^2^0.5)&gt;O17,"yes","no")),"")</f>
        <v/>
      </c>
      <c r="J17" s="14" t="str">
        <f t="shared" ref="J17:J18" si="10">IF(AND(D17&gt;109,I17="yes"),"Strength","")</f>
        <v/>
      </c>
      <c r="K17" s="15" t="str">
        <f>IF(AND(D17&lt;E$15,D17&lt;90,I17="yes"),"Weakness","")</f>
        <v/>
      </c>
      <c r="L17" s="44"/>
      <c r="M17" s="44"/>
      <c r="N17" s="44"/>
      <c r="O17" s="44"/>
      <c r="P17" s="61" t="s">
        <v>7</v>
      </c>
      <c r="Q17" s="62">
        <v>10.8</v>
      </c>
      <c r="R17" s="63">
        <v>9.6999999999999993</v>
      </c>
      <c r="S17" s="44"/>
      <c r="T17" s="44"/>
      <c r="U17" s="44"/>
      <c r="V17" s="44"/>
    </row>
    <row r="18" spans="2:22" x14ac:dyDescent="0.3">
      <c r="B18" s="91"/>
      <c r="C18" s="10" t="s">
        <v>8</v>
      </c>
      <c r="D18" s="11"/>
      <c r="E18" s="21" t="str">
        <f t="shared" si="7"/>
        <v/>
      </c>
      <c r="F18" s="22" t="str">
        <f t="shared" ref="F18" si="11">IFERROR((IF((E18^2^0.5)&gt;Q18,"yes","no")),"")</f>
        <v/>
      </c>
      <c r="G18" s="14" t="str">
        <f t="shared" si="8"/>
        <v/>
      </c>
      <c r="H18" s="15" t="str">
        <f>IF(AND(D18&lt;E$15,D18&lt;90,F18="yes"),"Weakness","")</f>
        <v/>
      </c>
      <c r="I18" s="22" t="str">
        <f t="shared" si="9"/>
        <v/>
      </c>
      <c r="J18" s="14" t="str">
        <f t="shared" si="10"/>
        <v/>
      </c>
      <c r="K18" s="15" t="str">
        <f t="shared" ref="K18" si="12">IF(AND(D18&lt;E$15,D18&lt;90,I18="yes"),"Weakness","")</f>
        <v/>
      </c>
      <c r="L18" s="44"/>
      <c r="M18" s="44"/>
      <c r="N18" s="44"/>
      <c r="O18" s="44"/>
      <c r="P18" s="61" t="s">
        <v>8</v>
      </c>
      <c r="Q18" s="62">
        <v>11.3</v>
      </c>
      <c r="R18" s="63">
        <v>10.1</v>
      </c>
      <c r="S18" s="44"/>
      <c r="T18" s="44"/>
      <c r="U18" s="44"/>
      <c r="V18" s="44"/>
    </row>
    <row r="19" spans="2:22" ht="15" thickBot="1" x14ac:dyDescent="0.35">
      <c r="B19" s="91"/>
      <c r="C19" s="16" t="s">
        <v>9</v>
      </c>
      <c r="D19" s="17"/>
      <c r="E19" s="25" t="str">
        <f>IF(D19&gt;0,(D19-E$15),"")</f>
        <v/>
      </c>
      <c r="F19" s="23" t="str">
        <f>IFERROR((IF((E19^2^0.5)&gt;Q19,"yes","no")),"")</f>
        <v/>
      </c>
      <c r="G19" s="18" t="str">
        <f>IF(AND(D19&gt;109,F19="yes"),"Strength","")</f>
        <v/>
      </c>
      <c r="H19" s="24" t="str">
        <f>IF(AND(D19&lt;E$15,D19&lt;90,F19="yes"),"Weakness","")</f>
        <v/>
      </c>
      <c r="I19" s="23" t="str">
        <f>IFERROR((IF((E19^2^0.5)&gt;O19,"yes","no")),"")</f>
        <v/>
      </c>
      <c r="J19" s="18" t="str">
        <f>IF(AND(D19&gt;109,I19="yes"),"Strength","")</f>
        <v/>
      </c>
      <c r="K19" s="24" t="str">
        <f>IF(AND(D19&lt;E$15,D19&lt;90,I19="yes"),"Weakness","")</f>
        <v/>
      </c>
      <c r="L19" s="44"/>
      <c r="M19" s="44"/>
      <c r="N19" s="44"/>
      <c r="O19" s="44"/>
      <c r="P19" s="61" t="s">
        <v>9</v>
      </c>
      <c r="Q19" s="62">
        <v>11.8</v>
      </c>
      <c r="R19" s="63">
        <v>10.6</v>
      </c>
      <c r="S19" s="44"/>
      <c r="T19" s="44"/>
      <c r="U19" s="44"/>
      <c r="V19" s="44"/>
    </row>
    <row r="20" spans="2:22" s="45" customFormat="1" ht="23.4" customHeight="1" x14ac:dyDescent="0.3">
      <c r="B20" s="44"/>
      <c r="C20" s="92" t="s">
        <v>20</v>
      </c>
      <c r="D20" s="92"/>
      <c r="E20" s="92"/>
      <c r="F20" s="92"/>
      <c r="G20" s="92"/>
      <c r="H20" s="92"/>
      <c r="I20" s="44"/>
      <c r="J20" s="44"/>
      <c r="K20" s="44"/>
      <c r="L20" s="44"/>
      <c r="M20" s="44"/>
      <c r="N20" s="44"/>
      <c r="O20" s="44"/>
      <c r="P20" s="57"/>
      <c r="Q20" s="57"/>
      <c r="R20" s="57"/>
      <c r="S20" s="44"/>
      <c r="T20" s="44"/>
      <c r="U20" s="44"/>
      <c r="V20" s="44"/>
    </row>
    <row r="21" spans="2:22" s="44" customFormat="1" ht="31.65" customHeight="1" x14ac:dyDescent="0.3">
      <c r="C21" s="92" t="s">
        <v>22</v>
      </c>
      <c r="D21" s="92"/>
      <c r="E21" s="92"/>
      <c r="F21" s="92"/>
      <c r="G21" s="92"/>
      <c r="H21" s="92"/>
      <c r="I21" s="92"/>
      <c r="J21" s="92"/>
      <c r="K21" s="92"/>
      <c r="P21" s="57"/>
      <c r="Q21" s="57"/>
      <c r="R21" s="57"/>
    </row>
    <row r="22" spans="2:22" s="44" customFormat="1" ht="34.049999999999997" customHeight="1" x14ac:dyDescent="0.3">
      <c r="C22" s="92" t="s">
        <v>23</v>
      </c>
      <c r="D22" s="92"/>
      <c r="E22" s="92"/>
      <c r="F22" s="92"/>
      <c r="G22" s="92"/>
      <c r="H22" s="92"/>
      <c r="I22" s="92"/>
      <c r="J22" s="92"/>
      <c r="K22" s="92"/>
      <c r="P22" s="57"/>
      <c r="Q22" s="57"/>
      <c r="R22" s="57"/>
    </row>
    <row r="23" spans="2:22" s="44" customFormat="1" ht="14.4" customHeight="1" x14ac:dyDescent="0.3">
      <c r="C23" s="92" t="s">
        <v>21</v>
      </c>
      <c r="D23" s="92"/>
      <c r="E23" s="92"/>
      <c r="F23" s="92"/>
      <c r="G23" s="92"/>
      <c r="H23" s="92"/>
      <c r="I23" s="92"/>
      <c r="J23" s="92"/>
      <c r="K23" s="92"/>
      <c r="P23" s="57"/>
      <c r="Q23" s="57"/>
      <c r="R23" s="57"/>
    </row>
    <row r="24" spans="2:22" s="44" customFormat="1" x14ac:dyDescent="0.3">
      <c r="P24" s="57"/>
      <c r="Q24" s="57"/>
      <c r="R24" s="57"/>
    </row>
    <row r="25" spans="2:22" s="44" customFormat="1" x14ac:dyDescent="0.3">
      <c r="C25" s="64"/>
      <c r="D25" s="64"/>
      <c r="E25" s="64"/>
      <c r="F25" s="64"/>
      <c r="G25" s="64"/>
      <c r="H25" s="64"/>
      <c r="P25" s="57"/>
      <c r="Q25" s="57"/>
      <c r="R25" s="57"/>
    </row>
    <row r="26" spans="2:22" s="44" customFormat="1" x14ac:dyDescent="0.3">
      <c r="C26" s="64"/>
      <c r="D26" s="64"/>
      <c r="E26" s="64"/>
      <c r="F26" s="64"/>
      <c r="G26" s="64"/>
      <c r="H26" s="64"/>
      <c r="L26" s="64"/>
      <c r="M26" s="64"/>
      <c r="P26" s="57"/>
      <c r="Q26" s="57"/>
      <c r="R26" s="57"/>
    </row>
    <row r="27" spans="2:22" s="44" customFormat="1" x14ac:dyDescent="0.3">
      <c r="P27" s="57"/>
      <c r="Q27" s="57"/>
      <c r="R27" s="57"/>
    </row>
    <row r="28" spans="2:22" s="44" customFormat="1" x14ac:dyDescent="0.3">
      <c r="P28" s="57"/>
      <c r="Q28" s="57"/>
      <c r="R28" s="57"/>
    </row>
    <row r="29" spans="2:22" s="44" customFormat="1" x14ac:dyDescent="0.3">
      <c r="P29" s="57"/>
      <c r="Q29" s="57"/>
      <c r="R29" s="57"/>
    </row>
    <row r="30" spans="2:22" s="44" customFormat="1" x14ac:dyDescent="0.3">
      <c r="P30" s="57"/>
      <c r="Q30" s="57"/>
      <c r="R30" s="57"/>
    </row>
    <row r="31" spans="2:22" s="44" customFormat="1" x14ac:dyDescent="0.3">
      <c r="P31" s="57"/>
      <c r="Q31" s="57"/>
      <c r="R31" s="57"/>
    </row>
    <row r="32" spans="2:22" s="44" customFormat="1" x14ac:dyDescent="0.3">
      <c r="P32" s="57"/>
      <c r="Q32" s="57"/>
      <c r="R32" s="57"/>
    </row>
    <row r="33" spans="2:18" s="44" customFormat="1" x14ac:dyDescent="0.3">
      <c r="P33" s="57"/>
      <c r="Q33" s="57"/>
      <c r="R33" s="57"/>
    </row>
    <row r="34" spans="2:18" s="45" customFormat="1" x14ac:dyDescent="0.3">
      <c r="B34" s="44"/>
      <c r="I34" s="44"/>
      <c r="J34" s="44"/>
      <c r="K34" s="44"/>
      <c r="P34" s="65"/>
      <c r="Q34" s="65"/>
      <c r="R34" s="65"/>
    </row>
    <row r="35" spans="2:18" s="45" customFormat="1" x14ac:dyDescent="0.3">
      <c r="B35" s="44"/>
      <c r="I35" s="44"/>
      <c r="J35" s="44"/>
      <c r="K35" s="44"/>
      <c r="P35" s="65"/>
      <c r="Q35" s="65"/>
      <c r="R35" s="65"/>
    </row>
    <row r="36" spans="2:18" s="45" customFormat="1" x14ac:dyDescent="0.3">
      <c r="B36" s="44"/>
      <c r="I36" s="44"/>
      <c r="J36" s="44"/>
      <c r="K36" s="44"/>
      <c r="P36" s="65"/>
      <c r="Q36" s="65"/>
      <c r="R36" s="65"/>
    </row>
    <row r="37" spans="2:18" s="45" customFormat="1" x14ac:dyDescent="0.3">
      <c r="B37" s="44"/>
      <c r="I37" s="44"/>
      <c r="J37" s="44"/>
      <c r="K37" s="44"/>
      <c r="P37" s="65"/>
      <c r="Q37" s="65"/>
      <c r="R37" s="65"/>
    </row>
    <row r="38" spans="2:18" s="45" customFormat="1" x14ac:dyDescent="0.3">
      <c r="B38" s="44"/>
      <c r="I38" s="44"/>
      <c r="J38" s="44"/>
      <c r="K38" s="44"/>
      <c r="P38" s="65"/>
      <c r="Q38" s="65"/>
      <c r="R38" s="65"/>
    </row>
    <row r="39" spans="2:18" s="45" customFormat="1" x14ac:dyDescent="0.3">
      <c r="B39" s="44"/>
      <c r="I39" s="44"/>
      <c r="J39" s="44"/>
      <c r="K39" s="44"/>
      <c r="P39" s="65"/>
      <c r="Q39" s="65"/>
      <c r="R39" s="65"/>
    </row>
    <row r="40" spans="2:18" s="45" customFormat="1" x14ac:dyDescent="0.3">
      <c r="B40" s="44"/>
      <c r="I40" s="44"/>
      <c r="J40" s="44"/>
      <c r="K40" s="44"/>
      <c r="P40" s="65"/>
      <c r="Q40" s="65"/>
      <c r="R40" s="65"/>
    </row>
    <row r="41" spans="2:18" s="45" customFormat="1" x14ac:dyDescent="0.3">
      <c r="B41" s="44"/>
      <c r="P41" s="65"/>
      <c r="Q41" s="65"/>
      <c r="R41" s="65"/>
    </row>
    <row r="42" spans="2:18" s="45" customFormat="1" x14ac:dyDescent="0.3">
      <c r="B42" s="44"/>
      <c r="P42" s="65"/>
      <c r="Q42" s="65"/>
      <c r="R42" s="65"/>
    </row>
    <row r="43" spans="2:18" s="45" customFormat="1" x14ac:dyDescent="0.3">
      <c r="B43" s="44"/>
      <c r="P43" s="65"/>
      <c r="Q43" s="65"/>
      <c r="R43" s="65"/>
    </row>
    <row r="44" spans="2:18" s="45" customFormat="1" x14ac:dyDescent="0.3">
      <c r="B44" s="44"/>
      <c r="P44" s="65"/>
      <c r="Q44" s="65"/>
      <c r="R44" s="65"/>
    </row>
    <row r="45" spans="2:18" s="45" customFormat="1" x14ac:dyDescent="0.3">
      <c r="B45" s="44"/>
      <c r="P45" s="65"/>
      <c r="Q45" s="65"/>
      <c r="R45" s="65"/>
    </row>
    <row r="46" spans="2:18" s="45" customFormat="1" x14ac:dyDescent="0.3">
      <c r="B46" s="44"/>
      <c r="P46" s="65"/>
      <c r="Q46" s="65"/>
      <c r="R46" s="65"/>
    </row>
    <row r="47" spans="2:18" s="45" customFormat="1" x14ac:dyDescent="0.3">
      <c r="B47" s="44"/>
      <c r="P47" s="65"/>
      <c r="Q47" s="65"/>
      <c r="R47" s="65"/>
    </row>
    <row r="48" spans="2:18" s="45" customFormat="1" x14ac:dyDescent="0.3">
      <c r="B48" s="44"/>
      <c r="P48" s="65"/>
      <c r="Q48" s="65"/>
      <c r="R48" s="65"/>
    </row>
    <row r="49" spans="2:18" s="45" customFormat="1" x14ac:dyDescent="0.3">
      <c r="B49" s="44"/>
      <c r="P49" s="65"/>
      <c r="Q49" s="65"/>
      <c r="R49" s="65"/>
    </row>
    <row r="50" spans="2:18" s="45" customFormat="1" x14ac:dyDescent="0.3">
      <c r="B50" s="44"/>
      <c r="P50" s="65"/>
      <c r="Q50" s="65"/>
      <c r="R50" s="65"/>
    </row>
    <row r="51" spans="2:18" s="45" customFormat="1" x14ac:dyDescent="0.3">
      <c r="B51" s="44"/>
      <c r="P51" s="65"/>
      <c r="Q51" s="65"/>
      <c r="R51" s="65"/>
    </row>
    <row r="52" spans="2:18" s="45" customFormat="1" x14ac:dyDescent="0.3">
      <c r="B52" s="44"/>
      <c r="P52" s="65"/>
      <c r="Q52" s="65"/>
      <c r="R52" s="65"/>
    </row>
    <row r="53" spans="2:18" s="45" customFormat="1" x14ac:dyDescent="0.3">
      <c r="B53" s="44"/>
      <c r="P53" s="65"/>
      <c r="Q53" s="65"/>
      <c r="R53" s="65"/>
    </row>
    <row r="54" spans="2:18" s="45" customFormat="1" x14ac:dyDescent="0.3">
      <c r="B54" s="44"/>
      <c r="P54" s="65"/>
      <c r="Q54" s="65"/>
      <c r="R54" s="65"/>
    </row>
    <row r="55" spans="2:18" s="45" customFormat="1" x14ac:dyDescent="0.3">
      <c r="B55" s="44"/>
      <c r="P55" s="65"/>
      <c r="Q55" s="65"/>
      <c r="R55" s="65"/>
    </row>
    <row r="56" spans="2:18" s="45" customFormat="1" x14ac:dyDescent="0.3">
      <c r="B56" s="44"/>
      <c r="P56" s="65"/>
      <c r="Q56" s="65"/>
      <c r="R56" s="65"/>
    </row>
    <row r="57" spans="2:18" s="45" customFormat="1" x14ac:dyDescent="0.3">
      <c r="B57" s="44"/>
      <c r="P57" s="65"/>
      <c r="Q57" s="65"/>
      <c r="R57" s="65"/>
    </row>
    <row r="58" spans="2:18" s="45" customFormat="1" x14ac:dyDescent="0.3">
      <c r="B58" s="44"/>
      <c r="P58" s="65"/>
      <c r="Q58" s="65"/>
      <c r="R58" s="65"/>
    </row>
    <row r="59" spans="2:18" s="45" customFormat="1" x14ac:dyDescent="0.3">
      <c r="B59" s="44"/>
      <c r="P59" s="65"/>
      <c r="Q59" s="65"/>
      <c r="R59" s="65"/>
    </row>
    <row r="60" spans="2:18" s="45" customFormat="1" x14ac:dyDescent="0.3">
      <c r="B60" s="44"/>
      <c r="P60" s="65"/>
      <c r="Q60" s="65"/>
      <c r="R60" s="65"/>
    </row>
    <row r="61" spans="2:18" s="45" customFormat="1" x14ac:dyDescent="0.3">
      <c r="B61" s="44"/>
      <c r="P61" s="65"/>
      <c r="Q61" s="65"/>
      <c r="R61" s="65"/>
    </row>
    <row r="62" spans="2:18" s="45" customFormat="1" x14ac:dyDescent="0.3">
      <c r="B62" s="44"/>
      <c r="P62" s="65"/>
      <c r="Q62" s="65"/>
      <c r="R62" s="65"/>
    </row>
    <row r="63" spans="2:18" s="45" customFormat="1" x14ac:dyDescent="0.3">
      <c r="B63" s="44"/>
      <c r="P63" s="65"/>
      <c r="Q63" s="65"/>
      <c r="R63" s="65"/>
    </row>
    <row r="64" spans="2:18" s="45" customFormat="1" x14ac:dyDescent="0.3">
      <c r="B64" s="44"/>
      <c r="P64" s="65"/>
      <c r="Q64" s="65"/>
      <c r="R64" s="65"/>
    </row>
    <row r="65" spans="2:18" s="45" customFormat="1" x14ac:dyDescent="0.3">
      <c r="B65" s="44"/>
      <c r="P65" s="65"/>
      <c r="Q65" s="65"/>
      <c r="R65" s="65"/>
    </row>
    <row r="66" spans="2:18" s="45" customFormat="1" x14ac:dyDescent="0.3">
      <c r="B66" s="44"/>
      <c r="P66" s="65"/>
      <c r="Q66" s="65"/>
      <c r="R66" s="65"/>
    </row>
    <row r="67" spans="2:18" s="45" customFormat="1" x14ac:dyDescent="0.3">
      <c r="B67" s="44"/>
      <c r="P67" s="65"/>
      <c r="Q67" s="65"/>
      <c r="R67" s="65"/>
    </row>
    <row r="68" spans="2:18" s="45" customFormat="1" x14ac:dyDescent="0.3">
      <c r="B68" s="44"/>
      <c r="P68" s="65"/>
      <c r="Q68" s="65"/>
      <c r="R68" s="65"/>
    </row>
    <row r="69" spans="2:18" s="45" customFormat="1" x14ac:dyDescent="0.3">
      <c r="B69" s="44"/>
      <c r="P69" s="65"/>
      <c r="Q69" s="65"/>
      <c r="R69" s="65"/>
    </row>
    <row r="70" spans="2:18" s="45" customFormat="1" x14ac:dyDescent="0.3">
      <c r="B70" s="44"/>
      <c r="P70" s="65"/>
      <c r="Q70" s="65"/>
      <c r="R70" s="65"/>
    </row>
    <row r="71" spans="2:18" s="45" customFormat="1" x14ac:dyDescent="0.3">
      <c r="B71" s="44"/>
      <c r="P71" s="65"/>
      <c r="Q71" s="65"/>
      <c r="R71" s="65"/>
    </row>
    <row r="72" spans="2:18" s="45" customFormat="1" x14ac:dyDescent="0.3">
      <c r="B72" s="44"/>
      <c r="P72" s="65"/>
      <c r="Q72" s="65"/>
      <c r="R72" s="65"/>
    </row>
    <row r="73" spans="2:18" s="45" customFormat="1" x14ac:dyDescent="0.3">
      <c r="B73" s="44"/>
      <c r="P73" s="65"/>
      <c r="Q73" s="65"/>
      <c r="R73" s="65"/>
    </row>
    <row r="74" spans="2:18" s="45" customFormat="1" x14ac:dyDescent="0.3">
      <c r="B74" s="44"/>
      <c r="P74" s="65"/>
      <c r="Q74" s="65"/>
      <c r="R74" s="65"/>
    </row>
    <row r="75" spans="2:18" s="45" customFormat="1" x14ac:dyDescent="0.3">
      <c r="B75" s="44"/>
      <c r="P75" s="65"/>
      <c r="Q75" s="65"/>
      <c r="R75" s="65"/>
    </row>
    <row r="76" spans="2:18" s="45" customFormat="1" x14ac:dyDescent="0.3">
      <c r="B76" s="44"/>
      <c r="P76" s="65"/>
      <c r="Q76" s="65"/>
      <c r="R76" s="65"/>
    </row>
    <row r="77" spans="2:18" s="45" customFormat="1" x14ac:dyDescent="0.3">
      <c r="B77" s="44"/>
      <c r="P77" s="65"/>
      <c r="Q77" s="65"/>
      <c r="R77" s="65"/>
    </row>
    <row r="78" spans="2:18" s="45" customFormat="1" x14ac:dyDescent="0.3">
      <c r="B78" s="44"/>
      <c r="P78" s="65"/>
      <c r="Q78" s="65"/>
      <c r="R78" s="65"/>
    </row>
    <row r="79" spans="2:18" s="45" customFormat="1" x14ac:dyDescent="0.3">
      <c r="B79" s="44"/>
      <c r="P79" s="65"/>
      <c r="Q79" s="65"/>
      <c r="R79" s="65"/>
    </row>
    <row r="80" spans="2:18" s="45" customFormat="1" x14ac:dyDescent="0.3">
      <c r="B80" s="44"/>
      <c r="P80" s="65"/>
      <c r="Q80" s="65"/>
      <c r="R80" s="65"/>
    </row>
    <row r="81" spans="2:18" s="45" customFormat="1" x14ac:dyDescent="0.3">
      <c r="B81" s="44"/>
      <c r="P81" s="65"/>
      <c r="Q81" s="65"/>
      <c r="R81" s="65"/>
    </row>
    <row r="82" spans="2:18" s="45" customFormat="1" x14ac:dyDescent="0.3">
      <c r="B82" s="44"/>
      <c r="P82" s="65"/>
      <c r="Q82" s="65"/>
      <c r="R82" s="65"/>
    </row>
    <row r="83" spans="2:18" s="45" customFormat="1" x14ac:dyDescent="0.3">
      <c r="B83" s="44"/>
      <c r="P83" s="65"/>
      <c r="Q83" s="65"/>
      <c r="R83" s="65"/>
    </row>
    <row r="84" spans="2:18" s="45" customFormat="1" x14ac:dyDescent="0.3">
      <c r="B84" s="44"/>
      <c r="P84" s="65"/>
      <c r="Q84" s="65"/>
      <c r="R84" s="65"/>
    </row>
    <row r="85" spans="2:18" s="45" customFormat="1" x14ac:dyDescent="0.3">
      <c r="B85" s="44"/>
      <c r="P85" s="65"/>
      <c r="Q85" s="65"/>
      <c r="R85" s="65"/>
    </row>
    <row r="86" spans="2:18" s="45" customFormat="1" x14ac:dyDescent="0.3">
      <c r="B86" s="44"/>
      <c r="P86" s="65"/>
      <c r="Q86" s="65"/>
      <c r="R86" s="65"/>
    </row>
    <row r="87" spans="2:18" s="45" customFormat="1" x14ac:dyDescent="0.3">
      <c r="B87" s="44"/>
      <c r="P87" s="65"/>
      <c r="Q87" s="65"/>
      <c r="R87" s="65"/>
    </row>
    <row r="88" spans="2:18" s="45" customFormat="1" x14ac:dyDescent="0.3">
      <c r="B88" s="44"/>
      <c r="P88" s="65"/>
      <c r="Q88" s="65"/>
      <c r="R88" s="65"/>
    </row>
    <row r="89" spans="2:18" s="45" customFormat="1" x14ac:dyDescent="0.3">
      <c r="B89" s="44"/>
      <c r="P89" s="65"/>
      <c r="Q89" s="65"/>
      <c r="R89" s="65"/>
    </row>
    <row r="90" spans="2:18" s="45" customFormat="1" x14ac:dyDescent="0.3">
      <c r="B90" s="44"/>
      <c r="P90" s="65"/>
      <c r="Q90" s="65"/>
      <c r="R90" s="65"/>
    </row>
    <row r="91" spans="2:18" s="45" customFormat="1" x14ac:dyDescent="0.3">
      <c r="B91" s="44"/>
      <c r="P91" s="65"/>
      <c r="Q91" s="65"/>
      <c r="R91" s="65"/>
    </row>
    <row r="92" spans="2:18" s="45" customFormat="1" x14ac:dyDescent="0.3">
      <c r="B92" s="44"/>
      <c r="P92" s="65"/>
      <c r="Q92" s="65"/>
      <c r="R92" s="65"/>
    </row>
    <row r="93" spans="2:18" s="45" customFormat="1" x14ac:dyDescent="0.3">
      <c r="B93" s="44"/>
      <c r="P93" s="65"/>
      <c r="Q93" s="65"/>
      <c r="R93" s="65"/>
    </row>
    <row r="94" spans="2:18" s="45" customFormat="1" x14ac:dyDescent="0.3">
      <c r="B94" s="44"/>
      <c r="P94" s="65"/>
      <c r="Q94" s="65"/>
      <c r="R94" s="65"/>
    </row>
    <row r="95" spans="2:18" s="45" customFormat="1" x14ac:dyDescent="0.3">
      <c r="B95" s="44"/>
      <c r="P95" s="65"/>
      <c r="Q95" s="65"/>
      <c r="R95" s="65"/>
    </row>
    <row r="96" spans="2:18" s="45" customFormat="1" x14ac:dyDescent="0.3">
      <c r="B96" s="44"/>
      <c r="P96" s="65"/>
      <c r="Q96" s="65"/>
      <c r="R96" s="65"/>
    </row>
    <row r="97" spans="2:18" s="45" customFormat="1" x14ac:dyDescent="0.3">
      <c r="B97" s="44"/>
      <c r="P97" s="65"/>
      <c r="Q97" s="65"/>
      <c r="R97" s="65"/>
    </row>
    <row r="98" spans="2:18" s="45" customFormat="1" x14ac:dyDescent="0.3">
      <c r="B98" s="44"/>
      <c r="P98" s="65"/>
      <c r="Q98" s="65"/>
      <c r="R98" s="65"/>
    </row>
    <row r="99" spans="2:18" s="45" customFormat="1" x14ac:dyDescent="0.3">
      <c r="B99" s="44"/>
      <c r="P99" s="65"/>
      <c r="Q99" s="65"/>
      <c r="R99" s="65"/>
    </row>
    <row r="100" spans="2:18" s="45" customFormat="1" x14ac:dyDescent="0.3">
      <c r="B100" s="44"/>
      <c r="P100" s="65"/>
      <c r="Q100" s="65"/>
      <c r="R100" s="65"/>
    </row>
    <row r="101" spans="2:18" s="45" customFormat="1" x14ac:dyDescent="0.3">
      <c r="B101" s="44"/>
      <c r="P101" s="65"/>
      <c r="Q101" s="65"/>
      <c r="R101" s="65"/>
    </row>
    <row r="102" spans="2:18" s="45" customFormat="1" x14ac:dyDescent="0.3">
      <c r="B102" s="44"/>
      <c r="P102" s="65"/>
      <c r="Q102" s="65"/>
      <c r="R102" s="65"/>
    </row>
    <row r="103" spans="2:18" s="45" customFormat="1" x14ac:dyDescent="0.3">
      <c r="B103" s="44"/>
      <c r="P103" s="65"/>
      <c r="Q103" s="65"/>
      <c r="R103" s="65"/>
    </row>
    <row r="104" spans="2:18" s="45" customFormat="1" x14ac:dyDescent="0.3">
      <c r="B104" s="44"/>
      <c r="P104" s="65"/>
      <c r="Q104" s="65"/>
      <c r="R104" s="65"/>
    </row>
    <row r="105" spans="2:18" s="45" customFormat="1" x14ac:dyDescent="0.3">
      <c r="B105" s="44"/>
      <c r="P105" s="65"/>
      <c r="Q105" s="65"/>
      <c r="R105" s="65"/>
    </row>
    <row r="106" spans="2:18" s="45" customFormat="1" x14ac:dyDescent="0.3">
      <c r="B106" s="44"/>
      <c r="P106" s="65"/>
      <c r="Q106" s="65"/>
      <c r="R106" s="65"/>
    </row>
    <row r="107" spans="2:18" s="45" customFormat="1" x14ac:dyDescent="0.3">
      <c r="B107" s="44"/>
      <c r="P107" s="65"/>
      <c r="Q107" s="65"/>
      <c r="R107" s="65"/>
    </row>
    <row r="108" spans="2:18" s="45" customFormat="1" x14ac:dyDescent="0.3">
      <c r="B108" s="44"/>
      <c r="P108" s="65"/>
      <c r="Q108" s="65"/>
      <c r="R108" s="65"/>
    </row>
    <row r="109" spans="2:18" s="45" customFormat="1" x14ac:dyDescent="0.3">
      <c r="B109" s="44"/>
      <c r="P109" s="65"/>
      <c r="Q109" s="65"/>
      <c r="R109" s="65"/>
    </row>
    <row r="110" spans="2:18" s="45" customFormat="1" x14ac:dyDescent="0.3">
      <c r="B110" s="44"/>
      <c r="P110" s="65"/>
      <c r="Q110" s="65"/>
      <c r="R110" s="65"/>
    </row>
    <row r="111" spans="2:18" s="45" customFormat="1" x14ac:dyDescent="0.3">
      <c r="B111" s="44"/>
      <c r="P111" s="65"/>
      <c r="Q111" s="65"/>
      <c r="R111" s="65"/>
    </row>
    <row r="112" spans="2:18" s="45" customFormat="1" x14ac:dyDescent="0.3">
      <c r="B112" s="44"/>
      <c r="P112" s="65"/>
      <c r="Q112" s="65"/>
      <c r="R112" s="65"/>
    </row>
    <row r="113" spans="2:18" s="45" customFormat="1" x14ac:dyDescent="0.3">
      <c r="B113" s="44"/>
      <c r="P113" s="65"/>
      <c r="Q113" s="65"/>
      <c r="R113" s="65"/>
    </row>
    <row r="114" spans="2:18" s="45" customFormat="1" x14ac:dyDescent="0.3">
      <c r="B114" s="44"/>
      <c r="P114" s="65"/>
      <c r="Q114" s="65"/>
      <c r="R114" s="65"/>
    </row>
    <row r="115" spans="2:18" s="45" customFormat="1" x14ac:dyDescent="0.3">
      <c r="B115" s="44"/>
      <c r="P115" s="65"/>
      <c r="Q115" s="65"/>
      <c r="R115" s="65"/>
    </row>
    <row r="116" spans="2:18" s="45" customFormat="1" x14ac:dyDescent="0.3">
      <c r="B116" s="44"/>
      <c r="P116" s="65"/>
      <c r="Q116" s="65"/>
      <c r="R116" s="65"/>
    </row>
    <row r="117" spans="2:18" s="45" customFormat="1" x14ac:dyDescent="0.3">
      <c r="B117" s="44"/>
      <c r="P117" s="65"/>
      <c r="Q117" s="65"/>
      <c r="R117" s="65"/>
    </row>
    <row r="118" spans="2:18" s="45" customFormat="1" x14ac:dyDescent="0.3">
      <c r="B118" s="44"/>
      <c r="P118" s="65"/>
      <c r="Q118" s="65"/>
      <c r="R118" s="65"/>
    </row>
    <row r="119" spans="2:18" s="45" customFormat="1" x14ac:dyDescent="0.3">
      <c r="B119" s="44"/>
      <c r="P119" s="65"/>
      <c r="Q119" s="65"/>
      <c r="R119" s="65"/>
    </row>
    <row r="120" spans="2:18" s="45" customFormat="1" x14ac:dyDescent="0.3">
      <c r="B120" s="44"/>
      <c r="P120" s="65"/>
      <c r="Q120" s="65"/>
      <c r="R120" s="65"/>
    </row>
    <row r="121" spans="2:18" s="45" customFormat="1" x14ac:dyDescent="0.3">
      <c r="B121" s="44"/>
      <c r="P121" s="65"/>
      <c r="Q121" s="65"/>
      <c r="R121" s="65"/>
    </row>
    <row r="122" spans="2:18" s="45" customFormat="1" x14ac:dyDescent="0.3">
      <c r="B122" s="44"/>
      <c r="P122" s="65"/>
      <c r="Q122" s="65"/>
      <c r="R122" s="65"/>
    </row>
    <row r="123" spans="2:18" s="45" customFormat="1" x14ac:dyDescent="0.3">
      <c r="B123" s="44"/>
      <c r="P123" s="65"/>
      <c r="Q123" s="65"/>
      <c r="R123" s="65"/>
    </row>
    <row r="124" spans="2:18" s="45" customFormat="1" x14ac:dyDescent="0.3">
      <c r="B124" s="44"/>
      <c r="P124" s="65"/>
      <c r="Q124" s="65"/>
      <c r="R124" s="65"/>
    </row>
    <row r="125" spans="2:18" s="45" customFormat="1" x14ac:dyDescent="0.3">
      <c r="B125" s="44"/>
      <c r="P125" s="65"/>
      <c r="Q125" s="65"/>
      <c r="R125" s="65"/>
    </row>
    <row r="126" spans="2:18" s="45" customFormat="1" x14ac:dyDescent="0.3">
      <c r="B126" s="44"/>
      <c r="P126" s="65"/>
      <c r="Q126" s="65"/>
      <c r="R126" s="65"/>
    </row>
    <row r="127" spans="2:18" s="45" customFormat="1" x14ac:dyDescent="0.3">
      <c r="B127" s="44"/>
      <c r="P127" s="65"/>
      <c r="Q127" s="65"/>
      <c r="R127" s="65"/>
    </row>
    <row r="128" spans="2:18" s="45" customFormat="1" x14ac:dyDescent="0.3">
      <c r="B128" s="44"/>
      <c r="P128" s="65"/>
      <c r="Q128" s="65"/>
      <c r="R128" s="65"/>
    </row>
    <row r="129" spans="2:18" s="45" customFormat="1" x14ac:dyDescent="0.3">
      <c r="B129" s="44"/>
      <c r="P129" s="65"/>
      <c r="Q129" s="65"/>
      <c r="R129" s="65"/>
    </row>
    <row r="130" spans="2:18" s="45" customFormat="1" x14ac:dyDescent="0.3">
      <c r="B130" s="44"/>
      <c r="P130" s="65"/>
      <c r="Q130" s="65"/>
      <c r="R130" s="65"/>
    </row>
    <row r="131" spans="2:18" s="45" customFormat="1" x14ac:dyDescent="0.3">
      <c r="B131" s="44"/>
      <c r="P131" s="65"/>
      <c r="Q131" s="65"/>
      <c r="R131" s="65"/>
    </row>
    <row r="132" spans="2:18" s="45" customFormat="1" x14ac:dyDescent="0.3">
      <c r="B132" s="44"/>
      <c r="P132" s="65"/>
      <c r="Q132" s="65"/>
      <c r="R132" s="65"/>
    </row>
    <row r="133" spans="2:18" s="45" customFormat="1" x14ac:dyDescent="0.3">
      <c r="B133" s="44"/>
      <c r="P133" s="65"/>
      <c r="Q133" s="65"/>
      <c r="R133" s="65"/>
    </row>
    <row r="134" spans="2:18" s="45" customFormat="1" x14ac:dyDescent="0.3">
      <c r="B134" s="44"/>
      <c r="P134" s="65"/>
      <c r="Q134" s="65"/>
      <c r="R134" s="65"/>
    </row>
    <row r="135" spans="2:18" s="45" customFormat="1" x14ac:dyDescent="0.3">
      <c r="B135" s="44"/>
      <c r="P135" s="65"/>
      <c r="Q135" s="65"/>
      <c r="R135" s="65"/>
    </row>
    <row r="136" spans="2:18" s="45" customFormat="1" x14ac:dyDescent="0.3">
      <c r="B136" s="44"/>
      <c r="P136" s="65"/>
      <c r="Q136" s="65"/>
      <c r="R136" s="65"/>
    </row>
    <row r="137" spans="2:18" s="45" customFormat="1" x14ac:dyDescent="0.3">
      <c r="B137" s="44"/>
      <c r="P137" s="65"/>
      <c r="Q137" s="65"/>
      <c r="R137" s="65"/>
    </row>
    <row r="138" spans="2:18" s="45" customFormat="1" x14ac:dyDescent="0.3">
      <c r="B138" s="44"/>
      <c r="P138" s="65"/>
      <c r="Q138" s="65"/>
      <c r="R138" s="65"/>
    </row>
    <row r="139" spans="2:18" s="45" customFormat="1" x14ac:dyDescent="0.3">
      <c r="B139" s="44"/>
      <c r="P139" s="65"/>
      <c r="Q139" s="65"/>
      <c r="R139" s="65"/>
    </row>
    <row r="140" spans="2:18" s="45" customFormat="1" x14ac:dyDescent="0.3">
      <c r="B140" s="44"/>
      <c r="P140" s="65"/>
      <c r="Q140" s="65"/>
      <c r="R140" s="65"/>
    </row>
    <row r="141" spans="2:18" s="45" customFormat="1" x14ac:dyDescent="0.3">
      <c r="B141" s="44"/>
      <c r="P141" s="65"/>
      <c r="Q141" s="65"/>
      <c r="R141" s="65"/>
    </row>
    <row r="142" spans="2:18" s="45" customFormat="1" x14ac:dyDescent="0.3">
      <c r="B142" s="44"/>
      <c r="P142" s="65"/>
      <c r="Q142" s="65"/>
      <c r="R142" s="65"/>
    </row>
    <row r="143" spans="2:18" s="45" customFormat="1" x14ac:dyDescent="0.3">
      <c r="B143" s="44"/>
      <c r="P143" s="65"/>
      <c r="Q143" s="65"/>
      <c r="R143" s="65"/>
    </row>
    <row r="144" spans="2:18" s="45" customFormat="1" x14ac:dyDescent="0.3">
      <c r="B144" s="44"/>
      <c r="P144" s="65"/>
      <c r="Q144" s="65"/>
      <c r="R144" s="65"/>
    </row>
    <row r="145" spans="2:18" s="45" customFormat="1" x14ac:dyDescent="0.3">
      <c r="B145" s="44"/>
      <c r="P145" s="65"/>
      <c r="Q145" s="65"/>
      <c r="R145" s="65"/>
    </row>
    <row r="146" spans="2:18" s="45" customFormat="1" x14ac:dyDescent="0.3">
      <c r="B146" s="44"/>
      <c r="P146" s="65"/>
      <c r="Q146" s="65"/>
      <c r="R146" s="65"/>
    </row>
    <row r="147" spans="2:18" s="45" customFormat="1" x14ac:dyDescent="0.3">
      <c r="B147" s="44"/>
      <c r="P147" s="65"/>
      <c r="Q147" s="65"/>
      <c r="R147" s="65"/>
    </row>
    <row r="148" spans="2:18" s="45" customFormat="1" x14ac:dyDescent="0.3">
      <c r="B148" s="44"/>
      <c r="P148" s="65"/>
      <c r="Q148" s="65"/>
      <c r="R148" s="65"/>
    </row>
    <row r="149" spans="2:18" s="45" customFormat="1" x14ac:dyDescent="0.3">
      <c r="B149" s="44"/>
      <c r="P149" s="65"/>
      <c r="Q149" s="65"/>
      <c r="R149" s="65"/>
    </row>
    <row r="150" spans="2:18" s="45" customFormat="1" x14ac:dyDescent="0.3">
      <c r="B150" s="44"/>
      <c r="P150" s="65"/>
      <c r="Q150" s="65"/>
      <c r="R150" s="65"/>
    </row>
    <row r="151" spans="2:18" s="45" customFormat="1" x14ac:dyDescent="0.3">
      <c r="B151" s="44"/>
      <c r="P151" s="65"/>
      <c r="Q151" s="65"/>
      <c r="R151" s="65"/>
    </row>
    <row r="152" spans="2:18" s="45" customFormat="1" x14ac:dyDescent="0.3">
      <c r="B152" s="44"/>
      <c r="P152" s="65"/>
      <c r="Q152" s="65"/>
      <c r="R152" s="65"/>
    </row>
    <row r="153" spans="2:18" s="45" customFormat="1" x14ac:dyDescent="0.3">
      <c r="B153" s="44"/>
      <c r="P153" s="65"/>
      <c r="Q153" s="65"/>
      <c r="R153" s="65"/>
    </row>
    <row r="154" spans="2:18" s="45" customFormat="1" x14ac:dyDescent="0.3">
      <c r="B154" s="44"/>
      <c r="P154" s="65"/>
      <c r="Q154" s="65"/>
      <c r="R154" s="65"/>
    </row>
    <row r="155" spans="2:18" s="45" customFormat="1" x14ac:dyDescent="0.3">
      <c r="B155" s="44"/>
      <c r="P155" s="65"/>
      <c r="Q155" s="65"/>
      <c r="R155" s="65"/>
    </row>
    <row r="156" spans="2:18" s="45" customFormat="1" x14ac:dyDescent="0.3">
      <c r="B156" s="44"/>
      <c r="P156" s="65"/>
      <c r="Q156" s="65"/>
      <c r="R156" s="65"/>
    </row>
    <row r="157" spans="2:18" s="45" customFormat="1" x14ac:dyDescent="0.3">
      <c r="B157" s="44"/>
      <c r="P157" s="65"/>
      <c r="Q157" s="65"/>
      <c r="R157" s="65"/>
    </row>
    <row r="158" spans="2:18" s="45" customFormat="1" x14ac:dyDescent="0.3">
      <c r="B158" s="44"/>
      <c r="P158" s="65"/>
      <c r="Q158" s="65"/>
      <c r="R158" s="65"/>
    </row>
    <row r="159" spans="2:18" s="45" customFormat="1" x14ac:dyDescent="0.3">
      <c r="B159" s="44"/>
      <c r="P159" s="65"/>
      <c r="Q159" s="65"/>
      <c r="R159" s="65"/>
    </row>
    <row r="160" spans="2:18" s="45" customFormat="1" x14ac:dyDescent="0.3">
      <c r="B160" s="44"/>
      <c r="P160" s="65"/>
      <c r="Q160" s="65"/>
      <c r="R160" s="65"/>
    </row>
    <row r="161" spans="2:18" s="45" customFormat="1" x14ac:dyDescent="0.3">
      <c r="B161" s="44"/>
      <c r="P161" s="65"/>
      <c r="Q161" s="65"/>
      <c r="R161" s="65"/>
    </row>
    <row r="162" spans="2:18" s="45" customFormat="1" x14ac:dyDescent="0.3">
      <c r="B162" s="44"/>
      <c r="P162" s="65"/>
      <c r="Q162" s="65"/>
      <c r="R162" s="65"/>
    </row>
    <row r="163" spans="2:18" s="45" customFormat="1" x14ac:dyDescent="0.3">
      <c r="B163" s="44"/>
      <c r="P163" s="65"/>
      <c r="Q163" s="65"/>
      <c r="R163" s="65"/>
    </row>
    <row r="164" spans="2:18" s="45" customFormat="1" x14ac:dyDescent="0.3">
      <c r="B164" s="44"/>
      <c r="P164" s="65"/>
      <c r="Q164" s="65"/>
      <c r="R164" s="65"/>
    </row>
    <row r="165" spans="2:18" s="45" customFormat="1" x14ac:dyDescent="0.3">
      <c r="B165" s="44"/>
      <c r="P165" s="65"/>
      <c r="Q165" s="65"/>
      <c r="R165" s="65"/>
    </row>
    <row r="166" spans="2:18" s="45" customFormat="1" x14ac:dyDescent="0.3">
      <c r="B166" s="44"/>
      <c r="P166" s="65"/>
      <c r="Q166" s="65"/>
      <c r="R166" s="65"/>
    </row>
    <row r="167" spans="2:18" s="45" customFormat="1" x14ac:dyDescent="0.3">
      <c r="B167" s="44"/>
      <c r="P167" s="65"/>
      <c r="Q167" s="65"/>
      <c r="R167" s="65"/>
    </row>
    <row r="168" spans="2:18" s="45" customFormat="1" x14ac:dyDescent="0.3">
      <c r="B168" s="44"/>
      <c r="P168" s="65"/>
      <c r="Q168" s="65"/>
      <c r="R168" s="65"/>
    </row>
    <row r="169" spans="2:18" s="45" customFormat="1" x14ac:dyDescent="0.3">
      <c r="B169" s="44"/>
      <c r="P169" s="65"/>
      <c r="Q169" s="65"/>
      <c r="R169" s="65"/>
    </row>
    <row r="170" spans="2:18" s="45" customFormat="1" x14ac:dyDescent="0.3">
      <c r="B170" s="44"/>
      <c r="P170" s="65"/>
      <c r="Q170" s="65"/>
      <c r="R170" s="65"/>
    </row>
    <row r="171" spans="2:18" s="45" customFormat="1" x14ac:dyDescent="0.3">
      <c r="B171" s="44"/>
      <c r="P171" s="65"/>
      <c r="Q171" s="65"/>
      <c r="R171" s="65"/>
    </row>
    <row r="172" spans="2:18" s="45" customFormat="1" x14ac:dyDescent="0.3">
      <c r="B172" s="44"/>
      <c r="P172" s="65"/>
      <c r="Q172" s="65"/>
      <c r="R172" s="65"/>
    </row>
    <row r="173" spans="2:18" s="45" customFormat="1" x14ac:dyDescent="0.3">
      <c r="B173" s="44"/>
      <c r="P173" s="65"/>
      <c r="Q173" s="65"/>
      <c r="R173" s="65"/>
    </row>
    <row r="174" spans="2:18" s="45" customFormat="1" x14ac:dyDescent="0.3">
      <c r="B174" s="44"/>
      <c r="P174" s="65"/>
      <c r="Q174" s="65"/>
      <c r="R174" s="65"/>
    </row>
    <row r="175" spans="2:18" s="45" customFormat="1" x14ac:dyDescent="0.3">
      <c r="B175" s="44"/>
      <c r="P175" s="65"/>
      <c r="Q175" s="65"/>
      <c r="R175" s="65"/>
    </row>
    <row r="176" spans="2:18" s="45" customFormat="1" x14ac:dyDescent="0.3">
      <c r="B176" s="44"/>
      <c r="P176" s="65"/>
      <c r="Q176" s="65"/>
      <c r="R176" s="65"/>
    </row>
    <row r="177" spans="2:18" s="45" customFormat="1" x14ac:dyDescent="0.3">
      <c r="B177" s="44"/>
      <c r="P177" s="65"/>
      <c r="Q177" s="65"/>
      <c r="R177" s="65"/>
    </row>
    <row r="178" spans="2:18" s="45" customFormat="1" x14ac:dyDescent="0.3">
      <c r="B178" s="44"/>
      <c r="P178" s="65"/>
      <c r="Q178" s="65"/>
      <c r="R178" s="65"/>
    </row>
    <row r="179" spans="2:18" s="45" customFormat="1" x14ac:dyDescent="0.3">
      <c r="B179" s="44"/>
      <c r="P179" s="65"/>
      <c r="Q179" s="65"/>
      <c r="R179" s="65"/>
    </row>
    <row r="180" spans="2:18" s="45" customFormat="1" x14ac:dyDescent="0.3">
      <c r="B180" s="44"/>
      <c r="P180" s="65"/>
      <c r="Q180" s="65"/>
      <c r="R180" s="65"/>
    </row>
    <row r="181" spans="2:18" s="45" customFormat="1" x14ac:dyDescent="0.3">
      <c r="B181" s="44"/>
      <c r="P181" s="65"/>
      <c r="Q181" s="65"/>
      <c r="R181" s="65"/>
    </row>
    <row r="182" spans="2:18" s="45" customFormat="1" x14ac:dyDescent="0.3">
      <c r="B182" s="44"/>
      <c r="P182" s="65"/>
      <c r="Q182" s="65"/>
      <c r="R182" s="65"/>
    </row>
    <row r="183" spans="2:18" s="45" customFormat="1" x14ac:dyDescent="0.3">
      <c r="B183" s="44"/>
      <c r="P183" s="65"/>
      <c r="Q183" s="65"/>
      <c r="R183" s="65"/>
    </row>
    <row r="184" spans="2:18" s="45" customFormat="1" x14ac:dyDescent="0.3">
      <c r="B184" s="44"/>
      <c r="P184" s="65"/>
      <c r="Q184" s="65"/>
      <c r="R184" s="65"/>
    </row>
    <row r="185" spans="2:18" s="45" customFormat="1" x14ac:dyDescent="0.3">
      <c r="B185" s="44"/>
      <c r="P185" s="65"/>
      <c r="Q185" s="65"/>
      <c r="R185" s="65"/>
    </row>
    <row r="186" spans="2:18" s="45" customFormat="1" x14ac:dyDescent="0.3">
      <c r="B186" s="44"/>
      <c r="P186" s="65"/>
      <c r="Q186" s="65"/>
      <c r="R186" s="65"/>
    </row>
    <row r="187" spans="2:18" s="45" customFormat="1" x14ac:dyDescent="0.3">
      <c r="B187" s="44"/>
      <c r="P187" s="65"/>
      <c r="Q187" s="65"/>
      <c r="R187" s="65"/>
    </row>
    <row r="188" spans="2:18" s="45" customFormat="1" x14ac:dyDescent="0.3">
      <c r="B188" s="44"/>
      <c r="P188" s="65"/>
      <c r="Q188" s="65"/>
      <c r="R188" s="65"/>
    </row>
    <row r="189" spans="2:18" s="45" customFormat="1" x14ac:dyDescent="0.3">
      <c r="B189" s="44"/>
      <c r="P189" s="65"/>
      <c r="Q189" s="65"/>
      <c r="R189" s="65"/>
    </row>
    <row r="190" spans="2:18" s="45" customFormat="1" x14ac:dyDescent="0.3">
      <c r="B190" s="44"/>
      <c r="P190" s="65"/>
      <c r="Q190" s="65"/>
      <c r="R190" s="65"/>
    </row>
    <row r="191" spans="2:18" s="45" customFormat="1" x14ac:dyDescent="0.3">
      <c r="B191" s="44"/>
      <c r="P191" s="65"/>
      <c r="Q191" s="65"/>
      <c r="R191" s="65"/>
    </row>
    <row r="192" spans="2:18" s="45" customFormat="1" x14ac:dyDescent="0.3">
      <c r="B192" s="44"/>
      <c r="P192" s="65"/>
      <c r="Q192" s="65"/>
      <c r="R192" s="65"/>
    </row>
    <row r="193" spans="2:18" s="45" customFormat="1" x14ac:dyDescent="0.3">
      <c r="B193" s="44"/>
      <c r="P193" s="65"/>
      <c r="Q193" s="65"/>
      <c r="R193" s="65"/>
    </row>
    <row r="194" spans="2:18" s="45" customFormat="1" x14ac:dyDescent="0.3">
      <c r="B194" s="44"/>
      <c r="P194" s="65"/>
      <c r="Q194" s="65"/>
      <c r="R194" s="65"/>
    </row>
    <row r="195" spans="2:18" s="45" customFormat="1" x14ac:dyDescent="0.3">
      <c r="B195" s="44"/>
      <c r="P195" s="65"/>
      <c r="Q195" s="65"/>
      <c r="R195" s="65"/>
    </row>
    <row r="196" spans="2:18" s="45" customFormat="1" x14ac:dyDescent="0.3">
      <c r="B196" s="44"/>
      <c r="P196" s="65"/>
      <c r="Q196" s="65"/>
      <c r="R196" s="65"/>
    </row>
    <row r="197" spans="2:18" s="45" customFormat="1" x14ac:dyDescent="0.3">
      <c r="B197" s="44"/>
      <c r="P197" s="65"/>
      <c r="Q197" s="65"/>
      <c r="R197" s="65"/>
    </row>
    <row r="198" spans="2:18" s="45" customFormat="1" x14ac:dyDescent="0.3">
      <c r="B198" s="44"/>
      <c r="P198" s="65"/>
      <c r="Q198" s="65"/>
      <c r="R198" s="65"/>
    </row>
    <row r="199" spans="2:18" s="45" customFormat="1" x14ac:dyDescent="0.3">
      <c r="B199" s="44"/>
      <c r="P199" s="65"/>
      <c r="Q199" s="65"/>
      <c r="R199" s="65"/>
    </row>
  </sheetData>
  <sheetProtection algorithmName="SHA-512" hashValue="3dlPBZTBC37F7Psh9X15heMztowblV12j4dPh96OKlOCUOx9NgAw24amc8vf6Qj6ujXfQ+CrpaGbeD64+IiO5A==" saltValue="Jo4NTve60JqToONWTUkb8A==" spinCount="100000" sheet="1" objects="1" scenarios="1" selectLockedCells="1"/>
  <mergeCells count="22">
    <mergeCell ref="C2:K2"/>
    <mergeCell ref="C21:K21"/>
    <mergeCell ref="C22:K22"/>
    <mergeCell ref="C23:K23"/>
    <mergeCell ref="C3:D3"/>
    <mergeCell ref="F3:F4"/>
    <mergeCell ref="G3:G4"/>
    <mergeCell ref="H3:H4"/>
    <mergeCell ref="I3:I4"/>
    <mergeCell ref="J3:J4"/>
    <mergeCell ref="K3:K4"/>
    <mergeCell ref="I14:I15"/>
    <mergeCell ref="J14:J15"/>
    <mergeCell ref="K14:K15"/>
    <mergeCell ref="B4:B8"/>
    <mergeCell ref="B15:B19"/>
    <mergeCell ref="C20:H20"/>
    <mergeCell ref="C14:D14"/>
    <mergeCell ref="F14:F15"/>
    <mergeCell ref="G14:G15"/>
    <mergeCell ref="H14:H15"/>
    <mergeCell ref="C12:K13"/>
  </mergeCells>
  <conditionalFormatting sqref="G5:G8">
    <cfRule type="containsText" dxfId="13" priority="15" operator="containsText" text="Strength">
      <formula>NOT(ISERROR(SEARCH("Strength",G5)))</formula>
    </cfRule>
    <cfRule type="containsText" dxfId="12" priority="16" operator="containsText" text="Weakness">
      <formula>NOT(ISERROR(SEARCH("Weakness",G5)))</formula>
    </cfRule>
  </conditionalFormatting>
  <conditionalFormatting sqref="G16:G19">
    <cfRule type="containsText" dxfId="11" priority="13" operator="containsText" text="Strength">
      <formula>NOT(ISERROR(SEARCH("Strength",G16)))</formula>
    </cfRule>
    <cfRule type="containsText" dxfId="10" priority="14" operator="containsText" text="Weakness">
      <formula>NOT(ISERROR(SEARCH("Weakness",G16)))</formula>
    </cfRule>
  </conditionalFormatting>
  <conditionalFormatting sqref="H16:H19">
    <cfRule type="containsText" dxfId="9" priority="11" operator="containsText" text="Strength">
      <formula>NOT(ISERROR(SEARCH("Strength",H16)))</formula>
    </cfRule>
    <cfRule type="containsText" dxfId="8" priority="12" operator="containsText" text="Weakness">
      <formula>NOT(ISERROR(SEARCH("Weakness",H16)))</formula>
    </cfRule>
  </conditionalFormatting>
  <conditionalFormatting sqref="H5:H8">
    <cfRule type="containsText" dxfId="7" priority="9" operator="containsText" text="Strength">
      <formula>NOT(ISERROR(SEARCH("Strength",H5)))</formula>
    </cfRule>
    <cfRule type="containsText" dxfId="6" priority="10" operator="containsText" text="Weakness">
      <formula>NOT(ISERROR(SEARCH("Weakness",H5)))</formula>
    </cfRule>
  </conditionalFormatting>
  <conditionalFormatting sqref="J16:K19">
    <cfRule type="containsText" dxfId="5" priority="3" operator="containsText" text="Strength">
      <formula>NOT(ISERROR(SEARCH("Strength",J16)))</formula>
    </cfRule>
    <cfRule type="containsText" dxfId="4" priority="4" operator="containsText" text="Weakness">
      <formula>NOT(ISERROR(SEARCH("Weakness",J16)))</formula>
    </cfRule>
  </conditionalFormatting>
  <conditionalFormatting sqref="J5:K8">
    <cfRule type="containsText" dxfId="3" priority="1" operator="containsText" text="Strength">
      <formula>NOT(ISERROR(SEARCH("Strength",J5)))</formula>
    </cfRule>
    <cfRule type="containsText" dxfId="2" priority="2" operator="containsText" text="Weakness">
      <formula>NOT(ISERROR(SEARCH("Weakness",J5)))</formula>
    </cfRule>
  </conditionalFormatting>
  <conditionalFormatting sqref="J6:K8 J5">
    <cfRule type="containsText" dxfId="1" priority="7" operator="containsText" text="Strength">
      <formula>NOT(ISERROR(SEARCH("Strength",#REF!)))</formula>
    </cfRule>
    <cfRule type="containsText" dxfId="0" priority="8" operator="containsText" text="Weakness">
      <formula>NOT(ISERROR(SEARCH("Weakness",#REF!)))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CAS2 Brief</vt:lpstr>
      <vt:lpstr>CAS2 Rating 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A Naglieri</dc:creator>
  <cp:lastModifiedBy>Jack A Naglieri</cp:lastModifiedBy>
  <dcterms:created xsi:type="dcterms:W3CDTF">2017-07-31T13:22:03Z</dcterms:created>
  <dcterms:modified xsi:type="dcterms:W3CDTF">2018-05-07T12:35:14Z</dcterms:modified>
</cp:coreProperties>
</file>