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 - SolarU\1 - Solar U\AAA\1 -Blasts\2026\04 - Apr 2026\Robi\"/>
    </mc:Choice>
  </mc:AlternateContent>
  <xr:revisionPtr revIDLastSave="0" documentId="13_ncr:1_{50289DA3-0937-4411-9C99-4C0CBE812745}" xr6:coauthVersionLast="47" xr6:coauthVersionMax="47" xr10:uidLastSave="{00000000-0000-0000-0000-000000000000}"/>
  <bookViews>
    <workbookView xWindow="780" yWindow="0" windowWidth="24465" windowHeight="15585" xr2:uid="{A89151FC-04B5-4921-8301-D94A4BC12C45}"/>
  </bookViews>
  <sheets>
    <sheet name="04-07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W57" i="2" l="1"/>
  <c r="V57" i="2" s="1"/>
  <c r="U57" i="2" s="1"/>
  <c r="W53" i="2" l="1"/>
  <c r="V53" i="2" s="1"/>
  <c r="U53" i="2" s="1"/>
  <c r="T53" i="2" s="1"/>
  <c r="W52" i="2"/>
  <c r="V52" i="2" s="1"/>
  <c r="U52" i="2" s="1"/>
  <c r="T52" i="2" s="1"/>
  <c r="W51" i="2"/>
  <c r="V51" i="2" s="1"/>
  <c r="U51" i="2" s="1"/>
  <c r="T51" i="2" s="1"/>
  <c r="W50" i="2"/>
  <c r="V50" i="2" s="1"/>
  <c r="U50" i="2" s="1"/>
  <c r="T50" i="2" s="1"/>
  <c r="W49" i="2"/>
  <c r="V49" i="2" s="1"/>
  <c r="U49" i="2" s="1"/>
  <c r="T49" i="2" s="1"/>
  <c r="T48" i="2"/>
  <c r="W44" i="2"/>
  <c r="V44" i="2" s="1"/>
  <c r="U44" i="2" s="1"/>
  <c r="T44" i="2" s="1"/>
  <c r="W45" i="2"/>
  <c r="V45" i="2" s="1"/>
  <c r="U45" i="2" s="1"/>
  <c r="T45" i="2" s="1"/>
  <c r="W46" i="2"/>
  <c r="V46" i="2" s="1"/>
  <c r="U46" i="2" s="1"/>
  <c r="W42" i="2"/>
  <c r="V42" i="2" s="1"/>
  <c r="U42" i="2" s="1"/>
  <c r="T42" i="2" s="1"/>
  <c r="W43" i="2"/>
  <c r="V43" i="2" s="1"/>
  <c r="U43" i="2" s="1"/>
  <c r="T43" i="2" s="1"/>
  <c r="W38" i="2"/>
  <c r="V38" i="2" s="1"/>
  <c r="U38" i="2" s="1"/>
  <c r="T38" i="2" s="1"/>
  <c r="W37" i="2"/>
  <c r="V37" i="2" s="1"/>
  <c r="U37" i="2" s="1"/>
  <c r="T37" i="2" s="1"/>
  <c r="W36" i="2"/>
  <c r="V36" i="2" s="1"/>
  <c r="U36" i="2" s="1"/>
  <c r="T36" i="2" s="1"/>
  <c r="W34" i="2"/>
  <c r="V34" i="2" s="1"/>
  <c r="U34" i="2" s="1"/>
  <c r="T34" i="2" s="1"/>
  <c r="W22" i="2"/>
  <c r="V22" i="2" s="1"/>
  <c r="U22" i="2" s="1"/>
  <c r="T22" i="2" s="1"/>
  <c r="W18" i="2"/>
  <c r="V18" i="2" s="1"/>
  <c r="U18" i="2" s="1"/>
  <c r="T18" i="2" s="1"/>
  <c r="W16" i="2"/>
  <c r="V16" i="2" s="1"/>
  <c r="U16" i="2" s="1"/>
  <c r="T16" i="2" s="1"/>
  <c r="W12" i="2"/>
  <c r="V12" i="2" s="1"/>
  <c r="U12" i="2" s="1"/>
  <c r="T12" i="2" s="1"/>
  <c r="W13" i="2" l="1"/>
  <c r="V13" i="2" s="1"/>
  <c r="U13" i="2" s="1"/>
  <c r="T13" i="2" s="1"/>
  <c r="W14" i="2"/>
  <c r="V14" i="2" s="1"/>
  <c r="U14" i="2" s="1"/>
  <c r="T14" i="2" s="1"/>
  <c r="W15" i="2"/>
  <c r="V15" i="2" s="1"/>
  <c r="U15" i="2" s="1"/>
  <c r="T15" i="2" s="1"/>
  <c r="V32" i="2"/>
  <c r="W27" i="2" l="1"/>
  <c r="V27" i="2" s="1"/>
  <c r="U27" i="2" s="1"/>
  <c r="T27" i="2" s="1"/>
  <c r="W26" i="2"/>
  <c r="V26" i="2" s="1"/>
  <c r="U26" i="2" s="1"/>
  <c r="T26" i="2" s="1"/>
  <c r="W25" i="2"/>
  <c r="V25" i="2" s="1"/>
  <c r="U25" i="2" s="1"/>
  <c r="T25" i="2" s="1"/>
  <c r="W24" i="2"/>
  <c r="V24" i="2" s="1"/>
  <c r="U24" i="2" s="1"/>
  <c r="T24" i="2" s="1"/>
  <c r="W23" i="2"/>
  <c r="V23" i="2" s="1"/>
  <c r="U23" i="2" s="1"/>
  <c r="T23" i="2" s="1"/>
  <c r="W21" i="2"/>
  <c r="V21" i="2" s="1"/>
  <c r="U21" i="2" s="1"/>
  <c r="T21" i="2" s="1"/>
  <c r="W20" i="2"/>
  <c r="V20" i="2" s="1"/>
  <c r="U20" i="2" s="1"/>
  <c r="T20" i="2" s="1"/>
  <c r="W19" i="2"/>
  <c r="V19" i="2" s="1"/>
  <c r="U19" i="2" s="1"/>
  <c r="T19" i="2" s="1"/>
  <c r="W17" i="2"/>
  <c r="V17" i="2" s="1"/>
  <c r="U17" i="2" s="1"/>
  <c r="T17" i="2" s="1"/>
  <c r="W11" i="2"/>
  <c r="V11" i="2" s="1"/>
  <c r="U11" i="2" s="1"/>
  <c r="T11" i="2" s="1"/>
</calcChain>
</file>

<file path=xl/sharedStrings.xml><?xml version="1.0" encoding="utf-8"?>
<sst xmlns="http://schemas.openxmlformats.org/spreadsheetml/2006/main" count="207" uniqueCount="110">
  <si>
    <t>Part Number</t>
  </si>
  <si>
    <t>HD Wave</t>
  </si>
  <si>
    <t>Rev Grade</t>
  </si>
  <si>
    <t>Cons Meter</t>
  </si>
  <si>
    <t>Energy Net</t>
  </si>
  <si>
    <t>West</t>
  </si>
  <si>
    <t>Mid</t>
  </si>
  <si>
    <t>East</t>
  </si>
  <si>
    <t>Buy 1</t>
  </si>
  <si>
    <t>Buy 2</t>
  </si>
  <si>
    <t>Buy 4</t>
  </si>
  <si>
    <t>Buy 8</t>
  </si>
  <si>
    <t>Buy 16</t>
  </si>
  <si>
    <t>Yes</t>
  </si>
  <si>
    <t>10000H-US000BEU4</t>
  </si>
  <si>
    <t>10000H-US000BNI4</t>
  </si>
  <si>
    <t>10000H-US000BNU4</t>
  </si>
  <si>
    <t>7600H-US000BEU4</t>
  </si>
  <si>
    <t>BEU4 Series</t>
  </si>
  <si>
    <t>7600H-US000BNI4</t>
  </si>
  <si>
    <t>7600H-US000BNU4</t>
  </si>
  <si>
    <t>7600A-USS2RLCB2</t>
  </si>
  <si>
    <t>***  Discountinued Item  Special ***</t>
  </si>
  <si>
    <t xml:space="preserve"> </t>
  </si>
  <si>
    <t>5000H-US000BEU4</t>
  </si>
  <si>
    <t>STOREDGE</t>
  </si>
  <si>
    <t>5000H-US000BNU4</t>
  </si>
  <si>
    <t>3800H-US000BNC4</t>
  </si>
  <si>
    <t>3800H-US000BNU4</t>
  </si>
  <si>
    <t>3000H-US000BNI4</t>
  </si>
  <si>
    <t>3000H-US000BNU4</t>
  </si>
  <si>
    <t>SE-CELL-B-R05-S-S2</t>
  </si>
  <si>
    <t>SB7.7 US-41</t>
  </si>
  <si>
    <t>Q-12-10-240</t>
  </si>
  <si>
    <t>Q-12-17-240</t>
  </si>
  <si>
    <t>Q-CONN-F &amp; M</t>
  </si>
  <si>
    <t>EP200G RSD KIT</t>
  </si>
  <si>
    <t>ENV-120-M</t>
  </si>
  <si>
    <t>Q-BA-3-1P-60</t>
  </si>
  <si>
    <t>Conext Pro 6848</t>
  </si>
  <si>
    <t>Solis 20kw US</t>
  </si>
  <si>
    <t>Description</t>
  </si>
  <si>
    <t>SE-P340-5NM4MRS</t>
  </si>
  <si>
    <t>SE-S440-1GM4MRM</t>
  </si>
  <si>
    <t>SE-P320-5NM4MRS</t>
  </si>
  <si>
    <t xml:space="preserve">5 Year cell  modem </t>
  </si>
  <si>
    <t>SE-ACT0750-200NA</t>
  </si>
  <si>
    <t>SE-MTR240-0-000-S2</t>
  </si>
  <si>
    <t>240V Electricity meter</t>
  </si>
  <si>
    <t>Limited Special</t>
  </si>
  <si>
    <t>11400H-US000BNI4</t>
  </si>
  <si>
    <t>Out of Box Special</t>
  </si>
  <si>
    <t>6000H-US000BNU4</t>
  </si>
  <si>
    <t>Q-12-20-200</t>
  </si>
  <si>
    <t>M215-60-2LL-S22/S25</t>
  </si>
  <si>
    <t>60 &amp; 72 cell portrait (sets of 240)</t>
  </si>
  <si>
    <t>72 Cell landscape (sets of 200)</t>
  </si>
  <si>
    <t>60 Cell landscape (sets of 240)</t>
  </si>
  <si>
    <t>Connectors female &amp; male (sets of 100)</t>
  </si>
  <si>
    <t>IQ System Controller 2 Kit</t>
  </si>
  <si>
    <t>M Series microinverters</t>
  </si>
  <si>
    <t>Envoy for M series</t>
  </si>
  <si>
    <t>Single phase branch aggregrator</t>
  </si>
  <si>
    <t xml:space="preserve">   Set   App</t>
  </si>
  <si>
    <t>SMA STP50-US-41</t>
  </si>
  <si>
    <t>Sunny Tripower 50k Commercial Inverter</t>
  </si>
  <si>
    <t>SMA SI6048</t>
  </si>
  <si>
    <t>5750 Watt 48 Volt Off-Grid Inverter</t>
  </si>
  <si>
    <t>Sunny Boy single phase 7.7 kw inverter</t>
  </si>
  <si>
    <t>SB-6.0-1SP-US-40</t>
  </si>
  <si>
    <t>SB-3.8-1SP-US-40</t>
  </si>
  <si>
    <t>SB3000TL-US-22</t>
  </si>
  <si>
    <t>Sunny Boy single phase 3.8 kw inverter</t>
  </si>
  <si>
    <t>Sunny Boy single phase 6.0 kw inverter</t>
  </si>
  <si>
    <t>Sunny Boy single phase 3 kw inverter</t>
  </si>
  <si>
    <t xml:space="preserve">Split-phase and 3-phase 6.8kW hybrid </t>
  </si>
  <si>
    <t>PVI-28TL-480</t>
  </si>
  <si>
    <t>MNPV16HV-DLTL-4X</t>
  </si>
  <si>
    <t xml:space="preserve">MNPV12 </t>
  </si>
  <si>
    <t>Solarcity 5 kw hybrid inverter</t>
  </si>
  <si>
    <t>Delta H6</t>
  </si>
  <si>
    <t>Yaskawa Solectria 3-Ph 28kw 480v Inverter</t>
  </si>
  <si>
    <t>SRV-LCD</t>
  </si>
  <si>
    <t>3 phase Solis 20 kw inverter</t>
  </si>
  <si>
    <t>Midnite Solar 4 X 8-STRING Combiner</t>
  </si>
  <si>
    <t>Midnite Solar 600V 12 STRING Combiner</t>
  </si>
  <si>
    <t>Solectria Gateway for 3800-7600  models</t>
  </si>
  <si>
    <t>In stock - BNU4, BNC4, BNI4 &amp;</t>
  </si>
  <si>
    <t>Compatible Energy Net Plugin</t>
  </si>
  <si>
    <t>Discontinued Item Special</t>
  </si>
  <si>
    <t>INVERTER BLOWOUT !</t>
  </si>
  <si>
    <t xml:space="preserve">Micros, Cables, RSD Kits ... </t>
  </si>
  <si>
    <t>Optimizers, Cells, Meters …</t>
  </si>
  <si>
    <t>EN-X-IQ-AM1-240-3-ES</t>
  </si>
  <si>
    <t>SLS-100K-5GUS-APST</t>
  </si>
  <si>
    <t>SLS-66K-US-F-LSW-SPRT</t>
  </si>
  <si>
    <t>SE-SUK-USR0INNN4</t>
  </si>
  <si>
    <t>SE-120K-US08IBNZ4 (3)</t>
  </si>
  <si>
    <t>SE-100K-US08IBNZ4</t>
  </si>
  <si>
    <t>STP-62000TL-US-41</t>
  </si>
  <si>
    <t>IEEE 1547-2018, UL 1741 SA/SB - CA Rule 21, HECO SRD V2.0</t>
  </si>
  <si>
    <t>60 &amp; 72 cell panels, bifacials</t>
  </si>
  <si>
    <r>
      <t xml:space="preserve">60 cell modules </t>
    </r>
    <r>
      <rPr>
        <b/>
        <u/>
        <sz val="12"/>
        <color theme="1"/>
        <rFont val="Calibri"/>
        <family val="2"/>
        <scheme val="minor"/>
      </rPr>
      <t>&lt;</t>
    </r>
    <r>
      <rPr>
        <b/>
        <sz val="12"/>
        <color theme="1"/>
        <rFont val="Calibri"/>
        <family val="2"/>
        <scheme val="minor"/>
      </rPr>
      <t xml:space="preserve"> 340W</t>
    </r>
  </si>
  <si>
    <r>
      <t xml:space="preserve">61 cell modules </t>
    </r>
    <r>
      <rPr>
        <b/>
        <u/>
        <sz val="12"/>
        <color theme="1"/>
        <rFont val="Calibri"/>
        <family val="2"/>
        <scheme val="minor"/>
      </rPr>
      <t>&lt;</t>
    </r>
    <r>
      <rPr>
        <b/>
        <sz val="12"/>
        <color theme="1"/>
        <rFont val="Calibri"/>
        <family val="2"/>
        <scheme val="minor"/>
      </rPr>
      <t xml:space="preserve"> 320W</t>
    </r>
  </si>
  <si>
    <t>200A Transformer,  2 per meter</t>
  </si>
  <si>
    <t>IQ7</t>
  </si>
  <si>
    <t>IQ7+</t>
  </si>
  <si>
    <t>Combiner</t>
  </si>
  <si>
    <t>Microinverter</t>
  </si>
  <si>
    <t>HD WAVE INVERTERS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</si>
</sst>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 Black"/>
      <family val="2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 Black"/>
      <family val="2"/>
    </font>
    <font>
      <b/>
      <sz val="10"/>
      <name val="Calibri"/>
      <family val="2"/>
      <scheme val="minor"/>
    </font>
    <font>
      <sz val="8"/>
      <name val="Calibri"/>
      <family val="2"/>
    </font>
    <font>
      <b/>
      <sz val="12"/>
      <color theme="0"/>
      <name val="Arial Black"/>
      <family val="2"/>
    </font>
    <font>
      <b/>
      <sz val="10"/>
      <color theme="0"/>
      <name val="Calibri"/>
      <family val="2"/>
      <scheme val="minor"/>
    </font>
    <font>
      <b/>
      <sz val="12"/>
      <name val="Arial Black"/>
      <family val="2"/>
    </font>
    <font>
      <b/>
      <sz val="11"/>
      <color theme="1"/>
      <name val="Arial Black"/>
      <family val="2"/>
    </font>
    <font>
      <b/>
      <sz val="15"/>
      <color theme="1"/>
      <name val="Arial Black"/>
      <family val="2"/>
    </font>
    <font>
      <b/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Black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i/>
      <sz val="11"/>
      <name val="Calibri"/>
      <family val="2"/>
      <scheme val="minor"/>
    </font>
    <font>
      <b/>
      <sz val="18"/>
      <color theme="0"/>
      <name val="Arial Black"/>
      <family val="2"/>
    </font>
    <font>
      <b/>
      <sz val="22"/>
      <color theme="0"/>
      <name val="Arial Black"/>
      <family val="2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theme="0" tint="-0.499984740745262"/>
      </right>
      <top style="thick">
        <color indexed="64"/>
      </top>
      <bottom/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2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/>
    <xf numFmtId="0" fontId="5" fillId="0" borderId="0" xfId="0" applyFont="1"/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18" fillId="2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0" fillId="2" borderId="8" xfId="0" applyFont="1" applyFill="1" applyBorder="1"/>
    <xf numFmtId="0" fontId="10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2" borderId="8" xfId="0" applyFont="1" applyFill="1" applyBorder="1"/>
    <xf numFmtId="0" fontId="10" fillId="3" borderId="5" xfId="0" applyFont="1" applyFill="1" applyBorder="1"/>
    <xf numFmtId="0" fontId="10" fillId="0" borderId="0" xfId="0" applyFont="1" applyAlignment="1">
      <alignment horizontal="center"/>
    </xf>
    <xf numFmtId="0" fontId="10" fillId="2" borderId="5" xfId="0" applyFont="1" applyFill="1" applyBorder="1"/>
    <xf numFmtId="0" fontId="10" fillId="0" borderId="0" xfId="0" applyFont="1"/>
    <xf numFmtId="0" fontId="10" fillId="2" borderId="2" xfId="0" applyFont="1" applyFill="1" applyBorder="1"/>
    <xf numFmtId="0" fontId="10" fillId="3" borderId="9" xfId="0" applyFont="1" applyFill="1" applyBorder="1"/>
    <xf numFmtId="0" fontId="10" fillId="3" borderId="10" xfId="0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2" xfId="0" applyFont="1" applyFill="1" applyBorder="1"/>
    <xf numFmtId="0" fontId="4" fillId="3" borderId="5" xfId="0" applyFont="1" applyFill="1" applyBorder="1" applyAlignment="1">
      <alignment vertical="center"/>
    </xf>
    <xf numFmtId="0" fontId="5" fillId="3" borderId="1" xfId="0" applyFont="1" applyFill="1" applyBorder="1"/>
    <xf numFmtId="0" fontId="19" fillId="3" borderId="4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3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26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top" wrapText="1"/>
    </xf>
    <xf numFmtId="0" fontId="13" fillId="5" borderId="2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3" fillId="3" borderId="10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0" fillId="0" borderId="0" xfId="0" applyBorder="1"/>
    <xf numFmtId="0" fontId="5" fillId="3" borderId="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 indent="1"/>
    </xf>
    <xf numFmtId="0" fontId="25" fillId="0" borderId="10" xfId="0" applyFont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23" fillId="3" borderId="0" xfId="0" applyFont="1" applyFill="1" applyBorder="1" applyAlignment="1">
      <alignment vertical="center"/>
    </xf>
    <xf numFmtId="43" fontId="3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left" vertical="center" wrapText="1" indent="1"/>
    </xf>
    <xf numFmtId="0" fontId="25" fillId="3" borderId="0" xfId="0" applyFont="1" applyFill="1" applyBorder="1" applyAlignment="1">
      <alignment horizontal="left" vertical="center" wrapText="1" indent="1"/>
    </xf>
    <xf numFmtId="0" fontId="25" fillId="3" borderId="0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indent="1"/>
    </xf>
    <xf numFmtId="0" fontId="25" fillId="3" borderId="0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7E1"/>
      <color rgb="FFFFF5D9"/>
      <color rgb="FFCD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customXml" Target="../ink/ink5.xml"/><Relationship Id="rId26" Type="http://schemas.openxmlformats.org/officeDocument/2006/relationships/image" Target="../media/image19.png"/><Relationship Id="rId39" Type="http://schemas.openxmlformats.org/officeDocument/2006/relationships/image" Target="../media/image28.png"/><Relationship Id="rId21" Type="http://schemas.openxmlformats.org/officeDocument/2006/relationships/image" Target="../media/image14.png"/><Relationship Id="rId34" Type="http://schemas.microsoft.com/office/2007/relationships/hdphoto" Target="../media/hdphoto6.wdp"/><Relationship Id="rId42" Type="http://schemas.openxmlformats.org/officeDocument/2006/relationships/image" Target="../media/image31.png"/><Relationship Id="rId47" Type="http://schemas.openxmlformats.org/officeDocument/2006/relationships/image" Target="../media/image36.png"/><Relationship Id="rId7" Type="http://schemas.microsoft.com/office/2007/relationships/hdphoto" Target="../media/hdphoto2.wdp"/><Relationship Id="rId2" Type="http://schemas.openxmlformats.org/officeDocument/2006/relationships/image" Target="../media/image1.png"/><Relationship Id="rId16" Type="http://schemas.openxmlformats.org/officeDocument/2006/relationships/image" Target="../media/image10.png"/><Relationship Id="rId29" Type="http://schemas.openxmlformats.org/officeDocument/2006/relationships/image" Target="../media/image2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24" Type="http://schemas.openxmlformats.org/officeDocument/2006/relationships/image" Target="../media/image17.png"/><Relationship Id="rId32" Type="http://schemas.microsoft.com/office/2007/relationships/hdphoto" Target="../media/hdphoto5.wdp"/><Relationship Id="rId37" Type="http://schemas.openxmlformats.org/officeDocument/2006/relationships/image" Target="../media/image26.png"/><Relationship Id="rId40" Type="http://schemas.openxmlformats.org/officeDocument/2006/relationships/image" Target="../media/image29.png"/><Relationship Id="rId45" Type="http://schemas.openxmlformats.org/officeDocument/2006/relationships/image" Target="../media/image34.png"/><Relationship Id="rId5" Type="http://schemas.openxmlformats.org/officeDocument/2006/relationships/customXml" Target="../ink/ink2.xml"/><Relationship Id="rId15" Type="http://schemas.openxmlformats.org/officeDocument/2006/relationships/customXml" Target="../ink/ink4.xml"/><Relationship Id="rId23" Type="http://schemas.openxmlformats.org/officeDocument/2006/relationships/image" Target="../media/image16.png"/><Relationship Id="rId28" Type="http://schemas.microsoft.com/office/2007/relationships/hdphoto" Target="../media/hdphoto3.wdp"/><Relationship Id="rId36" Type="http://schemas.openxmlformats.org/officeDocument/2006/relationships/image" Target="../media/image25.png"/><Relationship Id="rId10" Type="http://schemas.openxmlformats.org/officeDocument/2006/relationships/image" Target="../media/image6.png"/><Relationship Id="rId19" Type="http://schemas.openxmlformats.org/officeDocument/2006/relationships/image" Target="../media/image12.png"/><Relationship Id="rId31" Type="http://schemas.openxmlformats.org/officeDocument/2006/relationships/image" Target="../media/image22.png"/><Relationship Id="rId44" Type="http://schemas.openxmlformats.org/officeDocument/2006/relationships/image" Target="../media/image33.png"/><Relationship Id="rId4" Type="http://schemas.microsoft.com/office/2007/relationships/hdphoto" Target="../media/hdphoto1.wdp"/><Relationship Id="rId9" Type="http://schemas.openxmlformats.org/officeDocument/2006/relationships/image" Target="../media/image5.png"/><Relationship Id="rId14" Type="http://schemas.openxmlformats.org/officeDocument/2006/relationships/image" Target="../media/image9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Relationship Id="rId30" Type="http://schemas.microsoft.com/office/2007/relationships/hdphoto" Target="../media/hdphoto4.wdp"/><Relationship Id="rId35" Type="http://schemas.openxmlformats.org/officeDocument/2006/relationships/image" Target="../media/image24.png"/><Relationship Id="rId43" Type="http://schemas.openxmlformats.org/officeDocument/2006/relationships/image" Target="../media/image32.png"/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12" Type="http://schemas.openxmlformats.org/officeDocument/2006/relationships/customXml" Target="../ink/ink3.xml"/><Relationship Id="rId17" Type="http://schemas.openxmlformats.org/officeDocument/2006/relationships/image" Target="../media/image11.png"/><Relationship Id="rId25" Type="http://schemas.openxmlformats.org/officeDocument/2006/relationships/image" Target="../media/image18.png"/><Relationship Id="rId33" Type="http://schemas.openxmlformats.org/officeDocument/2006/relationships/image" Target="../media/image23.png"/><Relationship Id="rId38" Type="http://schemas.openxmlformats.org/officeDocument/2006/relationships/image" Target="../media/image27.png"/><Relationship Id="rId46" Type="http://schemas.openxmlformats.org/officeDocument/2006/relationships/image" Target="../media/image35.png"/><Relationship Id="rId20" Type="http://schemas.openxmlformats.org/officeDocument/2006/relationships/image" Target="../media/image13.png"/><Relationship Id="rId4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291120</xdr:colOff>
      <xdr:row>8</xdr:row>
      <xdr:rowOff>132705</xdr:rowOff>
    </xdr:from>
    <xdr:to>
      <xdr:col>12</xdr:col>
      <xdr:colOff>304440</xdr:colOff>
      <xdr:row>9</xdr:row>
      <xdr:rowOff>9409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F921DBF-73CA-44E4-A440-A5DFED9880F5}"/>
                </a:ext>
              </a:extLst>
            </xdr14:cNvPr>
            <xdr14:cNvContentPartPr/>
          </xdr14:nvContentPartPr>
          <xdr14:nvPr macro=""/>
          <xdr14:xfrm>
            <a:off x="2729520" y="3666480"/>
            <a:ext cx="13320" cy="4320"/>
          </xdr14:xfrm>
        </xdr:contentPart>
      </mc:Choice>
      <mc:Fallback xmlns="">
        <xdr:pic>
          <xdr:nvPicPr>
            <xdr:cNvPr id="66" name="Ink 65">
              <a:extLst>
                <a:ext uri="{FF2B5EF4-FFF2-40B4-BE49-F238E27FC236}">
                  <a16:creationId xmlns:a16="http://schemas.microsoft.com/office/drawing/2014/main" id="{AF921DBF-73CA-44E4-A440-A5DFED9880F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20880" y="3657840"/>
              <a:ext cx="30960" cy="2196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4</xdr:col>
      <xdr:colOff>704974</xdr:colOff>
      <xdr:row>11</xdr:row>
      <xdr:rowOff>20399</xdr:rowOff>
    </xdr:from>
    <xdr:ext cx="500375" cy="741601"/>
    <xdr:pic>
      <xdr:nvPicPr>
        <xdr:cNvPr id="95" name="Picture 94">
          <a:extLst>
            <a:ext uri="{FF2B5EF4-FFF2-40B4-BE49-F238E27FC236}">
              <a16:creationId xmlns:a16="http://schemas.microsoft.com/office/drawing/2014/main" id="{983ED2D0-2351-4F16-AA5D-EE4D98B45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8000"/>
                  </a14:imgEffect>
                  <a14:imgEffect>
                    <a14:brightnessContrast bright="-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43224" y="2141876"/>
          <a:ext cx="500375" cy="741601"/>
        </a:xfrm>
        <a:prstGeom prst="rect">
          <a:avLst/>
        </a:prstGeom>
      </xdr:spPr>
    </xdr:pic>
    <xdr:clientData/>
  </xdr:oneCellAnchor>
  <xdr:oneCellAnchor>
    <xdr:from>
      <xdr:col>8</xdr:col>
      <xdr:colOff>291120</xdr:colOff>
      <xdr:row>13</xdr:row>
      <xdr:rowOff>132705</xdr:rowOff>
    </xdr:from>
    <xdr:ext cx="13320" cy="432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1068B928-575F-47A3-BEC4-4B47858B2E2C}"/>
                </a:ext>
              </a:extLst>
            </xdr14:cNvPr>
            <xdr14:cNvContentPartPr/>
          </xdr14:nvContentPartPr>
          <xdr14:nvPr macro=""/>
          <xdr14:xfrm>
            <a:off x="2729520" y="3666480"/>
            <a:ext cx="13320" cy="4320"/>
          </xdr14:xfrm>
        </xdr:contentPart>
      </mc:Choice>
      <mc:Fallback xmlns="">
        <xdr:pic>
          <xdr:nvPicPr>
            <xdr:cNvPr id="105" name="Ink 104">
              <a:extLst>
                <a:ext uri="{FF2B5EF4-FFF2-40B4-BE49-F238E27FC236}">
                  <a16:creationId xmlns:a16="http://schemas.microsoft.com/office/drawing/2014/main" id="{1068B928-575F-47A3-BEC4-4B47858B2E2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20880" y="3657840"/>
              <a:ext cx="30960" cy="2196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4</xdr:col>
      <xdr:colOff>783384</xdr:colOff>
      <xdr:row>22</xdr:row>
      <xdr:rowOff>207147</xdr:rowOff>
    </xdr:from>
    <xdr:to>
      <xdr:col>4</xdr:col>
      <xdr:colOff>1160318</xdr:colOff>
      <xdr:row>26</xdr:row>
      <xdr:rowOff>36107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41D9576-EE45-26E7-1E8F-A7C843BC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96000"/>
                  </a14:imgEffect>
                  <a14:imgEffect>
                    <a14:brightnessContrast bright="-1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21634" y="5757624"/>
          <a:ext cx="376934" cy="937324"/>
        </a:xfrm>
        <a:prstGeom prst="rect">
          <a:avLst/>
        </a:prstGeom>
      </xdr:spPr>
    </xdr:pic>
    <xdr:clientData/>
  </xdr:twoCellAnchor>
  <xdr:twoCellAnchor editAs="oneCell">
    <xdr:from>
      <xdr:col>4</xdr:col>
      <xdr:colOff>756056</xdr:colOff>
      <xdr:row>31</xdr:row>
      <xdr:rowOff>76674</xdr:rowOff>
    </xdr:from>
    <xdr:to>
      <xdr:col>4</xdr:col>
      <xdr:colOff>1130724</xdr:colOff>
      <xdr:row>33</xdr:row>
      <xdr:rowOff>146083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73511614-4381-BEFB-D7AB-AF428021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1835209" y="8002976"/>
          <a:ext cx="692862" cy="374668"/>
        </a:xfrm>
        <a:prstGeom prst="rect">
          <a:avLst/>
        </a:prstGeom>
      </xdr:spPr>
    </xdr:pic>
    <xdr:clientData/>
  </xdr:twoCellAnchor>
  <xdr:twoCellAnchor editAs="oneCell">
    <xdr:from>
      <xdr:col>4</xdr:col>
      <xdr:colOff>73251</xdr:colOff>
      <xdr:row>31</xdr:row>
      <xdr:rowOff>234273</xdr:rowOff>
    </xdr:from>
    <xdr:to>
      <xdr:col>4</xdr:col>
      <xdr:colOff>448036</xdr:colOff>
      <xdr:row>32</xdr:row>
      <xdr:rowOff>294410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4409A530-EE6F-8D3F-2FEB-66977C14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11501" y="8001478"/>
          <a:ext cx="374785" cy="371863"/>
        </a:xfrm>
        <a:prstGeom prst="rect">
          <a:avLst/>
        </a:prstGeom>
      </xdr:spPr>
    </xdr:pic>
    <xdr:clientData/>
  </xdr:twoCellAnchor>
  <xdr:twoCellAnchor editAs="oneCell">
    <xdr:from>
      <xdr:col>4</xdr:col>
      <xdr:colOff>1368137</xdr:colOff>
      <xdr:row>31</xdr:row>
      <xdr:rowOff>266780</xdr:rowOff>
    </xdr:from>
    <xdr:to>
      <xdr:col>4</xdr:col>
      <xdr:colOff>1870390</xdr:colOff>
      <xdr:row>32</xdr:row>
      <xdr:rowOff>259774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FA46E08A-AB5E-B625-EE64-F198DDF9F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06387" y="8033985"/>
          <a:ext cx="502253" cy="3047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14771</xdr:rowOff>
    </xdr:from>
    <xdr:to>
      <xdr:col>5</xdr:col>
      <xdr:colOff>18184</xdr:colOff>
      <xdr:row>6</xdr:row>
      <xdr:rowOff>77756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DC2A3EAA-7C44-A4D1-ABCE-DE83D5D8F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8091" y="525657"/>
          <a:ext cx="2571750" cy="669122"/>
        </a:xfrm>
        <a:prstGeom prst="rect">
          <a:avLst/>
        </a:prstGeom>
      </xdr:spPr>
    </xdr:pic>
    <xdr:clientData/>
  </xdr:twoCellAnchor>
  <xdr:oneCellAnchor>
    <xdr:from>
      <xdr:col>8</xdr:col>
      <xdr:colOff>291120</xdr:colOff>
      <xdr:row>14</xdr:row>
      <xdr:rowOff>132705</xdr:rowOff>
    </xdr:from>
    <xdr:ext cx="13320" cy="432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809B3C28-A6BF-49A7-84CF-84056FF87DB9}"/>
                </a:ext>
              </a:extLst>
            </xdr14:cNvPr>
            <xdr14:cNvContentPartPr/>
          </xdr14:nvContentPartPr>
          <xdr14:nvPr macro=""/>
          <xdr14:xfrm>
            <a:off x="2729520" y="3666480"/>
            <a:ext cx="13320" cy="4320"/>
          </xdr14:xfrm>
        </xdr:contentPart>
      </mc:Choice>
      <mc:Fallback xmlns="">
        <xdr:pic>
          <xdr:nvPicPr>
            <xdr:cNvPr id="125" name="Ink 124">
              <a:extLst>
                <a:ext uri="{FF2B5EF4-FFF2-40B4-BE49-F238E27FC236}">
                  <a16:creationId xmlns:a16="http://schemas.microsoft.com/office/drawing/2014/main" id="{809B3C28-A6BF-49A7-84CF-84056FF87DB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20880" y="3657840"/>
              <a:ext cx="30960" cy="2196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153752</xdr:colOff>
      <xdr:row>10</xdr:row>
      <xdr:rowOff>249253</xdr:rowOff>
    </xdr:from>
    <xdr:to>
      <xdr:col>3</xdr:col>
      <xdr:colOff>427000</xdr:colOff>
      <xdr:row>15</xdr:row>
      <xdr:rowOff>865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35022B8D-2907-55DD-DE4E-4D9EB1C6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80366" y="2906116"/>
          <a:ext cx="1136201" cy="273248"/>
        </a:xfrm>
        <a:prstGeom prst="rect">
          <a:avLst/>
        </a:prstGeom>
      </xdr:spPr>
    </xdr:pic>
    <xdr:clientData/>
  </xdr:twoCellAnchor>
  <xdr:twoCellAnchor editAs="oneCell">
    <xdr:from>
      <xdr:col>4</xdr:col>
      <xdr:colOff>150032</xdr:colOff>
      <xdr:row>43</xdr:row>
      <xdr:rowOff>265306</xdr:rowOff>
    </xdr:from>
    <xdr:to>
      <xdr:col>4</xdr:col>
      <xdr:colOff>815880</xdr:colOff>
      <xdr:row>45</xdr:row>
      <xdr:rowOff>69272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E76E3BBB-905F-36AC-7FB4-490330C6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8282" y="10630238"/>
          <a:ext cx="665848" cy="358148"/>
        </a:xfrm>
        <a:prstGeom prst="rect">
          <a:avLst/>
        </a:prstGeom>
      </xdr:spPr>
    </xdr:pic>
    <xdr:clientData/>
  </xdr:twoCellAnchor>
  <xdr:oneCellAnchor>
    <xdr:from>
      <xdr:col>20</xdr:col>
      <xdr:colOff>0</xdr:colOff>
      <xdr:row>48</xdr:row>
      <xdr:rowOff>207705</xdr:rowOff>
    </xdr:from>
    <xdr:ext cx="360" cy="2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71EAD824-704A-4DC4-9489-12BAAD427364}"/>
                </a:ext>
              </a:extLst>
            </xdr14:cNvPr>
            <xdr14:cNvContentPartPr/>
          </xdr14:nvContentPartPr>
          <xdr14:nvPr macro=""/>
          <xdr14:xfrm>
            <a:off x="1447560" y="5646480"/>
            <a:ext cx="360" cy="2160"/>
          </xdr14:xfrm>
        </xdr:contentPart>
      </mc:Choice>
      <mc:Fallback xmlns="">
        <xdr:pic>
          <xdr:nvPicPr>
            <xdr:cNvPr id="159" name="Ink 158">
              <a:extLst>
                <a:ext uri="{FF2B5EF4-FFF2-40B4-BE49-F238E27FC236}">
                  <a16:creationId xmlns:a16="http://schemas.microsoft.com/office/drawing/2014/main" id="{71EAD824-704A-4DC4-9489-12BAAD427364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438560" y="5637480"/>
              <a:ext cx="18000" cy="198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4</xdr:col>
      <xdr:colOff>1424949</xdr:colOff>
      <xdr:row>50</xdr:row>
      <xdr:rowOff>135948</xdr:rowOff>
    </xdr:from>
    <xdr:to>
      <xdr:col>4</xdr:col>
      <xdr:colOff>1848638</xdr:colOff>
      <xdr:row>52</xdr:row>
      <xdr:rowOff>199161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4987F109-582E-52A6-565C-FE0671B4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63199" y="12440516"/>
          <a:ext cx="423689" cy="617394"/>
        </a:xfrm>
        <a:prstGeom prst="rect">
          <a:avLst/>
        </a:prstGeom>
      </xdr:spPr>
    </xdr:pic>
    <xdr:clientData/>
  </xdr:twoCellAnchor>
  <xdr:oneCellAnchor>
    <xdr:from>
      <xdr:col>20</xdr:col>
      <xdr:colOff>0</xdr:colOff>
      <xdr:row>48</xdr:row>
      <xdr:rowOff>207705</xdr:rowOff>
    </xdr:from>
    <xdr:ext cx="360" cy="21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0E9FE70F-DFA6-4D38-BBB2-A11C3C7951B9}"/>
                </a:ext>
              </a:extLst>
            </xdr14:cNvPr>
            <xdr14:cNvContentPartPr/>
          </xdr14:nvContentPartPr>
          <xdr14:nvPr macro=""/>
          <xdr14:xfrm>
            <a:off x="1447560" y="5646480"/>
            <a:ext cx="360" cy="2160"/>
          </xdr14:xfrm>
        </xdr:contentPart>
      </mc:Choice>
      <mc:Fallback xmlns="">
        <xdr:pic>
          <xdr:nvPicPr>
            <xdr:cNvPr id="182" name="Ink 181">
              <a:extLst>
                <a:ext uri="{FF2B5EF4-FFF2-40B4-BE49-F238E27FC236}">
                  <a16:creationId xmlns:a16="http://schemas.microsoft.com/office/drawing/2014/main" id="{0E9FE70F-DFA6-4D38-BBB2-A11C3C7951B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438560" y="5637480"/>
              <a:ext cx="18000" cy="198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148070</xdr:colOff>
      <xdr:row>28</xdr:row>
      <xdr:rowOff>226868</xdr:rowOff>
    </xdr:from>
    <xdr:to>
      <xdr:col>3</xdr:col>
      <xdr:colOff>471405</xdr:colOff>
      <xdr:row>33</xdr:row>
      <xdr:rowOff>1988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551307F7-468D-62EF-114E-B80C1037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06161" y="7439891"/>
          <a:ext cx="323335" cy="1331591"/>
        </a:xfrm>
        <a:prstGeom prst="rect">
          <a:avLst/>
        </a:prstGeom>
      </xdr:spPr>
    </xdr:pic>
    <xdr:clientData/>
  </xdr:twoCellAnchor>
  <xdr:twoCellAnchor editAs="oneCell">
    <xdr:from>
      <xdr:col>3</xdr:col>
      <xdr:colOff>137983</xdr:colOff>
      <xdr:row>36</xdr:row>
      <xdr:rowOff>67065</xdr:rowOff>
    </xdr:from>
    <xdr:to>
      <xdr:col>3</xdr:col>
      <xdr:colOff>435479</xdr:colOff>
      <xdr:row>41</xdr:row>
      <xdr:rowOff>180251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5E0965D8-35E1-0E92-F832-529A2D63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16200000">
          <a:off x="195501" y="10305206"/>
          <a:ext cx="1498641" cy="297496"/>
        </a:xfrm>
        <a:prstGeom prst="rect">
          <a:avLst/>
        </a:prstGeom>
      </xdr:spPr>
    </xdr:pic>
    <xdr:clientData/>
  </xdr:twoCellAnchor>
  <xdr:twoCellAnchor editAs="oneCell">
    <xdr:from>
      <xdr:col>3</xdr:col>
      <xdr:colOff>83800</xdr:colOff>
      <xdr:row>48</xdr:row>
      <xdr:rowOff>190645</xdr:rowOff>
    </xdr:from>
    <xdr:to>
      <xdr:col>3</xdr:col>
      <xdr:colOff>550306</xdr:colOff>
      <xdr:row>51</xdr:row>
      <xdr:rowOff>77932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2DAB14F2-5FD5-1043-8C01-F177049C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6200000">
          <a:off x="615864" y="12067058"/>
          <a:ext cx="718560" cy="466506"/>
        </a:xfrm>
        <a:prstGeom prst="rect">
          <a:avLst/>
        </a:prstGeom>
      </xdr:spPr>
    </xdr:pic>
    <xdr:clientData/>
  </xdr:twoCellAnchor>
  <xdr:twoCellAnchor editAs="oneCell">
    <xdr:from>
      <xdr:col>3</xdr:col>
      <xdr:colOff>397799</xdr:colOff>
      <xdr:row>55</xdr:row>
      <xdr:rowOff>22487</xdr:rowOff>
    </xdr:from>
    <xdr:to>
      <xdr:col>3</xdr:col>
      <xdr:colOff>575323</xdr:colOff>
      <xdr:row>57</xdr:row>
      <xdr:rowOff>216476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D57DA38D-4B94-7808-7207-F5CA9EE8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00000">
          <a:off x="770566" y="13997834"/>
          <a:ext cx="748171" cy="177524"/>
        </a:xfrm>
        <a:prstGeom prst="rect">
          <a:avLst/>
        </a:prstGeom>
      </xdr:spPr>
    </xdr:pic>
    <xdr:clientData/>
  </xdr:twoCellAnchor>
  <xdr:twoCellAnchor editAs="oneCell">
    <xdr:from>
      <xdr:col>3</xdr:col>
      <xdr:colOff>55300</xdr:colOff>
      <xdr:row>57</xdr:row>
      <xdr:rowOff>161886</xdr:rowOff>
    </xdr:from>
    <xdr:to>
      <xdr:col>3</xdr:col>
      <xdr:colOff>260640</xdr:colOff>
      <xdr:row>59</xdr:row>
      <xdr:rowOff>251794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A88EB37F-2189-A1AD-39F1-531DB6A3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484491" y="14610745"/>
          <a:ext cx="642358" cy="205340"/>
        </a:xfrm>
        <a:prstGeom prst="rect">
          <a:avLst/>
        </a:prstGeom>
      </xdr:spPr>
    </xdr:pic>
    <xdr:clientData/>
  </xdr:twoCellAnchor>
  <xdr:twoCellAnchor editAs="oneCell">
    <xdr:from>
      <xdr:col>4</xdr:col>
      <xdr:colOff>169716</xdr:colOff>
      <xdr:row>54</xdr:row>
      <xdr:rowOff>58016</xdr:rowOff>
    </xdr:from>
    <xdr:to>
      <xdr:col>4</xdr:col>
      <xdr:colOff>547431</xdr:colOff>
      <xdr:row>56</xdr:row>
      <xdr:rowOff>34635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3B77FE50-CE34-A91A-63AF-B14F0C63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07966" y="13470948"/>
          <a:ext cx="377715" cy="530801"/>
        </a:xfrm>
        <a:prstGeom prst="rect">
          <a:avLst/>
        </a:prstGeom>
      </xdr:spPr>
    </xdr:pic>
    <xdr:clientData/>
  </xdr:twoCellAnchor>
  <xdr:twoCellAnchor editAs="oneCell">
    <xdr:from>
      <xdr:col>4</xdr:col>
      <xdr:colOff>731054</xdr:colOff>
      <xdr:row>55</xdr:row>
      <xdr:rowOff>71673</xdr:rowOff>
    </xdr:from>
    <xdr:to>
      <xdr:col>4</xdr:col>
      <xdr:colOff>1086970</xdr:colOff>
      <xdr:row>57</xdr:row>
      <xdr:rowOff>117762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36F0C48E-0E6D-2865-5C08-733B35439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59779" y="13749573"/>
          <a:ext cx="355916" cy="598539"/>
        </a:xfrm>
        <a:prstGeom prst="rect">
          <a:avLst/>
        </a:prstGeom>
      </xdr:spPr>
    </xdr:pic>
    <xdr:clientData/>
  </xdr:twoCellAnchor>
  <xdr:twoCellAnchor editAs="oneCell">
    <xdr:from>
      <xdr:col>4</xdr:col>
      <xdr:colOff>1444192</xdr:colOff>
      <xdr:row>54</xdr:row>
      <xdr:rowOff>180975</xdr:rowOff>
    </xdr:from>
    <xdr:to>
      <xdr:col>4</xdr:col>
      <xdr:colOff>1766453</xdr:colOff>
      <xdr:row>56</xdr:row>
      <xdr:rowOff>164563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2684C76B-282F-BDE1-359E-5F0B53445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82442" y="13593907"/>
          <a:ext cx="322261" cy="537770"/>
        </a:xfrm>
        <a:prstGeom prst="rect">
          <a:avLst/>
        </a:prstGeom>
      </xdr:spPr>
    </xdr:pic>
    <xdr:clientData/>
  </xdr:twoCellAnchor>
  <xdr:twoCellAnchor editAs="oneCell">
    <xdr:from>
      <xdr:col>4</xdr:col>
      <xdr:colOff>158210</xdr:colOff>
      <xdr:row>56</xdr:row>
      <xdr:rowOff>181841</xdr:rowOff>
    </xdr:from>
    <xdr:to>
      <xdr:col>4</xdr:col>
      <xdr:colOff>571502</xdr:colOff>
      <xdr:row>58</xdr:row>
      <xdr:rowOff>155865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2A69417F-381D-3B87-996F-92DAF474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sharpenSoften amount="100000"/>
                  </a14:imgEffect>
                  <a14:imgEffect>
                    <a14:brightnessContrast bright="-1000" contrast="-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6460" y="14148955"/>
          <a:ext cx="413292" cy="528205"/>
        </a:xfrm>
        <a:prstGeom prst="rect">
          <a:avLst/>
        </a:prstGeom>
      </xdr:spPr>
    </xdr:pic>
    <xdr:clientData/>
  </xdr:twoCellAnchor>
  <xdr:twoCellAnchor editAs="oneCell">
    <xdr:from>
      <xdr:col>4</xdr:col>
      <xdr:colOff>603884</xdr:colOff>
      <xdr:row>58</xdr:row>
      <xdr:rowOff>199160</xdr:rowOff>
    </xdr:from>
    <xdr:to>
      <xdr:col>4</xdr:col>
      <xdr:colOff>950024</xdr:colOff>
      <xdr:row>60</xdr:row>
      <xdr:rowOff>138547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FCB61FFB-1F93-E641-D853-34C090FA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70000"/>
                  </a14:imgEffect>
                  <a14:imgEffect>
                    <a14:brightnessContrast bright="-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2134" y="14720455"/>
          <a:ext cx="346140" cy="493569"/>
        </a:xfrm>
        <a:prstGeom prst="rect">
          <a:avLst/>
        </a:prstGeom>
      </xdr:spPr>
    </xdr:pic>
    <xdr:clientData/>
  </xdr:twoCellAnchor>
  <xdr:oneCellAnchor>
    <xdr:from>
      <xdr:col>3</xdr:col>
      <xdr:colOff>153752</xdr:colOff>
      <xdr:row>16</xdr:row>
      <xdr:rowOff>145344</xdr:rowOff>
    </xdr:from>
    <xdr:ext cx="273248" cy="1136201"/>
    <xdr:pic>
      <xdr:nvPicPr>
        <xdr:cNvPr id="236" name="Picture 235">
          <a:extLst>
            <a:ext uri="{FF2B5EF4-FFF2-40B4-BE49-F238E27FC236}">
              <a16:creationId xmlns:a16="http://schemas.microsoft.com/office/drawing/2014/main" id="{5B2D3436-F192-46F5-95C7-AE402D82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80366" y="4464753"/>
          <a:ext cx="1136201" cy="273248"/>
        </a:xfrm>
        <a:prstGeom prst="rect">
          <a:avLst/>
        </a:prstGeom>
      </xdr:spPr>
    </xdr:pic>
    <xdr:clientData/>
  </xdr:oneCellAnchor>
  <xdr:oneCellAnchor>
    <xdr:from>
      <xdr:col>3</xdr:col>
      <xdr:colOff>136435</xdr:colOff>
      <xdr:row>22</xdr:row>
      <xdr:rowOff>15457</xdr:rowOff>
    </xdr:from>
    <xdr:ext cx="273248" cy="1136201"/>
    <xdr:pic>
      <xdr:nvPicPr>
        <xdr:cNvPr id="237" name="Picture 236">
          <a:extLst>
            <a:ext uri="{FF2B5EF4-FFF2-40B4-BE49-F238E27FC236}">
              <a16:creationId xmlns:a16="http://schemas.microsoft.com/office/drawing/2014/main" id="{859D397C-8F3A-433B-9C34-89F5B4B0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6200000">
          <a:off x="363049" y="5997411"/>
          <a:ext cx="1136201" cy="273248"/>
        </a:xfrm>
        <a:prstGeom prst="rect">
          <a:avLst/>
        </a:prstGeom>
      </xdr:spPr>
    </xdr:pic>
    <xdr:clientData/>
  </xdr:oneCellAnchor>
  <xdr:oneCellAnchor>
    <xdr:from>
      <xdr:col>4</xdr:col>
      <xdr:colOff>760586</xdr:colOff>
      <xdr:row>17</xdr:row>
      <xdr:rowOff>32713</xdr:rowOff>
    </xdr:from>
    <xdr:ext cx="414241" cy="506746"/>
    <xdr:pic>
      <xdr:nvPicPr>
        <xdr:cNvPr id="238" name="Picture 237">
          <a:extLst>
            <a:ext uri="{FF2B5EF4-FFF2-40B4-BE49-F238E27FC236}">
              <a16:creationId xmlns:a16="http://schemas.microsoft.com/office/drawing/2014/main" id="{61BEAD42-9F93-512C-2DCB-0FA1BBE8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sharpenSoften amount="100000"/>
                  </a14:imgEffect>
                  <a14:imgEffect>
                    <a14:brightnessContrast bright="4000" contrast="-1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89311" y="3814138"/>
          <a:ext cx="414241" cy="506746"/>
        </a:xfrm>
        <a:prstGeom prst="rect">
          <a:avLst/>
        </a:prstGeom>
      </xdr:spPr>
    </xdr:pic>
    <xdr:clientData/>
  </xdr:oneCellAnchor>
  <xdr:twoCellAnchor editAs="oneCell">
    <xdr:from>
      <xdr:col>3</xdr:col>
      <xdr:colOff>45188</xdr:colOff>
      <xdr:row>54</xdr:row>
      <xdr:rowOff>110676</xdr:rowOff>
    </xdr:from>
    <xdr:to>
      <xdr:col>3</xdr:col>
      <xdr:colOff>326009</xdr:colOff>
      <xdr:row>57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8EB47AD8-AE60-4A99-8193-E70DF7502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sharpenSoften amoun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483391" y="13743496"/>
          <a:ext cx="720597" cy="280821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35</xdr:row>
      <xdr:rowOff>233294</xdr:rowOff>
    </xdr:from>
    <xdr:to>
      <xdr:col>4</xdr:col>
      <xdr:colOff>1047756</xdr:colOff>
      <xdr:row>36</xdr:row>
      <xdr:rowOff>208745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18568918-3FF1-7652-3796-8FE044D9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7458295">
          <a:off x="1675078" y="8854384"/>
          <a:ext cx="252542" cy="969315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1276394</xdr:colOff>
      <xdr:row>35</xdr:row>
      <xdr:rowOff>65770</xdr:rowOff>
    </xdr:from>
    <xdr:to>
      <xdr:col>4</xdr:col>
      <xdr:colOff>1705902</xdr:colOff>
      <xdr:row>37</xdr:row>
      <xdr:rowOff>8659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23CBD759-CF6A-3BD9-DAE5-2B3F27F1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6200000">
          <a:off x="2480862" y="9079029"/>
          <a:ext cx="497071" cy="42950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37</xdr:row>
      <xdr:rowOff>77932</xdr:rowOff>
    </xdr:from>
    <xdr:to>
      <xdr:col>4</xdr:col>
      <xdr:colOff>597477</xdr:colOff>
      <xdr:row>39</xdr:row>
      <xdr:rowOff>60380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916569E-6299-6004-3F30-DCBB8274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42160" y="9611591"/>
          <a:ext cx="493567" cy="536630"/>
        </a:xfrm>
        <a:prstGeom prst="rect">
          <a:avLst/>
        </a:prstGeom>
      </xdr:spPr>
    </xdr:pic>
    <xdr:clientData/>
  </xdr:twoCellAnchor>
  <xdr:twoCellAnchor editAs="oneCell">
    <xdr:from>
      <xdr:col>4</xdr:col>
      <xdr:colOff>1246909</xdr:colOff>
      <xdr:row>37</xdr:row>
      <xdr:rowOff>199159</xdr:rowOff>
    </xdr:from>
    <xdr:to>
      <xdr:col>4</xdr:col>
      <xdr:colOff>1809750</xdr:colOff>
      <xdr:row>39</xdr:row>
      <xdr:rowOff>62321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94BDD7BF-D740-BBF2-7948-C63843ED4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85159" y="9732818"/>
          <a:ext cx="562841" cy="417344"/>
        </a:xfrm>
        <a:prstGeom prst="rect">
          <a:avLst/>
        </a:prstGeom>
      </xdr:spPr>
    </xdr:pic>
    <xdr:clientData/>
  </xdr:twoCellAnchor>
  <xdr:twoCellAnchor editAs="oneCell">
    <xdr:from>
      <xdr:col>4</xdr:col>
      <xdr:colOff>718702</xdr:colOff>
      <xdr:row>41</xdr:row>
      <xdr:rowOff>173181</xdr:rowOff>
    </xdr:from>
    <xdr:to>
      <xdr:col>4</xdr:col>
      <xdr:colOff>1194953</xdr:colOff>
      <xdr:row>43</xdr:row>
      <xdr:rowOff>193785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A829E0D6-C60C-D202-D236-E4D027F6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56952" y="9983931"/>
          <a:ext cx="476251" cy="574786"/>
        </a:xfrm>
        <a:prstGeom prst="rect">
          <a:avLst/>
        </a:prstGeom>
      </xdr:spPr>
    </xdr:pic>
    <xdr:clientData/>
  </xdr:twoCellAnchor>
  <xdr:twoCellAnchor editAs="oneCell">
    <xdr:from>
      <xdr:col>4</xdr:col>
      <xdr:colOff>1160320</xdr:colOff>
      <xdr:row>43</xdr:row>
      <xdr:rowOff>103910</xdr:rowOff>
    </xdr:from>
    <xdr:to>
      <xdr:col>4</xdr:col>
      <xdr:colOff>1792432</xdr:colOff>
      <xdr:row>45</xdr:row>
      <xdr:rowOff>127032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D1C2B58-322A-6121-AED5-676B8FDD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98570" y="10468842"/>
          <a:ext cx="632112" cy="577304"/>
        </a:xfrm>
        <a:prstGeom prst="rect">
          <a:avLst/>
        </a:prstGeom>
      </xdr:spPr>
    </xdr:pic>
    <xdr:clientData/>
  </xdr:twoCellAnchor>
  <xdr:twoCellAnchor editAs="oneCell">
    <xdr:from>
      <xdr:col>4</xdr:col>
      <xdr:colOff>173182</xdr:colOff>
      <xdr:row>47</xdr:row>
      <xdr:rowOff>155865</xdr:rowOff>
    </xdr:from>
    <xdr:to>
      <xdr:col>4</xdr:col>
      <xdr:colOff>658091</xdr:colOff>
      <xdr:row>49</xdr:row>
      <xdr:rowOff>135459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52F600AC-17D6-0FFA-30B9-55EFC415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11432" y="11629160"/>
          <a:ext cx="484909" cy="533776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762001</xdr:colOff>
      <xdr:row>48</xdr:row>
      <xdr:rowOff>225138</xdr:rowOff>
    </xdr:from>
    <xdr:to>
      <xdr:col>4</xdr:col>
      <xdr:colOff>1290205</xdr:colOff>
      <xdr:row>51</xdr:row>
      <xdr:rowOff>1619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D0909E21-53C4-EFFD-4E08-AA6BB37A8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00251" y="11975524"/>
          <a:ext cx="528204" cy="607754"/>
        </a:xfrm>
        <a:prstGeom prst="rect">
          <a:avLst/>
        </a:prstGeom>
      </xdr:spPr>
    </xdr:pic>
    <xdr:clientData/>
  </xdr:twoCellAnchor>
  <xdr:twoCellAnchor editAs="oneCell">
    <xdr:from>
      <xdr:col>4</xdr:col>
      <xdr:colOff>1376797</xdr:colOff>
      <xdr:row>47</xdr:row>
      <xdr:rowOff>51954</xdr:rowOff>
    </xdr:from>
    <xdr:to>
      <xdr:col>4</xdr:col>
      <xdr:colOff>1809897</xdr:colOff>
      <xdr:row>49</xdr:row>
      <xdr:rowOff>51954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BAC5754-962F-86D5-E446-F6A53DB7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15047" y="11525249"/>
          <a:ext cx="433100" cy="554182"/>
        </a:xfrm>
        <a:prstGeom prst="rect">
          <a:avLst/>
        </a:prstGeom>
      </xdr:spPr>
    </xdr:pic>
    <xdr:clientData/>
  </xdr:twoCellAnchor>
  <xdr:twoCellAnchor editAs="oneCell">
    <xdr:from>
      <xdr:col>4</xdr:col>
      <xdr:colOff>303069</xdr:colOff>
      <xdr:row>50</xdr:row>
      <xdr:rowOff>236316</xdr:rowOff>
    </xdr:from>
    <xdr:to>
      <xdr:col>4</xdr:col>
      <xdr:colOff>658091</xdr:colOff>
      <xdr:row>52</xdr:row>
      <xdr:rowOff>172711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EF2F4A99-F4CD-4079-ED09-B7FDF2A2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41319" y="12540884"/>
          <a:ext cx="355022" cy="490576"/>
        </a:xfrm>
        <a:prstGeom prst="rect">
          <a:avLst/>
        </a:prstGeom>
      </xdr:spPr>
    </xdr:pic>
    <xdr:clientData/>
  </xdr:twoCellAnchor>
  <xdr:twoCellAnchor editAs="oneCell">
    <xdr:from>
      <xdr:col>4</xdr:col>
      <xdr:colOff>112567</xdr:colOff>
      <xdr:row>28</xdr:row>
      <xdr:rowOff>66799</xdr:rowOff>
    </xdr:from>
    <xdr:to>
      <xdr:col>4</xdr:col>
      <xdr:colOff>1784852</xdr:colOff>
      <xdr:row>30</xdr:row>
      <xdr:rowOff>207818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7B29CF4E-AA09-C41F-C723-D65C40EB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50817" y="6898822"/>
          <a:ext cx="1672285" cy="764473"/>
        </a:xfrm>
        <a:prstGeom prst="rect">
          <a:avLst/>
        </a:prstGeom>
      </xdr:spPr>
    </xdr:pic>
    <xdr:clientData/>
  </xdr:twoCellAnchor>
  <xdr:twoCellAnchor editAs="oneCell">
    <xdr:from>
      <xdr:col>3</xdr:col>
      <xdr:colOff>400212</xdr:colOff>
      <xdr:row>58</xdr:row>
      <xdr:rowOff>124323</xdr:rowOff>
    </xdr:from>
    <xdr:to>
      <xdr:col>4</xdr:col>
      <xdr:colOff>0</xdr:colOff>
      <xdr:row>60</xdr:row>
      <xdr:rowOff>179184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AD20EB22-F4C9-624A-1248-FBA64166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6200000">
          <a:off x="843755" y="14860166"/>
          <a:ext cx="609043" cy="179947"/>
        </a:xfrm>
        <a:prstGeom prst="rect">
          <a:avLst/>
        </a:prstGeom>
      </xdr:spPr>
    </xdr:pic>
    <xdr:clientData/>
  </xdr:twoCellAnchor>
  <xdr:twoCellAnchor editAs="oneCell">
    <xdr:from>
      <xdr:col>4</xdr:col>
      <xdr:colOff>1082388</xdr:colOff>
      <xdr:row>57</xdr:row>
      <xdr:rowOff>216478</xdr:rowOff>
    </xdr:from>
    <xdr:to>
      <xdr:col>4</xdr:col>
      <xdr:colOff>1911150</xdr:colOff>
      <xdr:row>59</xdr:row>
      <xdr:rowOff>86592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9F52B13-AAFB-7AD2-A92E-DBE009F6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20638" y="14460683"/>
          <a:ext cx="828762" cy="42429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6T08:23:58.56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37 1 24575,'-4'0'0,"-7"0"0,0 4 0,1 3-8191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6T08:23:58.58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37 1 24575,'-4'0'0,"-7"0"0,0 4 0,1 3-8191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6T13:38:31.27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37 1 24575,'-4'0'0,"-7"0"0,0 4 0,1 3-8191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6T15:33:40.63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5 24575,'0'-5'0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6T15:43:21.49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5 24575,'0'-5'0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52EE-ED37-44B3-8F0B-06A80CB52139}">
  <dimension ref="A1:Z157"/>
  <sheetViews>
    <sheetView tabSelected="1" zoomScale="90" zoomScaleNormal="90" workbookViewId="0">
      <selection activeCell="AA1" sqref="AA1:CG1048576"/>
    </sheetView>
  </sheetViews>
  <sheetFormatPr defaultColWidth="9.140625" defaultRowHeight="15.75" x14ac:dyDescent="0.25"/>
  <cols>
    <col min="1" max="1" width="5.140625" style="7" customWidth="1"/>
    <col min="2" max="3" width="2.28515625" style="9" customWidth="1"/>
    <col min="4" max="4" width="8.7109375" style="9" customWidth="1"/>
    <col min="5" max="5" width="29.5703125" style="7" customWidth="1"/>
    <col min="6" max="6" width="2.28515625" style="7" customWidth="1"/>
    <col min="7" max="9" width="8.7109375" style="7" customWidth="1"/>
    <col min="10" max="14" width="9" style="7" customWidth="1"/>
    <col min="15" max="15" width="1.28515625" style="7" customWidth="1"/>
    <col min="16" max="18" width="8.7109375" style="7" customWidth="1"/>
    <col min="19" max="19" width="1.28515625" style="7" customWidth="1"/>
    <col min="20" max="24" width="11.28515625" style="7" customWidth="1"/>
    <col min="25" max="25" width="2.28515625" style="7" customWidth="1"/>
    <col min="26" max="26" width="2.28515625" style="9" customWidth="1"/>
    <col min="27" max="16384" width="9.140625" style="9"/>
  </cols>
  <sheetData>
    <row r="1" spans="1:26" ht="17.25" thickTop="1" thickBot="1" x14ac:dyDescent="0.3">
      <c r="B1" s="20"/>
      <c r="C1" s="21"/>
      <c r="D1" s="21"/>
      <c r="E1" s="21"/>
      <c r="F1" s="21"/>
      <c r="G1" s="22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3"/>
    </row>
    <row r="2" spans="1:26" s="7" customFormat="1" ht="23.25" customHeight="1" thickTop="1" thickBot="1" x14ac:dyDescent="0.3">
      <c r="B2" s="24"/>
      <c r="C2" s="25"/>
      <c r="D2" s="10"/>
      <c r="E2" s="10"/>
      <c r="F2" s="10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26"/>
      <c r="Z2" s="27"/>
    </row>
    <row r="3" spans="1:26" s="7" customFormat="1" ht="6.95" customHeight="1" thickTop="1" thickBot="1" x14ac:dyDescent="0.3">
      <c r="B3" s="24"/>
      <c r="C3" s="28"/>
      <c r="D3" s="45"/>
      <c r="E3" s="46"/>
      <c r="F3" s="14"/>
      <c r="G3" s="60"/>
      <c r="H3" s="61"/>
      <c r="I3" s="61"/>
      <c r="J3" s="61"/>
      <c r="K3" s="61"/>
      <c r="L3" s="61"/>
      <c r="M3" s="67"/>
      <c r="N3" s="67"/>
      <c r="O3" s="67"/>
      <c r="P3" s="67"/>
      <c r="Q3" s="67"/>
      <c r="R3" s="61"/>
      <c r="S3" s="67"/>
      <c r="T3" s="61"/>
      <c r="U3" s="61"/>
      <c r="V3" s="61"/>
      <c r="W3" s="61"/>
      <c r="X3" s="62"/>
      <c r="Y3" s="29"/>
      <c r="Z3" s="27"/>
    </row>
    <row r="4" spans="1:26" s="6" customFormat="1" ht="13.5" customHeight="1" thickTop="1" thickBot="1" x14ac:dyDescent="0.3">
      <c r="B4" s="24"/>
      <c r="C4" s="2"/>
      <c r="D4" s="44"/>
      <c r="E4" s="47"/>
      <c r="F4" s="13"/>
      <c r="G4" s="109" t="s">
        <v>90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/>
      <c r="Y4" s="11"/>
      <c r="Z4" s="27"/>
    </row>
    <row r="5" spans="1:26" s="6" customFormat="1" ht="13.5" customHeight="1" thickTop="1" thickBot="1" x14ac:dyDescent="0.3">
      <c r="B5" s="24"/>
      <c r="C5" s="2"/>
      <c r="D5" s="44"/>
      <c r="E5" s="47"/>
      <c r="F5" s="13"/>
      <c r="G5" s="109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  <c r="Y5" s="11"/>
      <c r="Z5" s="27"/>
    </row>
    <row r="6" spans="1:26" s="30" customFormat="1" ht="13.5" customHeight="1" thickTop="1" thickBot="1" x14ac:dyDescent="0.25">
      <c r="B6" s="31"/>
      <c r="C6" s="32"/>
      <c r="D6" s="117"/>
      <c r="E6" s="118"/>
      <c r="F6" s="17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19"/>
      <c r="Z6" s="33"/>
    </row>
    <row r="7" spans="1:26" s="30" customFormat="1" ht="6.95" customHeight="1" thickTop="1" thickBot="1" x14ac:dyDescent="0.55000000000000004">
      <c r="B7" s="31"/>
      <c r="C7" s="32"/>
      <c r="D7" s="119"/>
      <c r="E7" s="120"/>
      <c r="F7" s="17"/>
      <c r="G7" s="63"/>
      <c r="H7" s="64"/>
      <c r="I7" s="64"/>
      <c r="J7" s="64"/>
      <c r="K7" s="64"/>
      <c r="L7" s="69"/>
      <c r="M7" s="68"/>
      <c r="N7" s="68"/>
      <c r="O7" s="68"/>
      <c r="P7" s="68"/>
      <c r="Q7" s="68"/>
      <c r="R7" s="65"/>
      <c r="S7" s="68"/>
      <c r="T7" s="65"/>
      <c r="U7" s="65"/>
      <c r="V7" s="65"/>
      <c r="W7" s="65"/>
      <c r="X7" s="66"/>
      <c r="Y7" s="18"/>
      <c r="Z7" s="33"/>
    </row>
    <row r="8" spans="1:26" s="6" customFormat="1" ht="18" customHeight="1" thickTop="1" thickBot="1" x14ac:dyDescent="0.3">
      <c r="B8" s="24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1"/>
      <c r="Z8" s="27"/>
    </row>
    <row r="9" spans="1:26" ht="8.25" customHeight="1" thickTop="1" thickBot="1" x14ac:dyDescent="0.3">
      <c r="B9" s="8"/>
      <c r="C9" s="3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29"/>
      <c r="Z9" s="27"/>
    </row>
    <row r="10" spans="1:26" s="37" customFormat="1" ht="24.95" customHeight="1" thickTop="1" thickBot="1" x14ac:dyDescent="0.3">
      <c r="A10" s="35"/>
      <c r="B10" s="36"/>
      <c r="C10" s="34"/>
      <c r="D10" s="112" t="s">
        <v>109</v>
      </c>
      <c r="E10" s="113"/>
      <c r="F10" s="12"/>
      <c r="G10" s="115" t="s">
        <v>0</v>
      </c>
      <c r="H10" s="116"/>
      <c r="I10" s="116"/>
      <c r="J10" s="95" t="s">
        <v>1</v>
      </c>
      <c r="K10" s="95" t="s">
        <v>63</v>
      </c>
      <c r="L10" s="95" t="s">
        <v>2</v>
      </c>
      <c r="M10" s="95" t="s">
        <v>3</v>
      </c>
      <c r="N10" s="95" t="s">
        <v>4</v>
      </c>
      <c r="O10" s="130"/>
      <c r="P10" s="96" t="s">
        <v>5</v>
      </c>
      <c r="Q10" s="96" t="s">
        <v>6</v>
      </c>
      <c r="R10" s="96" t="s">
        <v>7</v>
      </c>
      <c r="S10" s="130"/>
      <c r="T10" s="96" t="s">
        <v>8</v>
      </c>
      <c r="U10" s="96" t="s">
        <v>9</v>
      </c>
      <c r="V10" s="96" t="s">
        <v>10</v>
      </c>
      <c r="W10" s="96" t="s">
        <v>11</v>
      </c>
      <c r="X10" s="97" t="s">
        <v>12</v>
      </c>
      <c r="Y10" s="1"/>
      <c r="Z10" s="27"/>
    </row>
    <row r="11" spans="1:26" s="37" customFormat="1" ht="21.95" customHeight="1" thickTop="1" x14ac:dyDescent="0.4">
      <c r="A11" s="35">
        <v>1</v>
      </c>
      <c r="B11" s="36"/>
      <c r="C11" s="34"/>
      <c r="D11" s="79"/>
      <c r="E11" s="80" t="s">
        <v>1</v>
      </c>
      <c r="F11" s="12"/>
      <c r="G11" s="155" t="s">
        <v>50</v>
      </c>
      <c r="H11" s="156"/>
      <c r="I11" s="156"/>
      <c r="J11" s="122" t="s">
        <v>13</v>
      </c>
      <c r="K11" s="122" t="s">
        <v>13</v>
      </c>
      <c r="L11" s="122" t="s">
        <v>13</v>
      </c>
      <c r="M11" s="122" t="s">
        <v>13</v>
      </c>
      <c r="N11" s="122"/>
      <c r="O11" s="128"/>
      <c r="P11" s="122"/>
      <c r="Q11" s="122">
        <v>10</v>
      </c>
      <c r="R11" s="122">
        <v>18</v>
      </c>
      <c r="S11" s="129"/>
      <c r="T11" s="123">
        <f t="shared" ref="T11:W17" si="0">U11*1.015</f>
        <v>1968.8293864093744</v>
      </c>
      <c r="U11" s="123">
        <f t="shared" si="0"/>
        <v>1939.7333856249995</v>
      </c>
      <c r="V11" s="123">
        <f t="shared" si="0"/>
        <v>1911.0673749999996</v>
      </c>
      <c r="W11" s="123">
        <f t="shared" si="0"/>
        <v>1882.8249999999998</v>
      </c>
      <c r="X11" s="53">
        <v>1855</v>
      </c>
      <c r="Y11" s="1"/>
      <c r="Z11" s="38"/>
    </row>
    <row r="12" spans="1:26" s="37" customFormat="1" ht="21.95" customHeight="1" x14ac:dyDescent="0.25">
      <c r="A12" s="35">
        <v>2</v>
      </c>
      <c r="B12" s="36"/>
      <c r="C12" s="34"/>
      <c r="D12" s="81"/>
      <c r="E12" s="82"/>
      <c r="F12" s="12"/>
      <c r="G12" s="155" t="s">
        <v>14</v>
      </c>
      <c r="H12" s="156"/>
      <c r="I12" s="156"/>
      <c r="J12" s="122" t="s">
        <v>13</v>
      </c>
      <c r="K12" s="122" t="s">
        <v>13</v>
      </c>
      <c r="L12" s="122" t="s">
        <v>13</v>
      </c>
      <c r="M12" s="122" t="s">
        <v>13</v>
      </c>
      <c r="N12" s="122" t="s">
        <v>13</v>
      </c>
      <c r="O12" s="128"/>
      <c r="P12" s="122"/>
      <c r="Q12" s="122">
        <v>23</v>
      </c>
      <c r="R12" s="122"/>
      <c r="S12" s="129"/>
      <c r="T12" s="123">
        <f t="shared" si="0"/>
        <v>2074.9657414718745</v>
      </c>
      <c r="U12" s="123">
        <f t="shared" si="0"/>
        <v>2044.3012231249995</v>
      </c>
      <c r="V12" s="123">
        <f t="shared" si="0"/>
        <v>2014.0898749999997</v>
      </c>
      <c r="W12" s="123">
        <f t="shared" si="0"/>
        <v>1984.3249999999998</v>
      </c>
      <c r="X12" s="53">
        <v>1955</v>
      </c>
      <c r="Y12" s="1"/>
      <c r="Z12" s="38"/>
    </row>
    <row r="13" spans="1:26" s="37" customFormat="1" ht="21.95" customHeight="1" x14ac:dyDescent="0.25">
      <c r="A13" s="35">
        <v>2</v>
      </c>
      <c r="B13" s="36"/>
      <c r="C13" s="34"/>
      <c r="D13" s="81"/>
      <c r="E13" s="121"/>
      <c r="F13" s="12"/>
      <c r="G13" s="157" t="s">
        <v>14</v>
      </c>
      <c r="H13" s="158"/>
      <c r="I13" s="158"/>
      <c r="J13" s="122" t="s">
        <v>13</v>
      </c>
      <c r="K13" s="122" t="s">
        <v>13</v>
      </c>
      <c r="L13" s="122" t="s">
        <v>13</v>
      </c>
      <c r="M13" s="122" t="s">
        <v>13</v>
      </c>
      <c r="N13" s="122" t="s">
        <v>13</v>
      </c>
      <c r="O13" s="128"/>
      <c r="P13" s="122">
        <v>16</v>
      </c>
      <c r="Q13" s="131" t="s">
        <v>49</v>
      </c>
      <c r="R13" s="122"/>
      <c r="S13" s="129"/>
      <c r="T13" s="123">
        <f t="shared" si="0"/>
        <v>1857.3862135937491</v>
      </c>
      <c r="U13" s="123">
        <f t="shared" si="0"/>
        <v>1829.9371562499994</v>
      </c>
      <c r="V13" s="123">
        <f t="shared" si="0"/>
        <v>1802.8937499999995</v>
      </c>
      <c r="W13" s="123">
        <f t="shared" si="0"/>
        <v>1776.2499999999998</v>
      </c>
      <c r="X13" s="53">
        <v>1750</v>
      </c>
      <c r="Y13" s="1"/>
      <c r="Z13" s="38"/>
    </row>
    <row r="14" spans="1:26" s="37" customFormat="1" ht="21.95" customHeight="1" x14ac:dyDescent="0.25">
      <c r="A14" s="35">
        <v>3</v>
      </c>
      <c r="B14" s="36"/>
      <c r="C14" s="34"/>
      <c r="D14" s="81"/>
      <c r="E14" s="121"/>
      <c r="F14" s="12"/>
      <c r="G14" s="157" t="s">
        <v>15</v>
      </c>
      <c r="H14" s="158"/>
      <c r="I14" s="158"/>
      <c r="J14" s="122" t="s">
        <v>13</v>
      </c>
      <c r="K14" s="132" t="s">
        <v>13</v>
      </c>
      <c r="L14" s="122" t="s">
        <v>13</v>
      </c>
      <c r="M14" s="122" t="s">
        <v>13</v>
      </c>
      <c r="N14" s="122"/>
      <c r="O14" s="128"/>
      <c r="P14" s="122"/>
      <c r="Q14" s="122"/>
      <c r="R14" s="122">
        <v>2</v>
      </c>
      <c r="S14" s="129"/>
      <c r="T14" s="123">
        <f t="shared" si="0"/>
        <v>1777.7839472968744</v>
      </c>
      <c r="U14" s="123">
        <f t="shared" si="0"/>
        <v>1751.5112781249995</v>
      </c>
      <c r="V14" s="123">
        <f t="shared" si="0"/>
        <v>1725.6268749999997</v>
      </c>
      <c r="W14" s="123">
        <f t="shared" si="0"/>
        <v>1700.1249999999998</v>
      </c>
      <c r="X14" s="53">
        <v>1675</v>
      </c>
      <c r="Y14" s="1"/>
      <c r="Z14" s="38"/>
    </row>
    <row r="15" spans="1:26" s="37" customFormat="1" ht="21.95" customHeight="1" x14ac:dyDescent="0.25">
      <c r="A15" s="35">
        <v>4</v>
      </c>
      <c r="B15" s="36"/>
      <c r="C15" s="34"/>
      <c r="D15" s="81"/>
      <c r="E15" s="83" t="s">
        <v>87</v>
      </c>
      <c r="F15" s="12"/>
      <c r="G15" s="157" t="s">
        <v>16</v>
      </c>
      <c r="H15" s="158"/>
      <c r="I15" s="158"/>
      <c r="J15" s="122" t="s">
        <v>13</v>
      </c>
      <c r="K15" s="122" t="s">
        <v>13</v>
      </c>
      <c r="L15" s="122"/>
      <c r="M15" s="122"/>
      <c r="N15" s="122"/>
      <c r="O15" s="128"/>
      <c r="P15" s="122"/>
      <c r="Q15" s="122"/>
      <c r="R15" s="122">
        <v>1</v>
      </c>
      <c r="S15" s="129"/>
      <c r="T15" s="123">
        <f t="shared" si="0"/>
        <v>1692.8748632468744</v>
      </c>
      <c r="U15" s="123">
        <f t="shared" si="0"/>
        <v>1667.8570081249995</v>
      </c>
      <c r="V15" s="123">
        <f t="shared" si="0"/>
        <v>1643.2088749999998</v>
      </c>
      <c r="W15" s="123">
        <f t="shared" si="0"/>
        <v>1618.925</v>
      </c>
      <c r="X15" s="53">
        <v>1595</v>
      </c>
      <c r="Y15" s="1"/>
      <c r="Z15" s="38"/>
    </row>
    <row r="16" spans="1:26" s="37" customFormat="1" ht="21.95" customHeight="1" x14ac:dyDescent="0.4">
      <c r="A16" s="35">
        <v>2</v>
      </c>
      <c r="B16" s="36"/>
      <c r="C16" s="34"/>
      <c r="D16" s="81"/>
      <c r="E16" s="84"/>
      <c r="F16" s="12"/>
      <c r="G16" s="157" t="s">
        <v>17</v>
      </c>
      <c r="H16" s="158"/>
      <c r="I16" s="158"/>
      <c r="J16" s="122" t="s">
        <v>13</v>
      </c>
      <c r="K16" s="122" t="s">
        <v>13</v>
      </c>
      <c r="L16" s="122" t="s">
        <v>13</v>
      </c>
      <c r="M16" s="122" t="s">
        <v>13</v>
      </c>
      <c r="N16" s="122" t="s">
        <v>13</v>
      </c>
      <c r="O16" s="128"/>
      <c r="P16" s="122"/>
      <c r="Q16" s="122">
        <v>12</v>
      </c>
      <c r="R16" s="122"/>
      <c r="S16" s="129"/>
      <c r="T16" s="123">
        <f t="shared" si="0"/>
        <v>1692.8748632468744</v>
      </c>
      <c r="U16" s="123">
        <f t="shared" si="0"/>
        <v>1667.8570081249995</v>
      </c>
      <c r="V16" s="123">
        <f t="shared" si="0"/>
        <v>1643.2088749999998</v>
      </c>
      <c r="W16" s="123">
        <f t="shared" si="0"/>
        <v>1618.925</v>
      </c>
      <c r="X16" s="53">
        <v>1595</v>
      </c>
      <c r="Y16" s="1"/>
      <c r="Z16" s="38"/>
    </row>
    <row r="17" spans="1:26" s="37" customFormat="1" ht="21.95" customHeight="1" x14ac:dyDescent="0.25">
      <c r="A17" s="35">
        <v>5</v>
      </c>
      <c r="B17" s="36"/>
      <c r="C17" s="34"/>
      <c r="D17" s="81"/>
      <c r="E17" s="85" t="s">
        <v>18</v>
      </c>
      <c r="F17" s="12"/>
      <c r="G17" s="157" t="s">
        <v>19</v>
      </c>
      <c r="H17" s="158"/>
      <c r="I17" s="158"/>
      <c r="J17" s="122" t="s">
        <v>13</v>
      </c>
      <c r="K17" s="122" t="s">
        <v>13</v>
      </c>
      <c r="L17" s="122"/>
      <c r="M17" s="122"/>
      <c r="N17" s="122"/>
      <c r="O17" s="128"/>
      <c r="P17" s="122">
        <v>1</v>
      </c>
      <c r="Q17" s="122">
        <v>13</v>
      </c>
      <c r="R17" s="122"/>
      <c r="S17" s="129"/>
      <c r="T17" s="123">
        <f t="shared" si="0"/>
        <v>1480.6021531218744</v>
      </c>
      <c r="U17" s="123">
        <f t="shared" si="0"/>
        <v>1458.7213331249995</v>
      </c>
      <c r="V17" s="123">
        <f t="shared" si="0"/>
        <v>1437.1638749999997</v>
      </c>
      <c r="W17" s="123">
        <f t="shared" si="0"/>
        <v>1415.925</v>
      </c>
      <c r="X17" s="53">
        <v>1395</v>
      </c>
      <c r="Y17" s="1"/>
      <c r="Z17" s="38"/>
    </row>
    <row r="18" spans="1:26" s="37" customFormat="1" ht="21.95" customHeight="1" x14ac:dyDescent="0.25">
      <c r="A18" s="35">
        <v>6</v>
      </c>
      <c r="B18" s="36"/>
      <c r="C18" s="34"/>
      <c r="D18" s="81"/>
      <c r="E18" s="86"/>
      <c r="F18" s="12"/>
      <c r="G18" s="157" t="s">
        <v>20</v>
      </c>
      <c r="H18" s="158"/>
      <c r="I18" s="158"/>
      <c r="J18" s="122" t="s">
        <v>13</v>
      </c>
      <c r="K18" s="122" t="s">
        <v>13</v>
      </c>
      <c r="L18" s="122"/>
      <c r="M18" s="122"/>
      <c r="N18" s="122"/>
      <c r="O18" s="128"/>
      <c r="P18" s="122"/>
      <c r="Q18" s="122">
        <v>68</v>
      </c>
      <c r="R18" s="122"/>
      <c r="S18" s="129"/>
      <c r="T18" s="123">
        <f t="shared" ref="T18:V18" si="1">U18*1.015</f>
        <v>1565.5112371718744</v>
      </c>
      <c r="U18" s="123">
        <f t="shared" si="1"/>
        <v>1542.3756031249995</v>
      </c>
      <c r="V18" s="123">
        <f t="shared" si="1"/>
        <v>1519.5818749999996</v>
      </c>
      <c r="W18" s="123">
        <f t="shared" ref="W18:W27" si="2">X18*1.015</f>
        <v>1497.1249999999998</v>
      </c>
      <c r="X18" s="53">
        <v>1475</v>
      </c>
      <c r="Y18" s="1"/>
      <c r="Z18" s="38"/>
    </row>
    <row r="19" spans="1:26" s="37" customFormat="1" ht="21.95" customHeight="1" x14ac:dyDescent="0.25">
      <c r="A19" s="35">
        <v>6</v>
      </c>
      <c r="B19" s="36"/>
      <c r="C19" s="34"/>
      <c r="D19" s="81"/>
      <c r="E19" s="87"/>
      <c r="F19" s="12"/>
      <c r="G19" s="157" t="s">
        <v>20</v>
      </c>
      <c r="H19" s="158"/>
      <c r="I19" s="158"/>
      <c r="J19" s="122" t="s">
        <v>13</v>
      </c>
      <c r="K19" s="122" t="s">
        <v>13</v>
      </c>
      <c r="L19" s="122"/>
      <c r="M19" s="122"/>
      <c r="N19" s="122"/>
      <c r="O19" s="128"/>
      <c r="P19" s="122">
        <v>5</v>
      </c>
      <c r="Q19" s="131" t="s">
        <v>49</v>
      </c>
      <c r="R19" s="122"/>
      <c r="S19" s="129"/>
      <c r="T19" s="123">
        <f t="shared" ref="T19:V21" si="3">U19*1.015</f>
        <v>1438.1476110968745</v>
      </c>
      <c r="U19" s="123">
        <f t="shared" si="3"/>
        <v>1416.8941981249995</v>
      </c>
      <c r="V19" s="123">
        <f t="shared" si="3"/>
        <v>1395.9548749999997</v>
      </c>
      <c r="W19" s="123">
        <f t="shared" si="2"/>
        <v>1375.3249999999998</v>
      </c>
      <c r="X19" s="53">
        <v>1355</v>
      </c>
      <c r="Y19" s="1"/>
      <c r="Z19" s="38"/>
    </row>
    <row r="20" spans="1:26" s="37" customFormat="1" ht="21.95" customHeight="1" x14ac:dyDescent="0.25">
      <c r="A20" s="35"/>
      <c r="B20" s="36"/>
      <c r="C20" s="34"/>
      <c r="D20" s="81"/>
      <c r="E20" s="83" t="s">
        <v>88</v>
      </c>
      <c r="F20" s="12"/>
      <c r="G20" s="157" t="s">
        <v>21</v>
      </c>
      <c r="H20" s="158"/>
      <c r="I20" s="158"/>
      <c r="J20" s="133"/>
      <c r="K20" s="133"/>
      <c r="L20" s="133" t="s">
        <v>22</v>
      </c>
      <c r="M20" s="133"/>
      <c r="N20" s="133"/>
      <c r="O20" s="128"/>
      <c r="P20" s="122">
        <v>95</v>
      </c>
      <c r="Q20" s="122"/>
      <c r="R20" s="122"/>
      <c r="S20" s="129"/>
      <c r="T20" s="134">
        <f t="shared" si="3"/>
        <v>907.46583578437469</v>
      </c>
      <c r="U20" s="134">
        <f t="shared" si="3"/>
        <v>894.0550106249998</v>
      </c>
      <c r="V20" s="134">
        <f t="shared" si="3"/>
        <v>880.84237499999983</v>
      </c>
      <c r="W20" s="134">
        <f t="shared" si="2"/>
        <v>867.82499999999993</v>
      </c>
      <c r="X20" s="54">
        <v>855</v>
      </c>
      <c r="Y20" s="1"/>
      <c r="Z20" s="38"/>
    </row>
    <row r="21" spans="1:26" s="37" customFormat="1" ht="21.95" customHeight="1" x14ac:dyDescent="0.25">
      <c r="A21" s="35">
        <v>7</v>
      </c>
      <c r="B21" s="36"/>
      <c r="C21" s="34"/>
      <c r="D21" s="81"/>
      <c r="E21" s="88"/>
      <c r="F21" s="12"/>
      <c r="G21" s="157" t="s">
        <v>52</v>
      </c>
      <c r="H21" s="158"/>
      <c r="I21" s="158"/>
      <c r="J21" s="122" t="s">
        <v>13</v>
      </c>
      <c r="K21" s="122" t="s">
        <v>13</v>
      </c>
      <c r="L21" s="147" t="s">
        <v>51</v>
      </c>
      <c r="M21" s="147"/>
      <c r="N21" s="133"/>
      <c r="O21" s="128"/>
      <c r="P21" s="122">
        <v>2</v>
      </c>
      <c r="Q21" s="148"/>
      <c r="R21" s="122" t="s">
        <v>23</v>
      </c>
      <c r="S21" s="129"/>
      <c r="T21" s="123">
        <f t="shared" si="3"/>
        <v>1162.1930879343747</v>
      </c>
      <c r="U21" s="123">
        <f t="shared" si="3"/>
        <v>1145.0178206249998</v>
      </c>
      <c r="V21" s="123">
        <f t="shared" si="3"/>
        <v>1128.0963749999999</v>
      </c>
      <c r="W21" s="123">
        <f t="shared" si="2"/>
        <v>1111.425</v>
      </c>
      <c r="X21" s="53">
        <v>1095</v>
      </c>
      <c r="Y21" s="1"/>
      <c r="Z21" s="38"/>
    </row>
    <row r="22" spans="1:26" s="37" customFormat="1" ht="21.95" customHeight="1" x14ac:dyDescent="0.4">
      <c r="A22" s="35">
        <v>8</v>
      </c>
      <c r="B22" s="36"/>
      <c r="C22" s="34"/>
      <c r="D22" s="81"/>
      <c r="E22" s="84" t="s">
        <v>25</v>
      </c>
      <c r="F22" s="12"/>
      <c r="G22" s="155" t="s">
        <v>24</v>
      </c>
      <c r="H22" s="156"/>
      <c r="I22" s="156"/>
      <c r="J22" s="122" t="s">
        <v>13</v>
      </c>
      <c r="K22" s="122" t="s">
        <v>13</v>
      </c>
      <c r="L22" s="122" t="s">
        <v>13</v>
      </c>
      <c r="M22" s="122" t="s">
        <v>13</v>
      </c>
      <c r="N22" s="122" t="s">
        <v>13</v>
      </c>
      <c r="O22" s="128"/>
      <c r="P22" s="122"/>
      <c r="Q22" s="122">
        <v>17</v>
      </c>
      <c r="R22" s="122"/>
      <c r="S22" s="129"/>
      <c r="T22" s="123">
        <f t="shared" ref="T22:V22" si="4">U22*1.015</f>
        <v>1268.3294429968746</v>
      </c>
      <c r="U22" s="123">
        <f t="shared" si="4"/>
        <v>1249.5856581249998</v>
      </c>
      <c r="V22" s="123">
        <f t="shared" si="4"/>
        <v>1231.1188749999999</v>
      </c>
      <c r="W22" s="123">
        <f t="shared" si="2"/>
        <v>1212.925</v>
      </c>
      <c r="X22" s="53">
        <v>1195</v>
      </c>
      <c r="Y22" s="1"/>
      <c r="Z22" s="38"/>
    </row>
    <row r="23" spans="1:26" s="37" customFormat="1" ht="21.95" customHeight="1" x14ac:dyDescent="0.25">
      <c r="A23" s="35">
        <v>8</v>
      </c>
      <c r="B23" s="36"/>
      <c r="C23" s="34"/>
      <c r="D23" s="81"/>
      <c r="E23" s="89" t="s">
        <v>21</v>
      </c>
      <c r="F23" s="12"/>
      <c r="G23" s="155" t="s">
        <v>26</v>
      </c>
      <c r="H23" s="156"/>
      <c r="I23" s="156"/>
      <c r="J23" s="122" t="s">
        <v>13</v>
      </c>
      <c r="K23" s="122" t="s">
        <v>13</v>
      </c>
      <c r="L23" s="122"/>
      <c r="M23" s="122"/>
      <c r="N23" s="122"/>
      <c r="O23" s="128"/>
      <c r="P23" s="122">
        <v>1</v>
      </c>
      <c r="Q23" s="122"/>
      <c r="R23" s="122"/>
      <c r="S23" s="129"/>
      <c r="T23" s="123">
        <f t="shared" ref="T23:V27" si="5">U23*1.015</f>
        <v>1056.0567328718746</v>
      </c>
      <c r="U23" s="123">
        <f t="shared" si="5"/>
        <v>1040.4499831249998</v>
      </c>
      <c r="V23" s="123">
        <f t="shared" si="5"/>
        <v>1025.0738749999998</v>
      </c>
      <c r="W23" s="123">
        <f t="shared" si="2"/>
        <v>1009.925</v>
      </c>
      <c r="X23" s="53">
        <v>995</v>
      </c>
      <c r="Y23" s="1"/>
      <c r="Z23" s="38"/>
    </row>
    <row r="24" spans="1:26" s="37" customFormat="1" ht="21.95" customHeight="1" x14ac:dyDescent="0.25">
      <c r="A24" s="35">
        <v>9</v>
      </c>
      <c r="B24" s="36"/>
      <c r="C24" s="34"/>
      <c r="D24" s="81"/>
      <c r="E24" s="90"/>
      <c r="F24" s="12"/>
      <c r="G24" s="157" t="s">
        <v>27</v>
      </c>
      <c r="H24" s="158"/>
      <c r="I24" s="158"/>
      <c r="J24" s="122" t="s">
        <v>13</v>
      </c>
      <c r="K24" s="122" t="s">
        <v>13</v>
      </c>
      <c r="L24" s="122" t="s">
        <v>13</v>
      </c>
      <c r="M24" s="122"/>
      <c r="N24" s="122"/>
      <c r="O24" s="128"/>
      <c r="P24" s="122"/>
      <c r="Q24" s="135"/>
      <c r="R24" s="122">
        <v>34</v>
      </c>
      <c r="S24" s="129"/>
      <c r="T24" s="123">
        <f t="shared" si="5"/>
        <v>886.23856477187462</v>
      </c>
      <c r="U24" s="123">
        <f t="shared" si="5"/>
        <v>873.14144312499968</v>
      </c>
      <c r="V24" s="123">
        <f t="shared" si="5"/>
        <v>860.2378749999998</v>
      </c>
      <c r="W24" s="123">
        <f t="shared" si="2"/>
        <v>847.52499999999986</v>
      </c>
      <c r="X24" s="53">
        <v>835</v>
      </c>
      <c r="Y24" s="1"/>
      <c r="Z24" s="38"/>
    </row>
    <row r="25" spans="1:26" s="37" customFormat="1" ht="21.95" customHeight="1" x14ac:dyDescent="0.25">
      <c r="A25" s="35">
        <v>10</v>
      </c>
      <c r="B25" s="36"/>
      <c r="C25" s="34"/>
      <c r="D25" s="81"/>
      <c r="E25" s="91"/>
      <c r="F25" s="12"/>
      <c r="G25" s="155" t="s">
        <v>28</v>
      </c>
      <c r="H25" s="156"/>
      <c r="I25" s="156"/>
      <c r="J25" s="122" t="s">
        <v>13</v>
      </c>
      <c r="K25" s="122" t="s">
        <v>13</v>
      </c>
      <c r="L25" s="122"/>
      <c r="M25" s="122"/>
      <c r="N25" s="122"/>
      <c r="O25" s="128"/>
      <c r="P25" s="122">
        <v>2</v>
      </c>
      <c r="Q25" s="122"/>
      <c r="R25" s="122"/>
      <c r="S25" s="129"/>
      <c r="T25" s="123">
        <f t="shared" si="5"/>
        <v>843.78402274687471</v>
      </c>
      <c r="U25" s="123">
        <f t="shared" si="5"/>
        <v>831.3143081249998</v>
      </c>
      <c r="V25" s="123">
        <f t="shared" si="5"/>
        <v>819.02887499999986</v>
      </c>
      <c r="W25" s="123">
        <f t="shared" si="2"/>
        <v>806.92499999999995</v>
      </c>
      <c r="X25" s="53">
        <v>795</v>
      </c>
      <c r="Y25" s="1"/>
      <c r="Z25" s="38"/>
    </row>
    <row r="26" spans="1:26" s="37" customFormat="1" ht="21.95" customHeight="1" x14ac:dyDescent="0.25">
      <c r="A26" s="35">
        <v>11</v>
      </c>
      <c r="B26" s="36"/>
      <c r="C26" s="34"/>
      <c r="D26" s="81"/>
      <c r="E26" s="92"/>
      <c r="F26" s="12"/>
      <c r="G26" s="155" t="s">
        <v>29</v>
      </c>
      <c r="H26" s="156"/>
      <c r="I26" s="156"/>
      <c r="J26" s="122" t="s">
        <v>13</v>
      </c>
      <c r="K26" s="122" t="s">
        <v>13</v>
      </c>
      <c r="L26" s="122" t="s">
        <v>13</v>
      </c>
      <c r="M26" s="122" t="s">
        <v>13</v>
      </c>
      <c r="N26" s="122"/>
      <c r="O26" s="128"/>
      <c r="P26" s="122"/>
      <c r="Q26" s="122"/>
      <c r="R26" s="122">
        <v>10</v>
      </c>
      <c r="S26" s="129"/>
      <c r="T26" s="123">
        <f t="shared" si="5"/>
        <v>780.10220970937473</v>
      </c>
      <c r="U26" s="123">
        <f t="shared" si="5"/>
        <v>768.5736056249998</v>
      </c>
      <c r="V26" s="123">
        <f t="shared" si="5"/>
        <v>757.21537499999988</v>
      </c>
      <c r="W26" s="123">
        <f t="shared" si="2"/>
        <v>746.02499999999998</v>
      </c>
      <c r="X26" s="53">
        <v>735</v>
      </c>
      <c r="Y26" s="1"/>
      <c r="Z26" s="38"/>
    </row>
    <row r="27" spans="1:26" s="37" customFormat="1" ht="21.95" customHeight="1" thickBot="1" x14ac:dyDescent="0.3">
      <c r="A27" s="35">
        <v>12</v>
      </c>
      <c r="B27" s="36"/>
      <c r="C27" s="34"/>
      <c r="D27" s="93"/>
      <c r="E27" s="94" t="s">
        <v>89</v>
      </c>
      <c r="F27" s="12"/>
      <c r="G27" s="155" t="s">
        <v>30</v>
      </c>
      <c r="H27" s="156"/>
      <c r="I27" s="156"/>
      <c r="J27" s="122" t="s">
        <v>13</v>
      </c>
      <c r="K27" s="122" t="s">
        <v>13</v>
      </c>
      <c r="L27" s="122"/>
      <c r="M27" s="122"/>
      <c r="N27" s="122"/>
      <c r="O27" s="128"/>
      <c r="P27" s="122"/>
      <c r="Q27" s="122"/>
      <c r="R27" s="122">
        <v>14</v>
      </c>
      <c r="S27" s="129"/>
      <c r="T27" s="123">
        <f t="shared" si="5"/>
        <v>737.64766768437482</v>
      </c>
      <c r="U27" s="123">
        <f t="shared" si="5"/>
        <v>726.74647062499992</v>
      </c>
      <c r="V27" s="123">
        <f t="shared" si="5"/>
        <v>716.00637499999993</v>
      </c>
      <c r="W27" s="123">
        <f t="shared" si="2"/>
        <v>705.42499999999995</v>
      </c>
      <c r="X27" s="53">
        <v>695</v>
      </c>
      <c r="Y27" s="1"/>
      <c r="Z27" s="38"/>
    </row>
    <row r="28" spans="1:26" s="37" customFormat="1" ht="21.95" customHeight="1" thickTop="1" thickBot="1" x14ac:dyDescent="0.3">
      <c r="A28" s="35"/>
      <c r="B28" s="36"/>
      <c r="C28" s="34"/>
      <c r="D28" s="112" t="s">
        <v>92</v>
      </c>
      <c r="E28" s="113"/>
      <c r="F28" s="12"/>
      <c r="G28" s="159" t="s">
        <v>0</v>
      </c>
      <c r="H28" s="142"/>
      <c r="I28" s="142"/>
      <c r="J28" s="142" t="s">
        <v>41</v>
      </c>
      <c r="K28" s="142"/>
      <c r="L28" s="142"/>
      <c r="M28" s="142"/>
      <c r="N28" s="142"/>
      <c r="O28" s="128"/>
      <c r="P28" s="124" t="s">
        <v>5</v>
      </c>
      <c r="Q28" s="124" t="s">
        <v>6</v>
      </c>
      <c r="R28" s="124" t="s">
        <v>7</v>
      </c>
      <c r="S28" s="129"/>
      <c r="T28" s="124" t="s">
        <v>8</v>
      </c>
      <c r="U28" s="124" t="s">
        <v>9</v>
      </c>
      <c r="V28" s="124" t="s">
        <v>10</v>
      </c>
      <c r="W28" s="124" t="s">
        <v>11</v>
      </c>
      <c r="X28" s="136" t="s">
        <v>12</v>
      </c>
      <c r="Y28" s="1"/>
      <c r="Z28" s="38"/>
    </row>
    <row r="29" spans="1:26" s="37" customFormat="1" ht="24.95" customHeight="1" thickTop="1" x14ac:dyDescent="0.25">
      <c r="A29" s="35"/>
      <c r="B29" s="36"/>
      <c r="C29" s="34"/>
      <c r="D29" s="76"/>
      <c r="E29" s="77"/>
      <c r="F29" s="12"/>
      <c r="G29" s="155" t="s">
        <v>43</v>
      </c>
      <c r="H29" s="156"/>
      <c r="I29" s="156"/>
      <c r="J29" s="149" t="s">
        <v>101</v>
      </c>
      <c r="K29" s="125"/>
      <c r="L29" s="125"/>
      <c r="M29" s="125"/>
      <c r="N29" s="125"/>
      <c r="O29" s="129"/>
      <c r="P29" s="126">
        <v>500</v>
      </c>
      <c r="Q29" s="126"/>
      <c r="R29" s="122"/>
      <c r="S29" s="129"/>
      <c r="T29" s="126">
        <v>71</v>
      </c>
      <c r="U29" s="126">
        <v>70</v>
      </c>
      <c r="V29" s="126">
        <v>69</v>
      </c>
      <c r="W29" s="126">
        <v>68</v>
      </c>
      <c r="X29" s="11">
        <v>67</v>
      </c>
      <c r="Y29" s="1"/>
      <c r="Z29" s="38"/>
    </row>
    <row r="30" spans="1:26" s="37" customFormat="1" ht="24.95" customHeight="1" x14ac:dyDescent="0.25">
      <c r="A30" s="35"/>
      <c r="B30" s="36"/>
      <c r="C30" s="34"/>
      <c r="D30" s="70"/>
      <c r="E30" s="72"/>
      <c r="F30" s="12"/>
      <c r="G30" s="155" t="s">
        <v>42</v>
      </c>
      <c r="H30" s="156"/>
      <c r="I30" s="156"/>
      <c r="J30" s="149" t="s">
        <v>102</v>
      </c>
      <c r="K30" s="125"/>
      <c r="L30" s="125"/>
      <c r="M30" s="125"/>
      <c r="N30" s="125"/>
      <c r="O30" s="129"/>
      <c r="P30" s="126">
        <v>160</v>
      </c>
      <c r="Q30" s="126"/>
      <c r="R30" s="122">
        <v>210</v>
      </c>
      <c r="S30" s="129"/>
      <c r="T30" s="126">
        <v>38</v>
      </c>
      <c r="U30" s="126">
        <v>37</v>
      </c>
      <c r="V30" s="126">
        <v>36</v>
      </c>
      <c r="W30" s="126">
        <v>35</v>
      </c>
      <c r="X30" s="11">
        <v>34</v>
      </c>
      <c r="Y30" s="1"/>
      <c r="Z30" s="38"/>
    </row>
    <row r="31" spans="1:26" s="37" customFormat="1" ht="24.95" customHeight="1" x14ac:dyDescent="0.25">
      <c r="A31" s="35"/>
      <c r="B31" s="36"/>
      <c r="C31" s="34"/>
      <c r="D31" s="70"/>
      <c r="E31" s="72"/>
      <c r="F31" s="12"/>
      <c r="G31" s="157" t="s">
        <v>44</v>
      </c>
      <c r="H31" s="158"/>
      <c r="I31" s="158"/>
      <c r="J31" s="149" t="s">
        <v>103</v>
      </c>
      <c r="K31" s="125"/>
      <c r="L31" s="125"/>
      <c r="M31" s="125"/>
      <c r="N31" s="125"/>
      <c r="O31" s="129"/>
      <c r="P31" s="126">
        <v>2500</v>
      </c>
      <c r="Q31" s="126"/>
      <c r="R31" s="122"/>
      <c r="S31" s="129"/>
      <c r="T31" s="126">
        <v>33</v>
      </c>
      <c r="U31" s="126">
        <v>32</v>
      </c>
      <c r="V31" s="126">
        <v>31</v>
      </c>
      <c r="W31" s="126">
        <v>30</v>
      </c>
      <c r="X31" s="11">
        <v>29</v>
      </c>
      <c r="Y31" s="1"/>
      <c r="Z31" s="38"/>
    </row>
    <row r="32" spans="1:26" s="37" customFormat="1" ht="24.95" customHeight="1" x14ac:dyDescent="0.25">
      <c r="A32" s="35"/>
      <c r="B32" s="36"/>
      <c r="C32" s="34"/>
      <c r="D32" s="70"/>
      <c r="E32" s="73"/>
      <c r="F32" s="12"/>
      <c r="G32" s="155" t="s">
        <v>31</v>
      </c>
      <c r="H32" s="156"/>
      <c r="I32" s="156"/>
      <c r="J32" s="149" t="s">
        <v>45</v>
      </c>
      <c r="K32" s="125"/>
      <c r="L32" s="125"/>
      <c r="M32" s="125"/>
      <c r="N32" s="125"/>
      <c r="O32" s="129"/>
      <c r="P32" s="126">
        <v>11</v>
      </c>
      <c r="Q32" s="137"/>
      <c r="R32" s="122"/>
      <c r="S32" s="129"/>
      <c r="T32" s="123">
        <v>285</v>
      </c>
      <c r="U32" s="123">
        <v>275</v>
      </c>
      <c r="V32" s="123">
        <f t="shared" ref="V32" si="6">W32*1.02</f>
        <v>270.3</v>
      </c>
      <c r="W32" s="123">
        <v>265</v>
      </c>
      <c r="X32" s="53"/>
      <c r="Y32" s="1"/>
      <c r="Z32" s="38"/>
    </row>
    <row r="33" spans="1:26" s="37" customFormat="1" ht="24.95" customHeight="1" x14ac:dyDescent="0.25">
      <c r="A33" s="35"/>
      <c r="B33" s="36"/>
      <c r="C33" s="34"/>
      <c r="D33" s="70"/>
      <c r="E33" s="73"/>
      <c r="F33" s="12"/>
      <c r="G33" s="155" t="s">
        <v>46</v>
      </c>
      <c r="H33" s="156"/>
      <c r="I33" s="156"/>
      <c r="J33" s="149" t="s">
        <v>104</v>
      </c>
      <c r="K33" s="125"/>
      <c r="L33" s="125"/>
      <c r="M33" s="125"/>
      <c r="N33" s="125"/>
      <c r="O33" s="129"/>
      <c r="P33" s="126">
        <v>1400</v>
      </c>
      <c r="Q33" s="138"/>
      <c r="R33" s="122"/>
      <c r="S33" s="129"/>
      <c r="T33" s="123">
        <v>27</v>
      </c>
      <c r="U33" s="123">
        <v>26</v>
      </c>
      <c r="V33" s="123">
        <v>25</v>
      </c>
      <c r="W33" s="123">
        <v>24</v>
      </c>
      <c r="X33" s="11">
        <v>23</v>
      </c>
      <c r="Y33" s="1"/>
      <c r="Z33" s="38"/>
    </row>
    <row r="34" spans="1:26" s="37" customFormat="1" ht="24.95" customHeight="1" thickBot="1" x14ac:dyDescent="0.3">
      <c r="A34" s="35"/>
      <c r="B34" s="36"/>
      <c r="C34" s="34"/>
      <c r="D34" s="74"/>
      <c r="E34" s="78"/>
      <c r="F34" s="12"/>
      <c r="G34" s="155" t="s">
        <v>47</v>
      </c>
      <c r="H34" s="156"/>
      <c r="I34" s="156"/>
      <c r="J34" s="149" t="s">
        <v>48</v>
      </c>
      <c r="K34" s="125"/>
      <c r="L34" s="125"/>
      <c r="M34" s="125"/>
      <c r="N34" s="125"/>
      <c r="O34" s="129"/>
      <c r="P34" s="126">
        <v>525</v>
      </c>
      <c r="Q34" s="126"/>
      <c r="R34" s="122"/>
      <c r="S34" s="129"/>
      <c r="T34" s="123">
        <f>U34*1.015</f>
        <v>100.82953730937497</v>
      </c>
      <c r="U34" s="123">
        <f>V34*1.015</f>
        <v>99.339445624999982</v>
      </c>
      <c r="V34" s="123">
        <f>W34*1.015</f>
        <v>97.871374999999986</v>
      </c>
      <c r="W34" s="123">
        <f>X34*1.015</f>
        <v>96.424999999999997</v>
      </c>
      <c r="X34" s="11">
        <v>95</v>
      </c>
      <c r="Y34" s="1"/>
      <c r="Z34" s="38"/>
    </row>
    <row r="35" spans="1:26" s="37" customFormat="1" ht="21.95" customHeight="1" thickTop="1" thickBot="1" x14ac:dyDescent="0.3">
      <c r="A35" s="35"/>
      <c r="B35" s="36"/>
      <c r="C35" s="34"/>
      <c r="D35" s="112" t="s">
        <v>91</v>
      </c>
      <c r="E35" s="113"/>
      <c r="F35" s="12"/>
      <c r="G35" s="159" t="s">
        <v>0</v>
      </c>
      <c r="H35" s="142"/>
      <c r="I35" s="142"/>
      <c r="J35" s="142" t="s">
        <v>41</v>
      </c>
      <c r="K35" s="142"/>
      <c r="L35" s="142"/>
      <c r="M35" s="142"/>
      <c r="N35" s="142"/>
      <c r="O35" s="128"/>
      <c r="P35" s="124" t="s">
        <v>5</v>
      </c>
      <c r="Q35" s="124" t="s">
        <v>6</v>
      </c>
      <c r="R35" s="124" t="s">
        <v>7</v>
      </c>
      <c r="S35" s="128"/>
      <c r="T35" s="124" t="s">
        <v>8</v>
      </c>
      <c r="U35" s="124" t="s">
        <v>9</v>
      </c>
      <c r="V35" s="124" t="s">
        <v>10</v>
      </c>
      <c r="W35" s="124" t="s">
        <v>11</v>
      </c>
      <c r="X35" s="136" t="s">
        <v>12</v>
      </c>
      <c r="Y35" s="1"/>
      <c r="Z35" s="38"/>
    </row>
    <row r="36" spans="1:26" s="37" customFormat="1" ht="21.95" customHeight="1" thickTop="1" x14ac:dyDescent="0.25">
      <c r="A36" s="35"/>
      <c r="B36" s="36"/>
      <c r="C36" s="34"/>
      <c r="D36" s="70"/>
      <c r="E36" s="71"/>
      <c r="F36" s="12"/>
      <c r="G36" s="155" t="s">
        <v>33</v>
      </c>
      <c r="H36" s="156"/>
      <c r="I36" s="156"/>
      <c r="J36" s="149" t="s">
        <v>55</v>
      </c>
      <c r="K36" s="151"/>
      <c r="L36" s="151"/>
      <c r="M36" s="151"/>
      <c r="N36" s="151"/>
      <c r="O36" s="129"/>
      <c r="P36" s="126">
        <v>3</v>
      </c>
      <c r="Q36" s="139"/>
      <c r="R36" s="122"/>
      <c r="S36" s="129"/>
      <c r="T36" s="123">
        <f t="shared" ref="T36:W38" si="7">U36*1.015</f>
        <v>3497.1928993093738</v>
      </c>
      <c r="U36" s="123">
        <f t="shared" si="7"/>
        <v>3445.5102456249992</v>
      </c>
      <c r="V36" s="123">
        <f t="shared" si="7"/>
        <v>3394.5913749999995</v>
      </c>
      <c r="W36" s="123">
        <f t="shared" si="7"/>
        <v>3344.4249999999997</v>
      </c>
      <c r="X36" s="53">
        <v>3295</v>
      </c>
      <c r="Y36" s="1"/>
      <c r="Z36" s="38"/>
    </row>
    <row r="37" spans="1:26" s="37" customFormat="1" ht="21.95" customHeight="1" x14ac:dyDescent="0.25">
      <c r="A37" s="35"/>
      <c r="B37" s="36"/>
      <c r="C37" s="34"/>
      <c r="D37" s="70"/>
      <c r="E37" s="72"/>
      <c r="F37" s="12"/>
      <c r="G37" s="155" t="s">
        <v>34</v>
      </c>
      <c r="H37" s="156"/>
      <c r="I37" s="156"/>
      <c r="J37" s="149" t="s">
        <v>57</v>
      </c>
      <c r="K37" s="151"/>
      <c r="L37" s="151"/>
      <c r="M37" s="151"/>
      <c r="N37" s="151"/>
      <c r="O37" s="129"/>
      <c r="P37" s="126">
        <v>4</v>
      </c>
      <c r="Q37" s="140"/>
      <c r="R37" s="122"/>
      <c r="S37" s="129"/>
      <c r="T37" s="123">
        <f t="shared" si="7"/>
        <v>3815.6019644968737</v>
      </c>
      <c r="U37" s="123">
        <f t="shared" si="7"/>
        <v>3759.213758124999</v>
      </c>
      <c r="V37" s="123">
        <f t="shared" si="7"/>
        <v>3703.6588749999992</v>
      </c>
      <c r="W37" s="123">
        <f t="shared" si="7"/>
        <v>3648.9249999999997</v>
      </c>
      <c r="X37" s="53">
        <v>3595</v>
      </c>
      <c r="Y37" s="1"/>
      <c r="Z37" s="38"/>
    </row>
    <row r="38" spans="1:26" s="37" customFormat="1" ht="21.95" customHeight="1" x14ac:dyDescent="0.25">
      <c r="A38" s="35"/>
      <c r="B38" s="36"/>
      <c r="C38" s="34"/>
      <c r="D38" s="70"/>
      <c r="E38" s="72"/>
      <c r="F38" s="12"/>
      <c r="G38" s="157" t="s">
        <v>53</v>
      </c>
      <c r="H38" s="158"/>
      <c r="I38" s="158"/>
      <c r="J38" s="149" t="s">
        <v>56</v>
      </c>
      <c r="K38" s="151"/>
      <c r="L38" s="151"/>
      <c r="M38" s="151"/>
      <c r="N38" s="151"/>
      <c r="O38" s="129"/>
      <c r="P38" s="126">
        <v>5</v>
      </c>
      <c r="Q38" s="140"/>
      <c r="R38" s="122"/>
      <c r="S38" s="129"/>
      <c r="T38" s="123">
        <f t="shared" si="7"/>
        <v>4532.0223611687479</v>
      </c>
      <c r="U38" s="123">
        <f t="shared" si="7"/>
        <v>4465.0466612499986</v>
      </c>
      <c r="V38" s="123">
        <f t="shared" si="7"/>
        <v>4399.0607499999987</v>
      </c>
      <c r="W38" s="123">
        <f t="shared" si="7"/>
        <v>4334.0499999999993</v>
      </c>
      <c r="X38" s="53">
        <v>4270</v>
      </c>
      <c r="Y38" s="1"/>
      <c r="Z38" s="38"/>
    </row>
    <row r="39" spans="1:26" s="37" customFormat="1" ht="21.95" customHeight="1" x14ac:dyDescent="0.25">
      <c r="A39" s="35"/>
      <c r="B39" s="36"/>
      <c r="C39" s="34"/>
      <c r="D39" s="70"/>
      <c r="E39" s="72"/>
      <c r="F39" s="12"/>
      <c r="G39" s="157" t="s">
        <v>93</v>
      </c>
      <c r="H39" s="158"/>
      <c r="I39" s="158"/>
      <c r="J39" s="153" t="s">
        <v>107</v>
      </c>
      <c r="K39" s="154"/>
      <c r="L39" s="152"/>
      <c r="M39" s="152"/>
      <c r="N39" s="152"/>
      <c r="O39" s="129"/>
      <c r="P39" s="126">
        <v>24</v>
      </c>
      <c r="Q39" s="140"/>
      <c r="R39" s="122"/>
      <c r="S39" s="129"/>
      <c r="T39" s="123"/>
      <c r="U39" s="123"/>
      <c r="V39" s="123"/>
      <c r="W39" s="123"/>
      <c r="X39" s="53"/>
      <c r="Y39" s="1"/>
      <c r="Z39" s="38"/>
    </row>
    <row r="40" spans="1:26" s="37" customFormat="1" ht="21.95" customHeight="1" x14ac:dyDescent="0.25">
      <c r="A40" s="35"/>
      <c r="B40" s="36"/>
      <c r="C40" s="34"/>
      <c r="D40" s="70"/>
      <c r="E40" s="72"/>
      <c r="F40" s="12"/>
      <c r="G40" s="157" t="s">
        <v>105</v>
      </c>
      <c r="H40" s="158"/>
      <c r="I40" s="158"/>
      <c r="J40" s="153" t="s">
        <v>108</v>
      </c>
      <c r="K40" s="154"/>
      <c r="L40" s="152"/>
      <c r="M40" s="152"/>
      <c r="N40" s="152"/>
      <c r="O40" s="129"/>
      <c r="P40" s="126"/>
      <c r="Q40" s="140">
        <v>300</v>
      </c>
      <c r="R40" s="122"/>
      <c r="S40" s="129"/>
      <c r="T40" s="123"/>
      <c r="U40" s="123"/>
      <c r="V40" s="123"/>
      <c r="W40" s="123"/>
      <c r="X40" s="53"/>
      <c r="Y40" s="1"/>
      <c r="Z40" s="38"/>
    </row>
    <row r="41" spans="1:26" s="37" customFormat="1" ht="21.95" customHeight="1" x14ac:dyDescent="0.25">
      <c r="A41" s="35"/>
      <c r="B41" s="36"/>
      <c r="C41" s="34"/>
      <c r="D41" s="70"/>
      <c r="E41" s="72"/>
      <c r="F41" s="12"/>
      <c r="G41" s="157" t="s">
        <v>106</v>
      </c>
      <c r="H41" s="158"/>
      <c r="I41" s="158"/>
      <c r="J41" s="153" t="s">
        <v>108</v>
      </c>
      <c r="K41" s="154"/>
      <c r="L41" s="152"/>
      <c r="M41" s="152"/>
      <c r="N41" s="152"/>
      <c r="O41" s="129"/>
      <c r="P41" s="126"/>
      <c r="Q41" s="140">
        <v>1500</v>
      </c>
      <c r="R41" s="122"/>
      <c r="S41" s="129"/>
      <c r="T41" s="123"/>
      <c r="U41" s="123"/>
      <c r="V41" s="123"/>
      <c r="W41" s="123"/>
      <c r="X41" s="53"/>
      <c r="Y41" s="1"/>
      <c r="Z41" s="38"/>
    </row>
    <row r="42" spans="1:26" s="37" customFormat="1" ht="21.95" customHeight="1" x14ac:dyDescent="0.25">
      <c r="A42" s="35"/>
      <c r="B42" s="36"/>
      <c r="C42" s="34"/>
      <c r="D42" s="70"/>
      <c r="E42" s="73"/>
      <c r="F42" s="12"/>
      <c r="G42" s="155" t="s">
        <v>35</v>
      </c>
      <c r="H42" s="156"/>
      <c r="I42" s="156"/>
      <c r="J42" s="149" t="s">
        <v>58</v>
      </c>
      <c r="K42" s="151"/>
      <c r="L42" s="151"/>
      <c r="M42" s="151"/>
      <c r="N42" s="151"/>
      <c r="O42" s="129"/>
      <c r="P42" s="126">
        <v>14</v>
      </c>
      <c r="Q42" s="140"/>
      <c r="R42" s="122"/>
      <c r="S42" s="129"/>
      <c r="T42" s="123">
        <f t="shared" ref="T42:W43" si="8">U42*1.02</f>
        <v>860.53356719999999</v>
      </c>
      <c r="U42" s="123">
        <f t="shared" si="8"/>
        <v>843.66035999999997</v>
      </c>
      <c r="V42" s="123">
        <f t="shared" si="8"/>
        <v>827.11799999999994</v>
      </c>
      <c r="W42" s="123">
        <f t="shared" si="8"/>
        <v>810.9</v>
      </c>
      <c r="X42" s="53">
        <v>795</v>
      </c>
      <c r="Y42" s="1"/>
      <c r="Z42" s="38"/>
    </row>
    <row r="43" spans="1:26" s="37" customFormat="1" ht="21.95" customHeight="1" x14ac:dyDescent="0.25">
      <c r="A43" s="35"/>
      <c r="B43" s="36"/>
      <c r="C43" s="34"/>
      <c r="D43" s="70"/>
      <c r="E43" s="73"/>
      <c r="F43" s="12"/>
      <c r="G43" s="155" t="s">
        <v>36</v>
      </c>
      <c r="H43" s="156"/>
      <c r="I43" s="156"/>
      <c r="J43" s="149" t="s">
        <v>59</v>
      </c>
      <c r="K43" s="151"/>
      <c r="L43" s="151"/>
      <c r="M43" s="151"/>
      <c r="N43" s="151"/>
      <c r="O43" s="129"/>
      <c r="P43" s="126">
        <v>60</v>
      </c>
      <c r="Q43" s="138"/>
      <c r="R43" s="122"/>
      <c r="S43" s="129"/>
      <c r="T43" s="123">
        <f t="shared" si="8"/>
        <v>1618.2360792000002</v>
      </c>
      <c r="U43" s="123">
        <f t="shared" si="8"/>
        <v>1586.5059600000002</v>
      </c>
      <c r="V43" s="123">
        <f t="shared" si="8"/>
        <v>1555.3980000000001</v>
      </c>
      <c r="W43" s="123">
        <f t="shared" si="8"/>
        <v>1524.9</v>
      </c>
      <c r="X43" s="53">
        <v>1495</v>
      </c>
      <c r="Y43" s="1"/>
      <c r="Z43" s="38"/>
    </row>
    <row r="44" spans="1:26" s="37" customFormat="1" ht="21.95" customHeight="1" x14ac:dyDescent="0.25">
      <c r="A44" s="35"/>
      <c r="B44" s="36"/>
      <c r="C44" s="34"/>
      <c r="D44" s="70"/>
      <c r="E44" s="72"/>
      <c r="F44" s="12"/>
      <c r="G44" s="155" t="s">
        <v>54</v>
      </c>
      <c r="H44" s="156"/>
      <c r="I44" s="156"/>
      <c r="J44" s="149" t="s">
        <v>60</v>
      </c>
      <c r="K44" s="125"/>
      <c r="L44" s="125"/>
      <c r="M44" s="125"/>
      <c r="N44" s="125"/>
      <c r="O44" s="129"/>
      <c r="P44" s="126">
        <v>100</v>
      </c>
      <c r="Q44" s="126"/>
      <c r="R44" s="122"/>
      <c r="S44" s="129"/>
      <c r="T44" s="123">
        <f t="shared" ref="T44:W44" si="9">U44*1.02</f>
        <v>54.121608000000002</v>
      </c>
      <c r="U44" s="123">
        <f t="shared" si="9"/>
        <v>53.060400000000001</v>
      </c>
      <c r="V44" s="123">
        <f t="shared" si="9"/>
        <v>52.02</v>
      </c>
      <c r="W44" s="123">
        <f t="shared" si="9"/>
        <v>51</v>
      </c>
      <c r="X44" s="53">
        <v>50</v>
      </c>
      <c r="Y44" s="1"/>
      <c r="Z44" s="38"/>
    </row>
    <row r="45" spans="1:26" s="37" customFormat="1" ht="21.95" customHeight="1" x14ac:dyDescent="0.25">
      <c r="A45" s="35"/>
      <c r="B45" s="36"/>
      <c r="C45" s="34"/>
      <c r="D45" s="70"/>
      <c r="E45" s="73"/>
      <c r="F45" s="12"/>
      <c r="G45" s="155" t="s">
        <v>37</v>
      </c>
      <c r="H45" s="156"/>
      <c r="I45" s="156"/>
      <c r="J45" s="149" t="s">
        <v>61</v>
      </c>
      <c r="K45" s="125"/>
      <c r="L45" s="125"/>
      <c r="M45" s="125"/>
      <c r="N45" s="125"/>
      <c r="O45" s="129"/>
      <c r="P45" s="126">
        <v>15</v>
      </c>
      <c r="Q45" s="126"/>
      <c r="R45" s="122"/>
      <c r="S45" s="129"/>
      <c r="T45" s="123">
        <f t="shared" ref="T45:W45" si="10">U45*1.02</f>
        <v>351.79045200000002</v>
      </c>
      <c r="U45" s="123">
        <f t="shared" si="10"/>
        <v>344.89260000000002</v>
      </c>
      <c r="V45" s="123">
        <f t="shared" si="10"/>
        <v>338.13</v>
      </c>
      <c r="W45" s="123">
        <f t="shared" si="10"/>
        <v>331.5</v>
      </c>
      <c r="X45" s="53">
        <v>325</v>
      </c>
      <c r="Y45" s="1"/>
      <c r="Z45" s="38"/>
    </row>
    <row r="46" spans="1:26" s="37" customFormat="1" ht="21.95" customHeight="1" thickBot="1" x14ac:dyDescent="0.3">
      <c r="A46" s="35"/>
      <c r="B46" s="36"/>
      <c r="C46" s="34"/>
      <c r="D46" s="74"/>
      <c r="E46" s="75"/>
      <c r="F46" s="12"/>
      <c r="G46" s="155" t="s">
        <v>38</v>
      </c>
      <c r="H46" s="156"/>
      <c r="I46" s="156"/>
      <c r="J46" s="149" t="s">
        <v>62</v>
      </c>
      <c r="K46" s="125"/>
      <c r="L46" s="125"/>
      <c r="M46" s="125"/>
      <c r="N46" s="125"/>
      <c r="O46" s="141"/>
      <c r="P46" s="127">
        <v>90</v>
      </c>
      <c r="Q46" s="102"/>
      <c r="R46" s="4"/>
      <c r="S46" s="141"/>
      <c r="T46" s="55">
        <v>82</v>
      </c>
      <c r="U46" s="55">
        <f t="shared" ref="U46:W46" si="11">V46*1.02</f>
        <v>79.590600000000009</v>
      </c>
      <c r="V46" s="55">
        <f t="shared" si="11"/>
        <v>78.03</v>
      </c>
      <c r="W46" s="55">
        <f t="shared" si="11"/>
        <v>76.5</v>
      </c>
      <c r="X46" s="56">
        <v>75</v>
      </c>
      <c r="Y46" s="1"/>
      <c r="Z46" s="38"/>
    </row>
    <row r="47" spans="1:26" s="37" customFormat="1" ht="21.95" customHeight="1" thickTop="1" thickBot="1" x14ac:dyDescent="0.3">
      <c r="A47" s="35"/>
      <c r="B47" s="36"/>
      <c r="C47" s="34"/>
      <c r="D47" s="107" t="s">
        <v>91</v>
      </c>
      <c r="E47" s="108"/>
      <c r="F47" s="12"/>
      <c r="G47" s="159" t="s">
        <v>0</v>
      </c>
      <c r="H47" s="142"/>
      <c r="I47" s="142"/>
      <c r="J47" s="142" t="s">
        <v>41</v>
      </c>
      <c r="K47" s="142"/>
      <c r="L47" s="142"/>
      <c r="M47" s="142"/>
      <c r="N47" s="142"/>
      <c r="O47" s="128"/>
      <c r="P47" s="105" t="s">
        <v>5</v>
      </c>
      <c r="Q47" s="105" t="s">
        <v>6</v>
      </c>
      <c r="R47" s="106" t="s">
        <v>7</v>
      </c>
      <c r="S47" s="128"/>
      <c r="T47" s="104" t="s">
        <v>8</v>
      </c>
      <c r="U47" s="105" t="s">
        <v>9</v>
      </c>
      <c r="V47" s="105" t="s">
        <v>10</v>
      </c>
      <c r="W47" s="105" t="s">
        <v>11</v>
      </c>
      <c r="X47" s="106" t="s">
        <v>12</v>
      </c>
      <c r="Y47" s="1"/>
      <c r="Z47" s="38"/>
    </row>
    <row r="48" spans="1:26" s="37" customFormat="1" ht="21.95" customHeight="1" thickTop="1" x14ac:dyDescent="0.25">
      <c r="A48" s="35"/>
      <c r="B48" s="36"/>
      <c r="C48" s="34"/>
      <c r="D48" s="76"/>
      <c r="E48" s="77"/>
      <c r="F48" s="12"/>
      <c r="G48" s="155" t="s">
        <v>64</v>
      </c>
      <c r="H48" s="156"/>
      <c r="I48" s="156"/>
      <c r="J48" s="149" t="s">
        <v>65</v>
      </c>
      <c r="K48" s="125"/>
      <c r="L48" s="125"/>
      <c r="M48" s="125"/>
      <c r="N48" s="125"/>
      <c r="O48" s="129"/>
      <c r="P48" s="126">
        <v>3</v>
      </c>
      <c r="Q48" s="126"/>
      <c r="R48" s="48"/>
      <c r="S48" s="129"/>
      <c r="T48" s="57">
        <f>U48*1.015</f>
        <v>5983.4249999999993</v>
      </c>
      <c r="U48" s="123">
        <v>5895</v>
      </c>
      <c r="V48" s="123"/>
      <c r="W48" s="123"/>
      <c r="X48" s="53"/>
      <c r="Y48" s="1"/>
      <c r="Z48" s="38"/>
    </row>
    <row r="49" spans="1:26" s="37" customFormat="1" ht="21.95" customHeight="1" x14ac:dyDescent="0.25">
      <c r="A49" s="35"/>
      <c r="B49" s="36"/>
      <c r="C49" s="34"/>
      <c r="D49" s="70"/>
      <c r="E49" s="72"/>
      <c r="F49" s="12"/>
      <c r="G49" s="155" t="s">
        <v>66</v>
      </c>
      <c r="H49" s="156"/>
      <c r="I49" s="156"/>
      <c r="J49" s="149" t="s">
        <v>67</v>
      </c>
      <c r="K49" s="125"/>
      <c r="L49" s="125"/>
      <c r="M49" s="125"/>
      <c r="N49" s="125"/>
      <c r="O49" s="129"/>
      <c r="P49" s="126">
        <v>10</v>
      </c>
      <c r="Q49" s="126">
        <v>15</v>
      </c>
      <c r="R49" s="48">
        <v>12</v>
      </c>
      <c r="S49" s="129"/>
      <c r="T49" s="57">
        <f>U49*1.015</f>
        <v>2648.1020588093738</v>
      </c>
      <c r="U49" s="123">
        <f t="shared" ref="U49:W50" si="12">V49*1.015</f>
        <v>2608.9675456249993</v>
      </c>
      <c r="V49" s="123">
        <f t="shared" si="12"/>
        <v>2570.4113749999997</v>
      </c>
      <c r="W49" s="123">
        <f t="shared" si="12"/>
        <v>2532.4249999999997</v>
      </c>
      <c r="X49" s="53">
        <v>2495</v>
      </c>
      <c r="Y49" s="1"/>
      <c r="Z49" s="38"/>
    </row>
    <row r="50" spans="1:26" s="37" customFormat="1" ht="21.95" customHeight="1" x14ac:dyDescent="0.25">
      <c r="A50" s="35"/>
      <c r="B50" s="36"/>
      <c r="C50" s="34"/>
      <c r="D50" s="70"/>
      <c r="E50" s="72"/>
      <c r="F50" s="12"/>
      <c r="G50" s="155" t="s">
        <v>32</v>
      </c>
      <c r="H50" s="156"/>
      <c r="I50" s="156"/>
      <c r="J50" s="149" t="s">
        <v>68</v>
      </c>
      <c r="K50" s="125"/>
      <c r="L50" s="125"/>
      <c r="M50" s="125"/>
      <c r="N50" s="125"/>
      <c r="O50" s="129"/>
      <c r="P50" s="126">
        <v>5</v>
      </c>
      <c r="Q50" s="126">
        <v>7</v>
      </c>
      <c r="R50" s="48">
        <v>8</v>
      </c>
      <c r="S50" s="129"/>
      <c r="T50" s="57">
        <f>U50*1.015</f>
        <v>1650.4203212218745</v>
      </c>
      <c r="U50" s="123">
        <f t="shared" si="12"/>
        <v>1626.0298731249995</v>
      </c>
      <c r="V50" s="123">
        <f t="shared" si="12"/>
        <v>1601.9998749999997</v>
      </c>
      <c r="W50" s="123">
        <f t="shared" si="12"/>
        <v>1578.3249999999998</v>
      </c>
      <c r="X50" s="53">
        <v>1555</v>
      </c>
      <c r="Y50" s="1"/>
      <c r="Z50" s="38"/>
    </row>
    <row r="51" spans="1:26" s="37" customFormat="1" ht="21.95" customHeight="1" x14ac:dyDescent="0.25">
      <c r="A51" s="35"/>
      <c r="B51" s="36"/>
      <c r="C51" s="34"/>
      <c r="D51" s="70"/>
      <c r="E51" s="73"/>
      <c r="F51" s="12"/>
      <c r="G51" s="155" t="s">
        <v>70</v>
      </c>
      <c r="H51" s="156"/>
      <c r="I51" s="156"/>
      <c r="J51" s="149" t="s">
        <v>72</v>
      </c>
      <c r="K51" s="125"/>
      <c r="L51" s="125"/>
      <c r="M51" s="125"/>
      <c r="N51" s="125"/>
      <c r="O51" s="129"/>
      <c r="P51" s="126">
        <v>2</v>
      </c>
      <c r="Q51" s="137"/>
      <c r="R51" s="48"/>
      <c r="S51" s="129"/>
      <c r="T51" s="57">
        <f t="shared" ref="T51:W51" si="13">U51*1.02</f>
        <v>708.99306479999996</v>
      </c>
      <c r="U51" s="123">
        <f t="shared" si="13"/>
        <v>695.09123999999997</v>
      </c>
      <c r="V51" s="123">
        <f t="shared" si="13"/>
        <v>681.46199999999999</v>
      </c>
      <c r="W51" s="123">
        <f t="shared" si="13"/>
        <v>668.1</v>
      </c>
      <c r="X51" s="53">
        <v>655</v>
      </c>
      <c r="Y51" s="1"/>
      <c r="Z51" s="38"/>
    </row>
    <row r="52" spans="1:26" s="37" customFormat="1" ht="21.95" customHeight="1" x14ac:dyDescent="0.25">
      <c r="A52" s="35"/>
      <c r="B52" s="36"/>
      <c r="C52" s="34"/>
      <c r="D52" s="70"/>
      <c r="E52" s="73"/>
      <c r="F52" s="12"/>
      <c r="G52" s="155" t="s">
        <v>69</v>
      </c>
      <c r="H52" s="156"/>
      <c r="I52" s="156"/>
      <c r="J52" s="149" t="s">
        <v>73</v>
      </c>
      <c r="K52" s="125"/>
      <c r="L52" s="125"/>
      <c r="M52" s="125"/>
      <c r="N52" s="125"/>
      <c r="O52" s="129"/>
      <c r="P52" s="126">
        <v>1</v>
      </c>
      <c r="Q52" s="138"/>
      <c r="R52" s="48"/>
      <c r="S52" s="129"/>
      <c r="T52" s="57">
        <f t="shared" ref="T52:W52" si="14">U52*1.02</f>
        <v>968.77678320000007</v>
      </c>
      <c r="U52" s="123">
        <f t="shared" si="14"/>
        <v>949.78116</v>
      </c>
      <c r="V52" s="123">
        <f t="shared" si="14"/>
        <v>931.15800000000002</v>
      </c>
      <c r="W52" s="123">
        <f t="shared" si="14"/>
        <v>912.9</v>
      </c>
      <c r="X52" s="53">
        <v>895</v>
      </c>
      <c r="Y52" s="1"/>
      <c r="Z52" s="38"/>
    </row>
    <row r="53" spans="1:26" s="37" customFormat="1" ht="21.95" customHeight="1" thickBot="1" x14ac:dyDescent="0.3">
      <c r="A53" s="35"/>
      <c r="B53" s="36"/>
      <c r="C53" s="34"/>
      <c r="D53" s="74"/>
      <c r="E53" s="101"/>
      <c r="F53" s="12"/>
      <c r="G53" s="155" t="s">
        <v>71</v>
      </c>
      <c r="H53" s="156"/>
      <c r="I53" s="156"/>
      <c r="J53" s="149" t="s">
        <v>74</v>
      </c>
      <c r="K53" s="125"/>
      <c r="L53" s="125"/>
      <c r="M53" s="125"/>
      <c r="N53" s="125"/>
      <c r="O53" s="129"/>
      <c r="P53" s="126">
        <v>16</v>
      </c>
      <c r="Q53" s="126"/>
      <c r="R53" s="48"/>
      <c r="S53" s="129"/>
      <c r="T53" s="58">
        <f t="shared" ref="T53:W53" si="15">U53*1.02</f>
        <v>860.53356719999999</v>
      </c>
      <c r="U53" s="55">
        <f t="shared" si="15"/>
        <v>843.66035999999997</v>
      </c>
      <c r="V53" s="55">
        <f t="shared" si="15"/>
        <v>827.11799999999994</v>
      </c>
      <c r="W53" s="55">
        <f t="shared" si="15"/>
        <v>810.9</v>
      </c>
      <c r="X53" s="56">
        <v>795</v>
      </c>
      <c r="Y53" s="1"/>
      <c r="Z53" s="38"/>
    </row>
    <row r="54" spans="1:26" s="37" customFormat="1" ht="21.95" customHeight="1" thickTop="1" thickBot="1" x14ac:dyDescent="0.3">
      <c r="A54" s="35"/>
      <c r="B54" s="36"/>
      <c r="C54" s="34"/>
      <c r="D54" s="107" t="s">
        <v>91</v>
      </c>
      <c r="E54" s="108"/>
      <c r="F54" s="12"/>
      <c r="G54" s="159" t="s">
        <v>0</v>
      </c>
      <c r="H54" s="142"/>
      <c r="I54" s="142"/>
      <c r="J54" s="142" t="s">
        <v>41</v>
      </c>
      <c r="K54" s="142"/>
      <c r="L54" s="142"/>
      <c r="M54" s="142"/>
      <c r="N54" s="142"/>
      <c r="O54" s="128"/>
      <c r="P54" s="99" t="s">
        <v>5</v>
      </c>
      <c r="Q54" s="99" t="s">
        <v>6</v>
      </c>
      <c r="R54" s="100" t="s">
        <v>7</v>
      </c>
      <c r="S54" s="128"/>
      <c r="T54" s="98" t="s">
        <v>8</v>
      </c>
      <c r="U54" s="99" t="s">
        <v>9</v>
      </c>
      <c r="V54" s="99" t="s">
        <v>10</v>
      </c>
      <c r="W54" s="99" t="s">
        <v>11</v>
      </c>
      <c r="X54" s="100" t="s">
        <v>12</v>
      </c>
      <c r="Y54" s="1"/>
      <c r="Z54" s="38"/>
    </row>
    <row r="55" spans="1:26" s="37" customFormat="1" ht="21.95" customHeight="1" thickTop="1" x14ac:dyDescent="0.25">
      <c r="A55" s="35"/>
      <c r="B55" s="36"/>
      <c r="C55" s="34"/>
      <c r="D55" s="76"/>
      <c r="E55" s="77"/>
      <c r="F55" s="12"/>
      <c r="G55" s="155" t="s">
        <v>39</v>
      </c>
      <c r="H55" s="156"/>
      <c r="I55" s="156"/>
      <c r="J55" s="149" t="s">
        <v>75</v>
      </c>
      <c r="K55" s="125"/>
      <c r="L55" s="125"/>
      <c r="M55" s="125"/>
      <c r="N55" s="125"/>
      <c r="O55" s="129"/>
      <c r="P55" s="15">
        <v>1</v>
      </c>
      <c r="Q55" s="15"/>
      <c r="R55" s="49"/>
      <c r="S55" s="129"/>
      <c r="T55" s="59">
        <v>5995</v>
      </c>
      <c r="U55" s="51">
        <v>5895</v>
      </c>
      <c r="V55" s="51"/>
      <c r="W55" s="51"/>
      <c r="X55" s="52"/>
      <c r="Y55" s="1"/>
      <c r="Z55" s="38"/>
    </row>
    <row r="56" spans="1:26" s="37" customFormat="1" ht="21.95" customHeight="1" x14ac:dyDescent="0.25">
      <c r="A56" s="35"/>
      <c r="B56" s="36"/>
      <c r="C56" s="34"/>
      <c r="D56" s="70"/>
      <c r="E56" s="72"/>
      <c r="F56" s="12"/>
      <c r="G56" s="155" t="s">
        <v>76</v>
      </c>
      <c r="H56" s="156"/>
      <c r="I56" s="156"/>
      <c r="J56" s="149" t="s">
        <v>81</v>
      </c>
      <c r="K56" s="125"/>
      <c r="L56" s="125"/>
      <c r="M56" s="125"/>
      <c r="N56" s="125"/>
      <c r="O56" s="129"/>
      <c r="P56" s="126"/>
      <c r="Q56" s="126"/>
      <c r="R56" s="48">
        <v>3</v>
      </c>
      <c r="S56" s="129"/>
      <c r="T56" s="57">
        <v>1150</v>
      </c>
      <c r="U56" s="123">
        <v>1095</v>
      </c>
      <c r="V56" s="123"/>
      <c r="W56" s="123"/>
      <c r="X56" s="53"/>
      <c r="Y56" s="1"/>
      <c r="Z56" s="38"/>
    </row>
    <row r="57" spans="1:26" s="37" customFormat="1" ht="21.95" customHeight="1" x14ac:dyDescent="0.25">
      <c r="A57" s="35"/>
      <c r="B57" s="36"/>
      <c r="C57" s="34"/>
      <c r="D57" s="70"/>
      <c r="E57" s="72"/>
      <c r="F57" s="12"/>
      <c r="G57" s="155" t="s">
        <v>82</v>
      </c>
      <c r="H57" s="156"/>
      <c r="I57" s="156"/>
      <c r="J57" s="149" t="s">
        <v>86</v>
      </c>
      <c r="K57" s="125"/>
      <c r="L57" s="125"/>
      <c r="M57" s="125"/>
      <c r="N57" s="125"/>
      <c r="O57" s="129"/>
      <c r="P57" s="126">
        <v>35</v>
      </c>
      <c r="Q57" s="126"/>
      <c r="R57" s="48"/>
      <c r="S57" s="129"/>
      <c r="T57" s="57">
        <v>220</v>
      </c>
      <c r="U57" s="123">
        <f t="shared" ref="U57:V57" si="16">V57+5</f>
        <v>210</v>
      </c>
      <c r="V57" s="123">
        <f t="shared" si="16"/>
        <v>205</v>
      </c>
      <c r="W57" s="123">
        <f>X57+5</f>
        <v>200</v>
      </c>
      <c r="X57" s="53">
        <v>195</v>
      </c>
      <c r="Y57" s="1"/>
      <c r="Z57" s="38"/>
    </row>
    <row r="58" spans="1:26" s="37" customFormat="1" ht="21.95" customHeight="1" x14ac:dyDescent="0.25">
      <c r="A58" s="35"/>
      <c r="B58" s="36"/>
      <c r="C58" s="34"/>
      <c r="D58" s="70"/>
      <c r="E58" s="73"/>
      <c r="F58" s="12"/>
      <c r="G58" s="155" t="s">
        <v>40</v>
      </c>
      <c r="H58" s="156"/>
      <c r="I58" s="156"/>
      <c r="J58" s="149" t="s">
        <v>83</v>
      </c>
      <c r="K58" s="125"/>
      <c r="L58" s="125"/>
      <c r="M58" s="125"/>
      <c r="N58" s="125"/>
      <c r="O58" s="129"/>
      <c r="P58" s="126">
        <v>8</v>
      </c>
      <c r="Q58" s="137"/>
      <c r="R58" s="48"/>
      <c r="S58" s="129"/>
      <c r="T58" s="57">
        <v>550</v>
      </c>
      <c r="U58" s="123">
        <v>530</v>
      </c>
      <c r="V58" s="123">
        <v>515</v>
      </c>
      <c r="W58" s="123">
        <v>495</v>
      </c>
      <c r="X58" s="53"/>
      <c r="Y58" s="1"/>
      <c r="Z58" s="38"/>
    </row>
    <row r="59" spans="1:26" s="37" customFormat="1" ht="21.95" customHeight="1" x14ac:dyDescent="0.25">
      <c r="A59" s="35"/>
      <c r="B59" s="36"/>
      <c r="C59" s="34"/>
      <c r="D59" s="70"/>
      <c r="E59" s="73"/>
      <c r="F59" s="12"/>
      <c r="G59" s="155" t="s">
        <v>77</v>
      </c>
      <c r="H59" s="156"/>
      <c r="I59" s="156"/>
      <c r="J59" s="149" t="s">
        <v>84</v>
      </c>
      <c r="K59" s="125"/>
      <c r="L59" s="125"/>
      <c r="M59" s="125"/>
      <c r="N59" s="125"/>
      <c r="O59" s="129"/>
      <c r="P59" s="126">
        <v>3</v>
      </c>
      <c r="Q59" s="138"/>
      <c r="R59" s="48"/>
      <c r="S59" s="129"/>
      <c r="T59" s="57">
        <v>415</v>
      </c>
      <c r="U59" s="123">
        <v>395</v>
      </c>
      <c r="V59" s="123"/>
      <c r="W59" s="123"/>
      <c r="X59" s="53"/>
      <c r="Y59" s="1"/>
      <c r="Z59" s="38"/>
    </row>
    <row r="60" spans="1:26" s="37" customFormat="1" ht="21.95" customHeight="1" x14ac:dyDescent="0.25">
      <c r="A60" s="35"/>
      <c r="B60" s="36"/>
      <c r="C60" s="34"/>
      <c r="D60" s="70"/>
      <c r="E60" s="73"/>
      <c r="F60" s="12"/>
      <c r="G60" s="155" t="s">
        <v>78</v>
      </c>
      <c r="H60" s="156"/>
      <c r="I60" s="156"/>
      <c r="J60" s="149" t="s">
        <v>85</v>
      </c>
      <c r="K60" s="125"/>
      <c r="L60" s="125"/>
      <c r="M60" s="125"/>
      <c r="N60" s="125"/>
      <c r="O60" s="129"/>
      <c r="P60" s="126">
        <v>4</v>
      </c>
      <c r="Q60" s="126"/>
      <c r="R60" s="48"/>
      <c r="S60" s="129"/>
      <c r="T60" s="57">
        <v>135</v>
      </c>
      <c r="U60" s="123">
        <v>120</v>
      </c>
      <c r="V60" s="123">
        <v>110</v>
      </c>
      <c r="W60" s="123"/>
      <c r="X60" s="53"/>
      <c r="Y60" s="1"/>
      <c r="Z60" s="38"/>
    </row>
    <row r="61" spans="1:26" s="37" customFormat="1" ht="21.95" customHeight="1" thickBot="1" x14ac:dyDescent="0.3">
      <c r="A61" s="35"/>
      <c r="B61" s="36"/>
      <c r="C61" s="34"/>
      <c r="D61" s="74"/>
      <c r="E61" s="101"/>
      <c r="F61" s="12"/>
      <c r="G61" s="160" t="s">
        <v>80</v>
      </c>
      <c r="H61" s="161"/>
      <c r="I61" s="161"/>
      <c r="J61" s="150" t="s">
        <v>79</v>
      </c>
      <c r="K61" s="143"/>
      <c r="L61" s="143"/>
      <c r="M61" s="143"/>
      <c r="N61" s="143"/>
      <c r="O61" s="141"/>
      <c r="P61" s="127">
        <v>1</v>
      </c>
      <c r="Q61" s="102"/>
      <c r="R61" s="50"/>
      <c r="S61" s="141"/>
      <c r="T61" s="58">
        <v>450</v>
      </c>
      <c r="U61" s="55"/>
      <c r="V61" s="55"/>
      <c r="W61" s="55"/>
      <c r="X61" s="56"/>
      <c r="Y61" s="1"/>
      <c r="Z61" s="38"/>
    </row>
    <row r="62" spans="1:26" s="37" customFormat="1" ht="18" customHeight="1" thickTop="1" thickBot="1" x14ac:dyDescent="0.3">
      <c r="A62" s="35"/>
      <c r="B62" s="36"/>
      <c r="C62" s="39"/>
      <c r="D62" s="3"/>
      <c r="E62" s="16"/>
      <c r="F62" s="4"/>
      <c r="G62" s="40"/>
      <c r="H62" s="40"/>
      <c r="I62" s="40"/>
      <c r="J62" s="144"/>
      <c r="K62" s="144"/>
      <c r="L62" s="144"/>
      <c r="M62" s="144"/>
      <c r="N62" s="144"/>
      <c r="O62" s="4"/>
      <c r="P62" s="16"/>
      <c r="Q62" s="16"/>
      <c r="R62" s="16"/>
      <c r="S62" s="4"/>
      <c r="T62" s="16"/>
      <c r="U62" s="16"/>
      <c r="V62" s="16"/>
      <c r="W62" s="16"/>
      <c r="X62" s="16"/>
      <c r="Y62" s="5"/>
      <c r="Z62" s="38"/>
    </row>
    <row r="63" spans="1:26" ht="17.25" thickTop="1" thickBot="1" x14ac:dyDescent="0.3">
      <c r="B63" s="41"/>
      <c r="C63" s="41"/>
      <c r="D63" s="42"/>
      <c r="E63" s="41"/>
      <c r="F63" s="41"/>
      <c r="G63" s="41"/>
      <c r="H63" s="41"/>
      <c r="I63" s="41"/>
      <c r="J63" s="145"/>
      <c r="K63" s="145"/>
      <c r="L63" s="145"/>
      <c r="M63" s="145"/>
      <c r="N63" s="145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3"/>
    </row>
    <row r="64" spans="1:26" ht="16.5" thickTop="1" x14ac:dyDescent="0.25">
      <c r="D64" s="7"/>
      <c r="J64" s="146"/>
      <c r="K64" s="146"/>
      <c r="L64" s="146"/>
      <c r="M64" s="146"/>
      <c r="N64" s="146"/>
      <c r="Q64" s="7">
        <v>8</v>
      </c>
    </row>
    <row r="65" spans="4:18" x14ac:dyDescent="0.25">
      <c r="D65" s="7"/>
      <c r="G65" s="103" t="s">
        <v>95</v>
      </c>
      <c r="J65" s="146"/>
      <c r="K65" s="146"/>
      <c r="L65" s="146"/>
      <c r="M65" s="146"/>
      <c r="N65" s="146"/>
    </row>
    <row r="66" spans="4:18" x14ac:dyDescent="0.25">
      <c r="D66" s="7"/>
      <c r="G66" s="103" t="s">
        <v>94</v>
      </c>
      <c r="J66" s="146"/>
      <c r="K66" s="146"/>
      <c r="L66" s="146"/>
      <c r="M66" s="146"/>
      <c r="N66" s="146"/>
      <c r="Q66" s="7">
        <v>5</v>
      </c>
    </row>
    <row r="67" spans="4:18" x14ac:dyDescent="0.25">
      <c r="D67" s="7"/>
      <c r="G67" s="103" t="s">
        <v>97</v>
      </c>
      <c r="J67" s="146"/>
      <c r="K67" s="146"/>
      <c r="L67" s="146"/>
      <c r="M67" s="146"/>
      <c r="N67" s="146"/>
      <c r="P67" s="7">
        <v>12</v>
      </c>
      <c r="R67" s="7">
        <v>2</v>
      </c>
    </row>
    <row r="68" spans="4:18" x14ac:dyDescent="0.25">
      <c r="D68" s="7"/>
      <c r="G68" s="103" t="s">
        <v>98</v>
      </c>
      <c r="J68" s="146"/>
      <c r="K68" s="146"/>
      <c r="L68" s="146"/>
      <c r="M68" s="146"/>
      <c r="N68" s="146"/>
    </row>
    <row r="69" spans="4:18" x14ac:dyDescent="0.25">
      <c r="D69" s="7"/>
      <c r="G69" s="103" t="s">
        <v>96</v>
      </c>
      <c r="J69" s="146"/>
      <c r="K69" s="146"/>
      <c r="L69" s="146"/>
      <c r="M69" s="146"/>
      <c r="N69" s="146"/>
      <c r="P69" s="7">
        <f>24+13</f>
        <v>37</v>
      </c>
      <c r="Q69" s="7">
        <v>12</v>
      </c>
      <c r="R69" s="7">
        <v>3</v>
      </c>
    </row>
    <row r="70" spans="4:18" x14ac:dyDescent="0.25">
      <c r="D70" s="7"/>
      <c r="E70" s="7" t="s">
        <v>100</v>
      </c>
      <c r="G70" s="103" t="s">
        <v>99</v>
      </c>
      <c r="J70" s="146"/>
      <c r="K70" s="146"/>
      <c r="L70" s="146"/>
      <c r="M70" s="146"/>
      <c r="N70" s="146"/>
    </row>
    <row r="71" spans="4:18" x14ac:dyDescent="0.25">
      <c r="D71" s="7"/>
      <c r="G71" s="103"/>
      <c r="J71" s="146"/>
      <c r="K71" s="146"/>
      <c r="L71" s="146"/>
      <c r="M71" s="146"/>
      <c r="N71" s="146"/>
    </row>
    <row r="72" spans="4:18" x14ac:dyDescent="0.25">
      <c r="D72" s="7"/>
      <c r="G72" s="103"/>
      <c r="J72" s="146"/>
      <c r="K72" s="146"/>
      <c r="L72" s="146"/>
      <c r="M72" s="146"/>
      <c r="N72" s="146"/>
    </row>
    <row r="73" spans="4:18" x14ac:dyDescent="0.25">
      <c r="D73" s="7"/>
      <c r="G73" s="103"/>
      <c r="J73" s="146"/>
      <c r="K73" s="146"/>
      <c r="L73" s="146"/>
      <c r="M73" s="146"/>
      <c r="N73" s="146"/>
    </row>
    <row r="74" spans="4:18" x14ac:dyDescent="0.25">
      <c r="D74" s="7"/>
      <c r="G74" s="103"/>
      <c r="J74" s="146"/>
      <c r="K74" s="146"/>
      <c r="L74" s="146"/>
      <c r="M74" s="146"/>
      <c r="N74" s="146"/>
    </row>
    <row r="75" spans="4:18" x14ac:dyDescent="0.25">
      <c r="D75" s="7"/>
      <c r="G75" s="103"/>
      <c r="J75" s="146"/>
      <c r="K75" s="146"/>
      <c r="L75" s="146"/>
      <c r="M75" s="146"/>
      <c r="N75" s="146"/>
    </row>
    <row r="76" spans="4:18" x14ac:dyDescent="0.25">
      <c r="D76" s="7"/>
      <c r="G76" s="103"/>
      <c r="J76" s="146"/>
      <c r="K76" s="146"/>
      <c r="L76" s="146"/>
      <c r="M76" s="146"/>
      <c r="N76" s="146"/>
    </row>
    <row r="77" spans="4:18" x14ac:dyDescent="0.25">
      <c r="D77" s="7"/>
      <c r="G77" s="103"/>
      <c r="J77" s="146"/>
      <c r="K77" s="146"/>
      <c r="L77" s="146"/>
      <c r="M77" s="146"/>
      <c r="N77" s="146"/>
    </row>
    <row r="78" spans="4:18" x14ac:dyDescent="0.25">
      <c r="D78" s="7"/>
      <c r="G78" s="103"/>
      <c r="J78" s="146"/>
      <c r="K78" s="146"/>
      <c r="L78" s="146"/>
      <c r="M78" s="146"/>
      <c r="N78" s="146"/>
    </row>
    <row r="79" spans="4:18" x14ac:dyDescent="0.25">
      <c r="D79" s="7"/>
      <c r="G79" s="103"/>
      <c r="J79" s="146"/>
      <c r="K79" s="146"/>
      <c r="L79" s="146"/>
      <c r="M79" s="146"/>
      <c r="N79" s="146"/>
    </row>
    <row r="80" spans="4:18" x14ac:dyDescent="0.25">
      <c r="D80" s="7"/>
      <c r="G80" s="103"/>
      <c r="J80" s="146"/>
      <c r="K80" s="146"/>
      <c r="L80" s="146"/>
      <c r="M80" s="146"/>
      <c r="N80" s="146"/>
    </row>
    <row r="81" spans="4:14" x14ac:dyDescent="0.25">
      <c r="D81" s="7"/>
      <c r="G81" s="103"/>
      <c r="J81" s="146"/>
      <c r="K81" s="146"/>
      <c r="L81" s="146"/>
      <c r="M81" s="146"/>
      <c r="N81" s="146"/>
    </row>
    <row r="82" spans="4:14" x14ac:dyDescent="0.25">
      <c r="D82" s="7"/>
      <c r="J82" s="146"/>
      <c r="K82" s="146"/>
      <c r="L82" s="146"/>
      <c r="M82" s="146"/>
      <c r="N82" s="146"/>
    </row>
    <row r="83" spans="4:14" x14ac:dyDescent="0.25">
      <c r="D83" s="7"/>
      <c r="J83" s="146"/>
      <c r="K83" s="146"/>
      <c r="L83" s="146"/>
      <c r="M83" s="146"/>
      <c r="N83" s="146"/>
    </row>
    <row r="84" spans="4:14" x14ac:dyDescent="0.25">
      <c r="D84" s="7"/>
      <c r="J84" s="146"/>
      <c r="K84" s="146"/>
      <c r="L84" s="146"/>
      <c r="M84" s="146"/>
      <c r="N84" s="146"/>
    </row>
    <row r="85" spans="4:14" x14ac:dyDescent="0.25">
      <c r="D85" s="7"/>
      <c r="J85" s="146"/>
      <c r="K85" s="146"/>
      <c r="L85" s="146"/>
      <c r="M85" s="146"/>
      <c r="N85" s="146"/>
    </row>
    <row r="86" spans="4:14" x14ac:dyDescent="0.25">
      <c r="D86" s="7"/>
      <c r="J86" s="146"/>
      <c r="K86" s="146"/>
      <c r="L86" s="146"/>
      <c r="M86" s="146"/>
      <c r="N86" s="146"/>
    </row>
    <row r="87" spans="4:14" x14ac:dyDescent="0.25">
      <c r="D87" s="7"/>
      <c r="J87" s="146"/>
      <c r="K87" s="146"/>
      <c r="L87" s="146"/>
      <c r="M87" s="146"/>
      <c r="N87" s="146"/>
    </row>
    <row r="88" spans="4:14" x14ac:dyDescent="0.25">
      <c r="D88" s="7"/>
      <c r="J88" s="146"/>
      <c r="K88" s="146"/>
      <c r="L88" s="146"/>
      <c r="M88" s="146"/>
      <c r="N88" s="146"/>
    </row>
    <row r="89" spans="4:14" x14ac:dyDescent="0.25">
      <c r="D89" s="7"/>
      <c r="J89" s="146"/>
      <c r="K89" s="146"/>
      <c r="L89" s="146"/>
      <c r="M89" s="146"/>
      <c r="N89" s="146"/>
    </row>
    <row r="90" spans="4:14" x14ac:dyDescent="0.25">
      <c r="D90" s="7"/>
      <c r="J90" s="146"/>
      <c r="K90" s="146"/>
      <c r="L90" s="146"/>
      <c r="M90" s="146"/>
      <c r="N90" s="146"/>
    </row>
    <row r="91" spans="4:14" x14ac:dyDescent="0.25">
      <c r="D91" s="7"/>
      <c r="J91" s="146"/>
      <c r="K91" s="146"/>
      <c r="L91" s="146"/>
      <c r="M91" s="146"/>
      <c r="N91" s="146"/>
    </row>
    <row r="92" spans="4:14" x14ac:dyDescent="0.25">
      <c r="D92" s="7"/>
      <c r="J92" s="146"/>
      <c r="K92" s="146"/>
      <c r="L92" s="146"/>
      <c r="M92" s="146"/>
      <c r="N92" s="146"/>
    </row>
    <row r="93" spans="4:14" x14ac:dyDescent="0.25">
      <c r="D93" s="7"/>
      <c r="J93" s="146"/>
      <c r="K93" s="146"/>
      <c r="L93" s="146"/>
      <c r="M93" s="146"/>
      <c r="N93" s="146"/>
    </row>
    <row r="94" spans="4:14" x14ac:dyDescent="0.25">
      <c r="D94" s="7"/>
      <c r="J94" s="146"/>
      <c r="K94" s="146"/>
      <c r="L94" s="146"/>
      <c r="M94" s="146"/>
      <c r="N94" s="146"/>
    </row>
    <row r="95" spans="4:14" x14ac:dyDescent="0.25">
      <c r="D95" s="7"/>
      <c r="J95" s="146"/>
      <c r="K95" s="146"/>
      <c r="L95" s="146"/>
      <c r="M95" s="146"/>
      <c r="N95" s="146"/>
    </row>
    <row r="96" spans="4:14" x14ac:dyDescent="0.25">
      <c r="D96" s="7"/>
      <c r="J96" s="146"/>
      <c r="K96" s="146"/>
      <c r="L96" s="146"/>
      <c r="M96" s="146"/>
      <c r="N96" s="146"/>
    </row>
    <row r="97" spans="4:14" x14ac:dyDescent="0.25">
      <c r="D97" s="7"/>
      <c r="J97" s="146"/>
      <c r="K97" s="146"/>
      <c r="L97" s="146"/>
      <c r="M97" s="146"/>
      <c r="N97" s="146"/>
    </row>
    <row r="98" spans="4:14" x14ac:dyDescent="0.25">
      <c r="D98" s="7"/>
      <c r="J98" s="146"/>
      <c r="K98" s="146"/>
      <c r="L98" s="146"/>
      <c r="M98" s="146"/>
      <c r="N98" s="146"/>
    </row>
    <row r="99" spans="4:14" x14ac:dyDescent="0.25">
      <c r="D99" s="7"/>
      <c r="J99" s="146"/>
      <c r="K99" s="146"/>
      <c r="L99" s="146"/>
      <c r="M99" s="146"/>
      <c r="N99" s="146"/>
    </row>
    <row r="100" spans="4:14" x14ac:dyDescent="0.25">
      <c r="D100" s="7"/>
      <c r="J100" s="146"/>
      <c r="K100" s="146"/>
      <c r="L100" s="146"/>
      <c r="M100" s="146"/>
      <c r="N100" s="146"/>
    </row>
    <row r="101" spans="4:14" x14ac:dyDescent="0.25">
      <c r="D101" s="7"/>
      <c r="J101" s="146"/>
      <c r="K101" s="146"/>
      <c r="L101" s="146"/>
      <c r="M101" s="146"/>
      <c r="N101" s="146"/>
    </row>
    <row r="102" spans="4:14" x14ac:dyDescent="0.25">
      <c r="D102" s="7"/>
      <c r="J102" s="146"/>
      <c r="K102" s="146"/>
      <c r="L102" s="146"/>
      <c r="M102" s="146"/>
      <c r="N102" s="146"/>
    </row>
    <row r="103" spans="4:14" x14ac:dyDescent="0.25">
      <c r="D103" s="7"/>
      <c r="J103" s="146"/>
      <c r="K103" s="146"/>
      <c r="L103" s="146"/>
      <c r="M103" s="146"/>
      <c r="N103" s="146"/>
    </row>
    <row r="104" spans="4:14" x14ac:dyDescent="0.25">
      <c r="D104" s="7"/>
      <c r="J104" s="146"/>
      <c r="K104" s="146"/>
      <c r="L104" s="146"/>
      <c r="M104" s="146"/>
      <c r="N104" s="146"/>
    </row>
    <row r="105" spans="4:14" x14ac:dyDescent="0.25">
      <c r="D105" s="7"/>
      <c r="J105" s="146"/>
      <c r="K105" s="146"/>
      <c r="L105" s="146"/>
      <c r="M105" s="146"/>
      <c r="N105" s="146"/>
    </row>
    <row r="106" spans="4:14" x14ac:dyDescent="0.25">
      <c r="D106" s="7"/>
      <c r="J106" s="146"/>
      <c r="K106" s="146"/>
      <c r="L106" s="146"/>
      <c r="M106" s="146"/>
      <c r="N106" s="146"/>
    </row>
    <row r="107" spans="4:14" x14ac:dyDescent="0.25">
      <c r="D107" s="7"/>
      <c r="J107" s="146"/>
      <c r="K107" s="146"/>
      <c r="L107" s="146"/>
      <c r="M107" s="146"/>
      <c r="N107" s="146"/>
    </row>
    <row r="108" spans="4:14" x14ac:dyDescent="0.25">
      <c r="D108" s="7"/>
      <c r="J108" s="146"/>
      <c r="K108" s="146"/>
      <c r="L108" s="146"/>
      <c r="M108" s="146"/>
      <c r="N108" s="146"/>
    </row>
    <row r="109" spans="4:14" x14ac:dyDescent="0.25">
      <c r="D109" s="7"/>
      <c r="J109" s="146"/>
      <c r="K109" s="146"/>
      <c r="L109" s="146"/>
      <c r="M109" s="146"/>
      <c r="N109" s="146"/>
    </row>
    <row r="110" spans="4:14" x14ac:dyDescent="0.25">
      <c r="D110" s="7"/>
      <c r="J110" s="146"/>
      <c r="K110" s="146"/>
      <c r="L110" s="146"/>
      <c r="M110" s="146"/>
      <c r="N110" s="146"/>
    </row>
    <row r="111" spans="4:14" x14ac:dyDescent="0.25">
      <c r="D111" s="7"/>
      <c r="J111" s="146"/>
      <c r="K111" s="146"/>
      <c r="L111" s="146"/>
      <c r="M111" s="146"/>
      <c r="N111" s="146"/>
    </row>
    <row r="112" spans="4:14" x14ac:dyDescent="0.25">
      <c r="D112" s="7"/>
      <c r="J112" s="146"/>
      <c r="K112" s="146"/>
      <c r="L112" s="146"/>
      <c r="M112" s="146"/>
      <c r="N112" s="146"/>
    </row>
    <row r="113" spans="4:14" x14ac:dyDescent="0.25">
      <c r="D113" s="7"/>
      <c r="J113" s="146"/>
      <c r="K113" s="146"/>
      <c r="L113" s="146"/>
      <c r="M113" s="146"/>
      <c r="N113" s="146"/>
    </row>
    <row r="114" spans="4:14" x14ac:dyDescent="0.25">
      <c r="D114" s="7"/>
      <c r="J114" s="146"/>
      <c r="K114" s="146"/>
      <c r="L114" s="146"/>
      <c r="M114" s="146"/>
      <c r="N114" s="146"/>
    </row>
    <row r="115" spans="4:14" x14ac:dyDescent="0.25">
      <c r="D115" s="7"/>
      <c r="J115" s="146"/>
      <c r="K115" s="146"/>
      <c r="L115" s="146"/>
      <c r="M115" s="146"/>
      <c r="N115" s="146"/>
    </row>
    <row r="116" spans="4:14" x14ac:dyDescent="0.25">
      <c r="D116" s="7"/>
      <c r="J116" s="146"/>
      <c r="K116" s="146"/>
      <c r="L116" s="146"/>
      <c r="M116" s="146"/>
      <c r="N116" s="146"/>
    </row>
    <row r="117" spans="4:14" x14ac:dyDescent="0.25">
      <c r="D117" s="7"/>
      <c r="J117" s="146"/>
      <c r="K117" s="146"/>
      <c r="L117" s="146"/>
      <c r="M117" s="146"/>
      <c r="N117" s="146"/>
    </row>
    <row r="118" spans="4:14" x14ac:dyDescent="0.25">
      <c r="D118" s="7"/>
      <c r="J118" s="146"/>
      <c r="K118" s="146"/>
      <c r="L118" s="146"/>
      <c r="M118" s="146"/>
      <c r="N118" s="146"/>
    </row>
    <row r="119" spans="4:14" x14ac:dyDescent="0.25">
      <c r="D119" s="7"/>
      <c r="J119" s="146"/>
      <c r="K119" s="146"/>
      <c r="L119" s="146"/>
      <c r="M119" s="146"/>
      <c r="N119" s="146"/>
    </row>
    <row r="120" spans="4:14" x14ac:dyDescent="0.25">
      <c r="D120" s="7"/>
      <c r="J120" s="146"/>
      <c r="K120" s="146"/>
      <c r="L120" s="146"/>
      <c r="M120" s="146"/>
      <c r="N120" s="146"/>
    </row>
    <row r="121" spans="4:14" x14ac:dyDescent="0.25">
      <c r="D121" s="7"/>
      <c r="J121" s="146"/>
      <c r="K121" s="146"/>
      <c r="L121" s="146"/>
      <c r="M121" s="146"/>
      <c r="N121" s="146"/>
    </row>
    <row r="122" spans="4:14" x14ac:dyDescent="0.25">
      <c r="D122" s="7"/>
      <c r="J122" s="146"/>
      <c r="K122" s="146"/>
      <c r="L122" s="146"/>
      <c r="M122" s="146"/>
      <c r="N122" s="146"/>
    </row>
    <row r="123" spans="4:14" x14ac:dyDescent="0.25">
      <c r="D123" s="7"/>
      <c r="J123" s="146"/>
      <c r="K123" s="146"/>
      <c r="L123" s="146"/>
      <c r="M123" s="146"/>
      <c r="N123" s="146"/>
    </row>
    <row r="124" spans="4:14" x14ac:dyDescent="0.25">
      <c r="D124" s="7"/>
      <c r="J124" s="146"/>
      <c r="K124" s="146"/>
      <c r="L124" s="146"/>
      <c r="M124" s="146"/>
      <c r="N124" s="146"/>
    </row>
    <row r="125" spans="4:14" x14ac:dyDescent="0.25">
      <c r="D125" s="7"/>
      <c r="J125" s="146"/>
      <c r="K125" s="146"/>
      <c r="L125" s="146"/>
      <c r="M125" s="146"/>
      <c r="N125" s="146"/>
    </row>
    <row r="126" spans="4:14" x14ac:dyDescent="0.25">
      <c r="D126" s="7"/>
      <c r="J126" s="146"/>
      <c r="K126" s="146"/>
      <c r="L126" s="146"/>
      <c r="M126" s="146"/>
      <c r="N126" s="146"/>
    </row>
    <row r="127" spans="4:14" x14ac:dyDescent="0.25">
      <c r="D127" s="7"/>
      <c r="J127" s="146"/>
      <c r="K127" s="146"/>
      <c r="L127" s="146"/>
      <c r="M127" s="146"/>
      <c r="N127" s="146"/>
    </row>
    <row r="128" spans="4:14" x14ac:dyDescent="0.25">
      <c r="D128" s="7"/>
      <c r="J128" s="146"/>
      <c r="K128" s="146"/>
      <c r="L128" s="146"/>
      <c r="M128" s="146"/>
      <c r="N128" s="146"/>
    </row>
    <row r="129" spans="4:14" x14ac:dyDescent="0.25">
      <c r="D129" s="7"/>
      <c r="J129" s="146"/>
      <c r="K129" s="146"/>
      <c r="L129" s="146"/>
      <c r="M129" s="146"/>
      <c r="N129" s="146"/>
    </row>
    <row r="130" spans="4:14" x14ac:dyDescent="0.25">
      <c r="D130" s="7"/>
      <c r="J130" s="146"/>
      <c r="K130" s="146"/>
      <c r="L130" s="146"/>
      <c r="M130" s="146"/>
      <c r="N130" s="146"/>
    </row>
    <row r="131" spans="4:14" x14ac:dyDescent="0.25">
      <c r="D131" s="7"/>
      <c r="J131" s="146"/>
      <c r="K131" s="146"/>
      <c r="L131" s="146"/>
      <c r="M131" s="146"/>
      <c r="N131" s="146"/>
    </row>
    <row r="132" spans="4:14" x14ac:dyDescent="0.25">
      <c r="D132" s="7"/>
      <c r="J132" s="146"/>
      <c r="K132" s="146"/>
      <c r="L132" s="146"/>
      <c r="M132" s="146"/>
      <c r="N132" s="146"/>
    </row>
    <row r="133" spans="4:14" x14ac:dyDescent="0.25">
      <c r="D133" s="7"/>
      <c r="J133" s="146"/>
      <c r="K133" s="146"/>
      <c r="L133" s="146"/>
      <c r="M133" s="146"/>
      <c r="N133" s="146"/>
    </row>
    <row r="134" spans="4:14" x14ac:dyDescent="0.25">
      <c r="D134" s="7"/>
      <c r="J134" s="146"/>
      <c r="K134" s="146"/>
      <c r="L134" s="146"/>
      <c r="M134" s="146"/>
      <c r="N134" s="146"/>
    </row>
    <row r="135" spans="4:14" x14ac:dyDescent="0.25">
      <c r="D135" s="7"/>
      <c r="J135" s="146"/>
      <c r="K135" s="146"/>
      <c r="L135" s="146"/>
      <c r="M135" s="146"/>
      <c r="N135" s="146"/>
    </row>
    <row r="136" spans="4:14" x14ac:dyDescent="0.25">
      <c r="D136" s="7"/>
      <c r="J136" s="146"/>
      <c r="K136" s="146"/>
      <c r="L136" s="146"/>
      <c r="M136" s="146"/>
      <c r="N136" s="146"/>
    </row>
    <row r="137" spans="4:14" x14ac:dyDescent="0.25">
      <c r="D137" s="7"/>
      <c r="J137" s="146"/>
      <c r="K137" s="146"/>
      <c r="L137" s="146"/>
      <c r="M137" s="146"/>
      <c r="N137" s="146"/>
    </row>
    <row r="138" spans="4:14" x14ac:dyDescent="0.25">
      <c r="D138" s="7"/>
      <c r="J138" s="146"/>
      <c r="K138" s="146"/>
      <c r="L138" s="146"/>
      <c r="M138" s="146"/>
      <c r="N138" s="146"/>
    </row>
    <row r="139" spans="4:14" x14ac:dyDescent="0.25">
      <c r="D139" s="7"/>
      <c r="J139" s="146"/>
      <c r="K139" s="146"/>
      <c r="L139" s="146"/>
      <c r="M139" s="146"/>
      <c r="N139" s="146"/>
    </row>
    <row r="140" spans="4:14" x14ac:dyDescent="0.25">
      <c r="D140" s="7"/>
      <c r="J140" s="146"/>
      <c r="K140" s="146"/>
      <c r="L140" s="146"/>
      <c r="M140" s="146"/>
      <c r="N140" s="146"/>
    </row>
    <row r="141" spans="4:14" x14ac:dyDescent="0.25">
      <c r="D141" s="7"/>
      <c r="J141" s="146"/>
      <c r="K141" s="146"/>
      <c r="L141" s="146"/>
      <c r="M141" s="146"/>
      <c r="N141" s="146"/>
    </row>
    <row r="142" spans="4:14" x14ac:dyDescent="0.25">
      <c r="D142" s="7"/>
      <c r="J142" s="146"/>
      <c r="K142" s="146"/>
      <c r="L142" s="146"/>
      <c r="M142" s="146"/>
      <c r="N142" s="146"/>
    </row>
    <row r="143" spans="4:14" x14ac:dyDescent="0.25">
      <c r="D143" s="7"/>
      <c r="J143" s="146"/>
      <c r="K143" s="146"/>
      <c r="L143" s="146"/>
      <c r="M143" s="146"/>
      <c r="N143" s="146"/>
    </row>
    <row r="144" spans="4:14" x14ac:dyDescent="0.25">
      <c r="D144" s="7"/>
      <c r="J144" s="146"/>
      <c r="K144" s="146"/>
      <c r="L144" s="146"/>
      <c r="M144" s="146"/>
      <c r="N144" s="146"/>
    </row>
    <row r="145" spans="4:14" x14ac:dyDescent="0.25">
      <c r="D145" s="7"/>
      <c r="J145" s="146"/>
      <c r="K145" s="146"/>
      <c r="L145" s="146"/>
      <c r="M145" s="146"/>
      <c r="N145" s="146"/>
    </row>
    <row r="146" spans="4:14" x14ac:dyDescent="0.25">
      <c r="D146" s="7"/>
      <c r="J146" s="146"/>
      <c r="K146" s="146"/>
      <c r="L146" s="146"/>
      <c r="M146" s="146"/>
      <c r="N146" s="146"/>
    </row>
    <row r="147" spans="4:14" x14ac:dyDescent="0.25">
      <c r="D147" s="7"/>
      <c r="J147" s="146"/>
      <c r="K147" s="146"/>
      <c r="L147" s="146"/>
      <c r="M147" s="146"/>
      <c r="N147" s="146"/>
    </row>
    <row r="148" spans="4:14" x14ac:dyDescent="0.25">
      <c r="D148" s="7"/>
      <c r="J148" s="146"/>
      <c r="K148" s="146"/>
      <c r="L148" s="146"/>
      <c r="M148" s="146"/>
      <c r="N148" s="146"/>
    </row>
    <row r="149" spans="4:14" x14ac:dyDescent="0.25">
      <c r="D149" s="7"/>
      <c r="J149" s="146"/>
      <c r="K149" s="146"/>
      <c r="L149" s="146"/>
      <c r="M149" s="146"/>
      <c r="N149" s="146"/>
    </row>
    <row r="150" spans="4:14" x14ac:dyDescent="0.25">
      <c r="D150" s="7"/>
      <c r="J150" s="146"/>
      <c r="K150" s="146"/>
      <c r="L150" s="146"/>
      <c r="M150" s="146"/>
      <c r="N150" s="146"/>
    </row>
    <row r="151" spans="4:14" x14ac:dyDescent="0.25">
      <c r="D151" s="7"/>
      <c r="J151" s="146"/>
      <c r="K151" s="146"/>
      <c r="L151" s="146"/>
      <c r="M151" s="146"/>
      <c r="N151" s="146"/>
    </row>
    <row r="152" spans="4:14" x14ac:dyDescent="0.25">
      <c r="D152" s="7"/>
      <c r="J152" s="146"/>
      <c r="K152" s="146"/>
      <c r="L152" s="146"/>
      <c r="M152" s="146"/>
      <c r="N152" s="146"/>
    </row>
    <row r="153" spans="4:14" x14ac:dyDescent="0.25">
      <c r="D153" s="7"/>
      <c r="J153" s="146"/>
      <c r="K153" s="146"/>
      <c r="L153" s="146"/>
      <c r="M153" s="146"/>
      <c r="N153" s="146"/>
    </row>
    <row r="154" spans="4:14" x14ac:dyDescent="0.25">
      <c r="D154" s="7"/>
      <c r="J154" s="146"/>
      <c r="K154" s="146"/>
      <c r="L154" s="146"/>
      <c r="M154" s="146"/>
      <c r="N154" s="146"/>
    </row>
    <row r="155" spans="4:14" x14ac:dyDescent="0.25">
      <c r="D155" s="7"/>
      <c r="J155" s="146"/>
      <c r="K155" s="146"/>
      <c r="L155" s="146"/>
      <c r="M155" s="146"/>
      <c r="N155" s="146"/>
    </row>
    <row r="156" spans="4:14" x14ac:dyDescent="0.25">
      <c r="J156" s="146"/>
      <c r="K156" s="146"/>
      <c r="L156" s="146"/>
      <c r="M156" s="146"/>
      <c r="N156" s="146"/>
    </row>
    <row r="157" spans="4:14" x14ac:dyDescent="0.25">
      <c r="J157" s="146"/>
      <c r="K157" s="146"/>
      <c r="L157" s="146"/>
      <c r="M157" s="146"/>
      <c r="N157" s="146"/>
    </row>
  </sheetData>
  <mergeCells count="92">
    <mergeCell ref="G10:I10"/>
    <mergeCell ref="G11:I11"/>
    <mergeCell ref="G12:I12"/>
    <mergeCell ref="D6:E7"/>
    <mergeCell ref="J28:N28"/>
    <mergeCell ref="E13:E14"/>
    <mergeCell ref="G13:I13"/>
    <mergeCell ref="G14:I14"/>
    <mergeCell ref="G15:I15"/>
    <mergeCell ref="G16:I16"/>
    <mergeCell ref="G61:I61"/>
    <mergeCell ref="J61:N61"/>
    <mergeCell ref="G60:I60"/>
    <mergeCell ref="G59:I59"/>
    <mergeCell ref="J60:N60"/>
    <mergeCell ref="J59:N59"/>
    <mergeCell ref="G2:X2"/>
    <mergeCell ref="J34:N34"/>
    <mergeCell ref="G33:I33"/>
    <mergeCell ref="G34:I34"/>
    <mergeCell ref="G37:I37"/>
    <mergeCell ref="J37:N37"/>
    <mergeCell ref="J30:N30"/>
    <mergeCell ref="J31:N31"/>
    <mergeCell ref="J29:N29"/>
    <mergeCell ref="G31:I31"/>
    <mergeCell ref="G32:I32"/>
    <mergeCell ref="J32:N32"/>
    <mergeCell ref="J33:N33"/>
    <mergeCell ref="G25:I25"/>
    <mergeCell ref="G26:I26"/>
    <mergeCell ref="G27:I27"/>
    <mergeCell ref="J38:N38"/>
    <mergeCell ref="G42:I42"/>
    <mergeCell ref="J42:N42"/>
    <mergeCell ref="G35:I35"/>
    <mergeCell ref="J35:N35"/>
    <mergeCell ref="G36:I36"/>
    <mergeCell ref="J36:N36"/>
    <mergeCell ref="G38:I38"/>
    <mergeCell ref="G40:I40"/>
    <mergeCell ref="G41:I41"/>
    <mergeCell ref="G39:I39"/>
    <mergeCell ref="J43:N43"/>
    <mergeCell ref="G44:I44"/>
    <mergeCell ref="J44:N44"/>
    <mergeCell ref="G45:I45"/>
    <mergeCell ref="J45:N45"/>
    <mergeCell ref="G55:I55"/>
    <mergeCell ref="J55:N55"/>
    <mergeCell ref="G49:I49"/>
    <mergeCell ref="J49:N49"/>
    <mergeCell ref="G50:I50"/>
    <mergeCell ref="J50:N50"/>
    <mergeCell ref="G51:I51"/>
    <mergeCell ref="J51:N51"/>
    <mergeCell ref="G52:I52"/>
    <mergeCell ref="J52:N52"/>
    <mergeCell ref="G54:I54"/>
    <mergeCell ref="J54:N54"/>
    <mergeCell ref="G53:I53"/>
    <mergeCell ref="D35:E35"/>
    <mergeCell ref="D28:E28"/>
    <mergeCell ref="D10:E10"/>
    <mergeCell ref="G30:I30"/>
    <mergeCell ref="G29:I29"/>
    <mergeCell ref="G20:I20"/>
    <mergeCell ref="G21:I21"/>
    <mergeCell ref="G22:I22"/>
    <mergeCell ref="G23:I23"/>
    <mergeCell ref="G24:I24"/>
    <mergeCell ref="G17:I17"/>
    <mergeCell ref="G18:I18"/>
    <mergeCell ref="G19:I19"/>
    <mergeCell ref="G28:I28"/>
    <mergeCell ref="G56:I56"/>
    <mergeCell ref="J56:N56"/>
    <mergeCell ref="G57:I57"/>
    <mergeCell ref="J57:N57"/>
    <mergeCell ref="G58:I58"/>
    <mergeCell ref="J58:N58"/>
    <mergeCell ref="D47:E47"/>
    <mergeCell ref="D54:E54"/>
    <mergeCell ref="G4:X6"/>
    <mergeCell ref="J53:N53"/>
    <mergeCell ref="G46:I46"/>
    <mergeCell ref="J46:N46"/>
    <mergeCell ref="G47:I47"/>
    <mergeCell ref="J47:N47"/>
    <mergeCell ref="G48:I48"/>
    <mergeCell ref="J48:N48"/>
    <mergeCell ref="G43:I43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04-07-26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William Sien</cp:lastModifiedBy>
  <dcterms:created xsi:type="dcterms:W3CDTF">2023-05-16T08:22:52Z</dcterms:created>
  <dcterms:modified xsi:type="dcterms:W3CDTF">2026-04-07T17:03:50Z</dcterms:modified>
</cp:coreProperties>
</file>