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rnulfo_Carrasco\Documents\Casco Carrasco y Asoc\EMPRESA Consultora\"/>
    </mc:Choice>
  </mc:AlternateContent>
  <bookViews>
    <workbookView xWindow="0" yWindow="0" windowWidth="20490" windowHeight="7650"/>
  </bookViews>
  <sheets>
    <sheet name="Matriz de Riesgos" sheetId="1" r:id="rId1"/>
  </sheets>
  <definedNames>
    <definedName name="_xlnm.Print_Area" localSheetId="0">'Matriz de Riesgos'!$A$1:$R$35</definedName>
  </definedNames>
  <calcPr calcId="162913"/>
</workbook>
</file>

<file path=xl/calcChain.xml><?xml version="1.0" encoding="utf-8"?>
<calcChain xmlns="http://schemas.openxmlformats.org/spreadsheetml/2006/main">
  <c r="E27" i="1" l="1"/>
  <c r="A27" i="1"/>
  <c r="E8" i="1"/>
  <c r="E9" i="1"/>
  <c r="F9" i="1" s="1"/>
  <c r="E10" i="1"/>
  <c r="F10" i="1"/>
  <c r="E11" i="1"/>
  <c r="F11" i="1" s="1"/>
  <c r="E12" i="1"/>
  <c r="F12" i="1"/>
  <c r="E13" i="1"/>
  <c r="F13" i="1" s="1"/>
  <c r="E14" i="1"/>
  <c r="F14" i="1"/>
  <c r="E15" i="1"/>
  <c r="A15" i="1"/>
  <c r="E16" i="1"/>
  <c r="A16" i="1"/>
  <c r="E17" i="1"/>
  <c r="F17" i="1"/>
  <c r="E18" i="1"/>
  <c r="A18" i="1"/>
  <c r="F18" i="1"/>
  <c r="E19" i="1"/>
  <c r="F19" i="1"/>
  <c r="E20" i="1"/>
  <c r="A20" i="1"/>
  <c r="E21" i="1"/>
  <c r="F21" i="1"/>
  <c r="E22" i="1"/>
  <c r="F22" i="1"/>
  <c r="E23" i="1"/>
  <c r="F23" i="1"/>
  <c r="E24" i="1"/>
  <c r="F24" i="1"/>
  <c r="E25" i="1"/>
  <c r="F25" i="1"/>
  <c r="E26" i="1"/>
  <c r="F26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7" i="1"/>
  <c r="F7" i="1" s="1"/>
  <c r="P11" i="1"/>
  <c r="P10" i="1"/>
  <c r="P9" i="1"/>
  <c r="P8" i="1"/>
  <c r="A28" i="1"/>
  <c r="A19" i="1"/>
  <c r="A17" i="1"/>
  <c r="F16" i="1"/>
  <c r="F20" i="1"/>
  <c r="F15" i="1"/>
  <c r="A26" i="1"/>
  <c r="A30" i="1"/>
  <c r="A25" i="1"/>
  <c r="A22" i="1"/>
  <c r="A29" i="1"/>
  <c r="A31" i="1"/>
  <c r="A32" i="1"/>
  <c r="A33" i="1"/>
  <c r="F27" i="1"/>
  <c r="A21" i="1"/>
  <c r="A24" i="1"/>
  <c r="A34" i="1"/>
  <c r="F8" i="1"/>
  <c r="A23" i="1"/>
  <c r="A7" i="1" l="1"/>
  <c r="A8" i="1" s="1"/>
  <c r="A9" i="1" s="1"/>
  <c r="A10" i="1" s="1"/>
  <c r="A11" i="1" s="1"/>
  <c r="A12" i="1" s="1"/>
  <c r="A13" i="1" s="1"/>
  <c r="A14" i="1" s="1"/>
  <c r="H19" i="1"/>
  <c r="Q11" i="1" s="1"/>
  <c r="H15" i="1"/>
  <c r="Q9" i="1" s="1"/>
  <c r="H13" i="1"/>
  <c r="Q8" i="1" s="1"/>
  <c r="H17" i="1"/>
  <c r="Q10" i="1" s="1"/>
</calcChain>
</file>

<file path=xl/sharedStrings.xml><?xml version="1.0" encoding="utf-8"?>
<sst xmlns="http://schemas.openxmlformats.org/spreadsheetml/2006/main" count="43" uniqueCount="43">
  <si>
    <t>MUY ALTA</t>
  </si>
  <si>
    <t>ALTA</t>
  </si>
  <si>
    <t>MEDIA</t>
  </si>
  <si>
    <t>BAJA</t>
  </si>
  <si>
    <t>MUY BAJA</t>
  </si>
  <si>
    <r>
      <t xml:space="preserve">MUY BAJO </t>
    </r>
    <r>
      <rPr>
        <b/>
        <sz val="10"/>
        <rFont val="Arial Narrow"/>
        <family val="2"/>
      </rPr>
      <t>1</t>
    </r>
  </si>
  <si>
    <r>
      <t xml:space="preserve">BAJO         </t>
    </r>
    <r>
      <rPr>
        <b/>
        <sz val="10"/>
        <rFont val="Arial Narrow"/>
        <family val="2"/>
      </rPr>
      <t>2</t>
    </r>
  </si>
  <si>
    <r>
      <t xml:space="preserve">MEDIO        </t>
    </r>
    <r>
      <rPr>
        <b/>
        <sz val="10"/>
        <rFont val="Arial Narrow"/>
        <family val="2"/>
      </rPr>
      <t>3</t>
    </r>
  </si>
  <si>
    <r>
      <t xml:space="preserve">ALTO     </t>
    </r>
    <r>
      <rPr>
        <b/>
        <sz val="10"/>
        <rFont val="Arial Narrow"/>
        <family val="2"/>
      </rPr>
      <t xml:space="preserve"> 4</t>
    </r>
  </si>
  <si>
    <r>
      <t xml:space="preserve">MUY ALTO </t>
    </r>
    <r>
      <rPr>
        <b/>
        <sz val="10"/>
        <rFont val="Arial Narrow"/>
        <family val="2"/>
      </rPr>
      <t>5</t>
    </r>
  </si>
  <si>
    <t>Riesgo Alto</t>
  </si>
  <si>
    <t>Riesgo Importante</t>
  </si>
  <si>
    <t>Riesgo Medio</t>
  </si>
  <si>
    <t>Riesgo Bajo</t>
  </si>
  <si>
    <t>Se debe revisar y controlar con mas frecuencia y mantener una vigilancia constante, dada su probabilidad de generar daños o pérdidas a la empresa</t>
  </si>
  <si>
    <t>Se debe vigilar la incidencia de este riesgo mediante un monitoreo prudente para evitar que se convierta en un riesgo alto.</t>
  </si>
  <si>
    <t>Revisiones y control adecuado conforme el criterio del auditor o de las áreas de gestión de riesgos, mantener revisiones anuales o semestrales</t>
  </si>
  <si>
    <t>Niveles de control y de revisión limitados al tiempo recursos de la auditoría o de las áreas de gestión de riesgos</t>
  </si>
  <si>
    <t>Nivel de Probabilidad de Ocurrencia</t>
  </si>
  <si>
    <t>NIVEL DE IMPACTO</t>
  </si>
  <si>
    <t>Calificación de Riesgo</t>
  </si>
  <si>
    <t>Tipo de Riesgo</t>
  </si>
  <si>
    <t>Riesgo Identificado</t>
  </si>
  <si>
    <t>MATRIZ DE EVALUACIÓN DE RIESGOS</t>
  </si>
  <si>
    <t>No.</t>
  </si>
  <si>
    <t>Probabilidad de Ocurrencia (Entre 1 y 5)</t>
  </si>
  <si>
    <t>Nivel de Impacto (Entre 1 y 5)</t>
  </si>
  <si>
    <t>Nombre de la Actividad:</t>
  </si>
  <si>
    <t>ANÁLISIS Y COLOROMETRÍA DE LOS RIESGOS EVALUADOS PARA UNA ACTIVIDAD O PROCESO, LAS PROBABILIDADES Y EL IMPACTO SE CATALOGAN DE 1 A 5, PERO EL TIPO DE RIESGO SE EVALUA EN 4 NIVELES PARA MEJOR EVALUACIÓN Y CONTROL DE LOS RIESGOS</t>
  </si>
  <si>
    <t>Escalas Gráficas</t>
  </si>
  <si>
    <t>Nombre del Proceso:</t>
  </si>
  <si>
    <t>PONGA AQUÍ EL NOMBRE DE SU EMPRESA</t>
  </si>
  <si>
    <t>INSTRUCCIONES DE USO Y APLICACIÓN</t>
  </si>
  <si>
    <t>Casco Carrasco S. de R. L. cascocarrasco.com</t>
  </si>
  <si>
    <t>La matriz de Evaluación de Riesgos aquí propuesta, es una herramienta básica para medir, analizar y gestionar los riesgos inherentes a los procesos que se realizan</t>
  </si>
  <si>
    <t>en una organización, cada proceso genera una serie de riesgos que deberán ser plasmados en la columna de "Riesgo Identificado" que afectan significativamente a la</t>
  </si>
  <si>
    <t>empresa, automáticamente se desplegará el número ordinal de dicho riesgo, para posteriormente ingresar un valor entre 1 y 5 de Probabilidad de Ocurrencia, siendo 1</t>
  </si>
  <si>
    <t xml:space="preserve">Probabilidad de Ocurrencia MUY BAJA y 5 Probabilidad de Ocurrencia MUY ALTA o dicho de otra forma "Casi Segura", tal como se indica en el cuadro de Nivel de </t>
  </si>
  <si>
    <t>Probabilidad de Ocurrencia, posteriormente debe registrarse, el nivel de IMPACTO sobre la organización, entre 1 y 5, siendo 1, un impacto muy bajo y 5 un impacto</t>
  </si>
  <si>
    <t>muy alto, tal como se ve en el cuadro de NIVEL DE IMPACTO, posteriormente la matriz calculará automáticamente la Calificación y el Tipo de Riesgo, mediante</t>
  </si>
  <si>
    <t>fórmulas condicionantes, estas se representarán en colores conforme a la Colorimetría y en la gráfica, el imforme esta diseñado para imprimirse en hoja tamaño carta.</t>
  </si>
  <si>
    <t>Asesoramiento y personalización, contactenos a:</t>
  </si>
  <si>
    <t>cascocarrasco.com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</si>
</sst>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sz val="10"/>
      <name val="Arial"/>
    </font>
    <font>
      <sz val="10"/>
      <name val="Arial Narrow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sz val="16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22"/>
      <color theme="3"/>
      <name val="Aparajita"/>
      <family val="2"/>
    </font>
    <font>
      <b/>
      <sz val="24"/>
      <color theme="1"/>
      <name val="Arial"/>
      <family val="2"/>
    </font>
    <font>
      <b/>
      <sz val="12"/>
      <color rgb="FFC00000"/>
      <name val="Arial"/>
      <family val="2"/>
    </font>
    <font>
      <sz val="10"/>
      <color rgb="FFC00000"/>
      <name val="Arial"/>
      <family val="2"/>
    </font>
    <font>
      <b/>
      <sz val="11"/>
      <color rgb="FFC00000"/>
      <name val="Britannic Bold"/>
      <family val="2"/>
    </font>
    <font>
      <b/>
      <sz val="12"/>
      <color rgb="FFC0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theme="9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0" fillId="0" borderId="0" xfId="0" applyFill="1" applyBorder="1"/>
    <xf numFmtId="0" fontId="3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0" fillId="0" borderId="0" xfId="0" applyFill="1"/>
    <xf numFmtId="0" fontId="0" fillId="0" borderId="1" xfId="0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/>
    </xf>
    <xf numFmtId="0" fontId="0" fillId="0" borderId="1" xfId="0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0" fillId="6" borderId="7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center" wrapText="1"/>
      <protection locked="0"/>
    </xf>
    <xf numFmtId="0" fontId="0" fillId="0" borderId="8" xfId="0" applyFill="1" applyBorder="1" applyAlignment="1" applyProtection="1">
      <alignment horizontal="left" vertical="center" wrapText="1"/>
      <protection locked="0"/>
    </xf>
    <xf numFmtId="0" fontId="0" fillId="0" borderId="9" xfId="0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/>
    <xf numFmtId="0" fontId="0" fillId="0" borderId="4" xfId="0" applyBorder="1" applyAlignment="1"/>
    <xf numFmtId="0" fontId="0" fillId="8" borderId="0" xfId="0" applyFill="1"/>
    <xf numFmtId="0" fontId="0" fillId="8" borderId="0" xfId="0" applyFill="1" applyAlignment="1">
      <alignment horizontal="center"/>
    </xf>
    <xf numFmtId="0" fontId="17" fillId="0" borderId="0" xfId="0" applyFont="1" applyAlignment="1">
      <alignment vertical="center"/>
    </xf>
    <xf numFmtId="0" fontId="9" fillId="11" borderId="1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 wrapText="1"/>
    </xf>
    <xf numFmtId="0" fontId="9" fillId="12" borderId="7" xfId="0" applyFont="1" applyFill="1" applyBorder="1" applyAlignment="1">
      <alignment horizontal="center" vertical="center" wrapText="1"/>
    </xf>
    <xf numFmtId="0" fontId="18" fillId="0" borderId="4" xfId="0" applyFont="1" applyBorder="1"/>
    <xf numFmtId="0" fontId="18" fillId="0" borderId="10" xfId="0" applyFont="1" applyBorder="1"/>
    <xf numFmtId="0" fontId="21" fillId="0" borderId="0" xfId="0" applyFont="1" applyBorder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1" fillId="0" borderId="4" xfId="0" applyFont="1" applyBorder="1" applyAlignment="1">
      <alignment horizontal="centerContinuous"/>
    </xf>
    <xf numFmtId="0" fontId="21" fillId="0" borderId="4" xfId="0" applyFont="1" applyFill="1" applyBorder="1" applyAlignment="1">
      <alignment horizontal="centerContinuous"/>
    </xf>
    <xf numFmtId="0" fontId="7" fillId="0" borderId="0" xfId="0" applyFont="1"/>
    <xf numFmtId="0" fontId="19" fillId="0" borderId="0" xfId="0" applyFont="1"/>
    <xf numFmtId="0" fontId="20" fillId="0" borderId="0" xfId="0" applyFont="1" applyAlignment="1">
      <alignment vertical="center" textRotation="90" wrapText="1"/>
    </xf>
    <xf numFmtId="0" fontId="16" fillId="0" borderId="4" xfId="0" applyFont="1" applyBorder="1" applyAlignment="1">
      <alignment horizontal="center" vertical="center"/>
    </xf>
    <xf numFmtId="0" fontId="12" fillId="5" borderId="0" xfId="0" applyFont="1" applyFill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13" fillId="9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 wrapText="1"/>
    </xf>
    <xf numFmtId="0" fontId="11" fillId="5" borderId="0" xfId="0" applyFont="1" applyFill="1" applyAlignment="1">
      <alignment horizontal="left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3" fillId="10" borderId="0" xfId="0" applyFont="1" applyFill="1" applyAlignment="1">
      <alignment horizontal="left" wrapText="1"/>
    </xf>
    <xf numFmtId="0" fontId="12" fillId="12" borderId="0" xfId="0" applyFont="1" applyFill="1" applyAlignment="1">
      <alignment horizontal="left" wrapText="1"/>
    </xf>
    <xf numFmtId="0" fontId="12" fillId="12" borderId="12" xfId="0" applyFont="1" applyFill="1" applyBorder="1" applyAlignment="1">
      <alignment horizontal="left" wrapText="1"/>
    </xf>
    <xf numFmtId="0" fontId="12" fillId="12" borderId="4" xfId="0" applyFont="1" applyFill="1" applyBorder="1" applyAlignment="1">
      <alignment horizontal="left" wrapText="1"/>
    </xf>
    <xf numFmtId="0" fontId="12" fillId="12" borderId="5" xfId="0" applyFont="1" applyFill="1" applyBorder="1" applyAlignment="1">
      <alignment horizontal="left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</cellXfs>
  <cellStyles count="1">
    <cellStyle name="Normal" xfId="0" builtinId="0"/>
  </cellStyles>
  <dxfs count="16"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darkVertical">
          <fgColor theme="4" tint="0.39994506668294322"/>
          <bgColor indexed="65"/>
        </patternFill>
      </fill>
    </dxf>
    <dxf>
      <fill>
        <patternFill>
          <bgColor rgb="FFFFFF00"/>
        </patternFill>
      </fill>
    </dxf>
    <dxf>
      <font>
        <color theme="1"/>
      </font>
    </dxf>
    <dxf>
      <fill>
        <patternFill>
          <bgColor rgb="FFFF0000"/>
        </patternFill>
      </fill>
    </dxf>
    <dxf>
      <fill>
        <patternFill>
          <bgColor theme="7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HN"/>
              <a:t>Participación Porcentual de Tipos de Riesgos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13451443569551"/>
          <c:y val="9.073308949400799E-2"/>
          <c:w val="0.73428674540682426"/>
          <c:h val="0.882246787191760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1A16-4BEB-83E7-98027AE4B1C8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16-4BEB-83E7-98027AE4B1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A16-4BEB-83E7-98027AE4B1C8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16-4BEB-83E7-98027AE4B1C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'Matriz de Riesgos'!$P$8:$P$11</c:f>
              <c:strCache>
                <c:ptCount val="4"/>
                <c:pt idx="0">
                  <c:v>Riesgo Alto</c:v>
                </c:pt>
                <c:pt idx="1">
                  <c:v>Riesgo Importante</c:v>
                </c:pt>
                <c:pt idx="2">
                  <c:v>Riesgo Medio</c:v>
                </c:pt>
                <c:pt idx="3">
                  <c:v>Riesgo Bajo</c:v>
                </c:pt>
              </c:strCache>
            </c:strRef>
          </c:cat>
          <c:val>
            <c:numRef>
              <c:f>'Matriz de Riesgos'!$Q$8:$Q$11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6-4BEB-83E7-98027AE4B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HN"/>
              <a:t>Cantidad de Tipos de Riesgos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833770778653"/>
          <c:y val="7.9187425333185457E-2"/>
          <c:w val="0.7338110236220472"/>
          <c:h val="0.8816752066493607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A187-4876-B128-4FD11DECC436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87-4876-B128-4FD11DECC43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187-4876-B128-4FD11DECC436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87-4876-B128-4FD11DECC43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'Matriz de Riesgos'!$P$8:$P$11</c:f>
              <c:strCache>
                <c:ptCount val="4"/>
                <c:pt idx="0">
                  <c:v>Riesgo Alto</c:v>
                </c:pt>
                <c:pt idx="1">
                  <c:v>Riesgo Importante</c:v>
                </c:pt>
                <c:pt idx="2">
                  <c:v>Riesgo Medio</c:v>
                </c:pt>
                <c:pt idx="3">
                  <c:v>Riesgo Bajo</c:v>
                </c:pt>
              </c:strCache>
            </c:strRef>
          </c:cat>
          <c:val>
            <c:numRef>
              <c:f>'Matriz de Riesgos'!$Q$8:$Q$11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87-4876-B128-4FD11DECC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12</xdr:row>
      <xdr:rowOff>38100</xdr:rowOff>
    </xdr:from>
    <xdr:to>
      <xdr:col>9</xdr:col>
      <xdr:colOff>247650</xdr:colOff>
      <xdr:row>13</xdr:row>
      <xdr:rowOff>114300</xdr:rowOff>
    </xdr:to>
    <xdr:sp macro="" textlink="">
      <xdr:nvSpPr>
        <xdr:cNvPr id="2" name="Flecha derecha 1"/>
        <xdr:cNvSpPr/>
      </xdr:nvSpPr>
      <xdr:spPr>
        <a:xfrm>
          <a:off x="8582025" y="2209800"/>
          <a:ext cx="20002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HN"/>
        </a:p>
      </xdr:txBody>
    </xdr:sp>
    <xdr:clientData/>
  </xdr:twoCellAnchor>
  <xdr:twoCellAnchor>
    <xdr:from>
      <xdr:col>9</xdr:col>
      <xdr:colOff>47625</xdr:colOff>
      <xdr:row>14</xdr:row>
      <xdr:rowOff>28575</xdr:rowOff>
    </xdr:from>
    <xdr:to>
      <xdr:col>9</xdr:col>
      <xdr:colOff>247650</xdr:colOff>
      <xdr:row>15</xdr:row>
      <xdr:rowOff>104775</xdr:rowOff>
    </xdr:to>
    <xdr:sp macro="" textlink="">
      <xdr:nvSpPr>
        <xdr:cNvPr id="21" name="Flecha derecha 20"/>
        <xdr:cNvSpPr/>
      </xdr:nvSpPr>
      <xdr:spPr>
        <a:xfrm>
          <a:off x="8582025" y="2524125"/>
          <a:ext cx="20002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HN"/>
        </a:p>
      </xdr:txBody>
    </xdr:sp>
    <xdr:clientData/>
  </xdr:twoCellAnchor>
  <xdr:twoCellAnchor>
    <xdr:from>
      <xdr:col>9</xdr:col>
      <xdr:colOff>57150</xdr:colOff>
      <xdr:row>16</xdr:row>
      <xdr:rowOff>28575</xdr:rowOff>
    </xdr:from>
    <xdr:to>
      <xdr:col>9</xdr:col>
      <xdr:colOff>257175</xdr:colOff>
      <xdr:row>17</xdr:row>
      <xdr:rowOff>104775</xdr:rowOff>
    </xdr:to>
    <xdr:sp macro="" textlink="">
      <xdr:nvSpPr>
        <xdr:cNvPr id="22" name="Flecha derecha 21"/>
        <xdr:cNvSpPr/>
      </xdr:nvSpPr>
      <xdr:spPr>
        <a:xfrm>
          <a:off x="8591550" y="2847975"/>
          <a:ext cx="20002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HN"/>
        </a:p>
      </xdr:txBody>
    </xdr:sp>
    <xdr:clientData/>
  </xdr:twoCellAnchor>
  <xdr:twoCellAnchor>
    <xdr:from>
      <xdr:col>9</xdr:col>
      <xdr:colOff>47625</xdr:colOff>
      <xdr:row>18</xdr:row>
      <xdr:rowOff>38100</xdr:rowOff>
    </xdr:from>
    <xdr:to>
      <xdr:col>9</xdr:col>
      <xdr:colOff>247650</xdr:colOff>
      <xdr:row>19</xdr:row>
      <xdr:rowOff>114300</xdr:rowOff>
    </xdr:to>
    <xdr:sp macro="" textlink="">
      <xdr:nvSpPr>
        <xdr:cNvPr id="23" name="Flecha derecha 22"/>
        <xdr:cNvSpPr/>
      </xdr:nvSpPr>
      <xdr:spPr>
        <a:xfrm>
          <a:off x="8582025" y="3181350"/>
          <a:ext cx="20002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HN"/>
        </a:p>
      </xdr:txBody>
    </xdr:sp>
    <xdr:clientData/>
  </xdr:twoCellAnchor>
  <xdr:twoCellAnchor>
    <xdr:from>
      <xdr:col>5</xdr:col>
      <xdr:colOff>809625</xdr:colOff>
      <xdr:row>20</xdr:row>
      <xdr:rowOff>76200</xdr:rowOff>
    </xdr:from>
    <xdr:to>
      <xdr:col>13</xdr:col>
      <xdr:colOff>123825</xdr:colOff>
      <xdr:row>34</xdr:row>
      <xdr:rowOff>0</xdr:rowOff>
    </xdr:to>
    <xdr:graphicFrame macro="">
      <xdr:nvGraphicFramePr>
        <xdr:cNvPr id="1270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561975</xdr:colOff>
      <xdr:row>20</xdr:row>
      <xdr:rowOff>57150</xdr:rowOff>
    </xdr:from>
    <xdr:to>
      <xdr:col>18</xdr:col>
      <xdr:colOff>238125</xdr:colOff>
      <xdr:row>33</xdr:row>
      <xdr:rowOff>238125</xdr:rowOff>
    </xdr:to>
    <xdr:graphicFrame macro="">
      <xdr:nvGraphicFramePr>
        <xdr:cNvPr id="1271" name="Grá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B6:F34" totalsRowShown="0" headerRowDxfId="8" headerRowBorderDxfId="7" tableBorderDxfId="6" totalsRowBorderDxfId="5">
  <autoFilter ref="B6:F34"/>
  <tableColumns count="5">
    <tableColumn id="1" name="Riesgo Identificado" dataDxfId="4"/>
    <tableColumn id="2" name="Probabilidad de Ocurrencia (Entre 1 y 5)" dataDxfId="3"/>
    <tableColumn id="3" name="Nivel de Impacto (Entre 1 y 5)" dataDxfId="2"/>
    <tableColumn id="4" name="Calificación de Riesgo" dataDxfId="1">
      <calculatedColumnFormula>IF(C7*D7&lt;=25,C7*D7,"Error, la Probabilidad y el impacto solo pueden llegar a máximo 5")</calculatedColumnFormula>
    </tableColumn>
    <tableColumn id="5" name="Tipo de Riesgo" dataDxfId="0">
      <calculatedColumnFormula>IF(E7&gt;25,"ERROR",IF(E7=0," ",IF(AND(15&lt;=E7,E7&lt;=25),"Riesgo Alto",IF(9&lt;=E7,"Riesgo Importante",IF(3&lt;=E7,"Riesgo Medio","Riesgo Bajo")))))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R48"/>
  <sheetViews>
    <sheetView showGridLines="0" tabSelected="1" workbookViewId="0">
      <selection activeCell="C34" sqref="C34"/>
    </sheetView>
  </sheetViews>
  <sheetFormatPr baseColWidth="10" defaultRowHeight="12.75"/>
  <cols>
    <col min="1" max="1" width="9.28515625" customWidth="1"/>
    <col min="2" max="2" width="60.7109375" customWidth="1"/>
    <col min="3" max="3" width="18.140625" customWidth="1"/>
    <col min="4" max="4" width="17.85546875" customWidth="1"/>
    <col min="5" max="5" width="14.7109375" customWidth="1"/>
    <col min="6" max="6" width="15.85546875" customWidth="1"/>
    <col min="7" max="7" width="5.28515625" customWidth="1"/>
    <col min="8" max="8" width="13" customWidth="1"/>
    <col min="9" max="9" width="16.5703125" customWidth="1"/>
    <col min="10" max="10" width="4.140625" customWidth="1"/>
    <col min="11" max="11" width="8.5703125" customWidth="1"/>
    <col min="12" max="12" width="7.85546875" customWidth="1"/>
    <col min="13" max="13" width="7.5703125" customWidth="1"/>
    <col min="14" max="14" width="6.5703125" customWidth="1"/>
    <col min="15" max="15" width="8.5703125" customWidth="1"/>
  </cols>
  <sheetData>
    <row r="1" spans="1:17" ht="38.25" customHeight="1">
      <c r="A1" s="30" t="s">
        <v>31</v>
      </c>
    </row>
    <row r="2" spans="1:17" ht="27" customHeight="1">
      <c r="A2" s="44" t="s">
        <v>23</v>
      </c>
      <c r="B2" s="44"/>
      <c r="C2" s="44"/>
      <c r="D2" s="44"/>
      <c r="E2" s="44"/>
      <c r="F2" s="44"/>
    </row>
    <row r="3" spans="1:17" ht="25.5" customHeight="1">
      <c r="A3" s="35" t="s">
        <v>30</v>
      </c>
      <c r="B3" s="17"/>
      <c r="C3" s="27"/>
      <c r="D3" s="27"/>
      <c r="E3" s="27"/>
      <c r="F3" s="17"/>
      <c r="G3" s="3"/>
      <c r="H3" s="59" t="s">
        <v>28</v>
      </c>
      <c r="I3" s="59"/>
      <c r="J3" s="60"/>
      <c r="K3" s="52" t="s">
        <v>19</v>
      </c>
      <c r="L3" s="53"/>
      <c r="M3" s="53"/>
      <c r="N3" s="53"/>
      <c r="O3" s="54"/>
      <c r="P3" s="45"/>
      <c r="Q3" s="45"/>
    </row>
    <row r="4" spans="1:17" ht="24" customHeight="1">
      <c r="A4" s="36" t="s">
        <v>27</v>
      </c>
      <c r="B4" s="17"/>
      <c r="C4" s="26"/>
      <c r="D4" s="26"/>
      <c r="E4" s="26"/>
      <c r="F4" s="17"/>
      <c r="G4" s="3"/>
      <c r="H4" s="59"/>
      <c r="I4" s="59"/>
      <c r="J4" s="60"/>
      <c r="K4" s="18"/>
      <c r="L4" s="19"/>
      <c r="M4" s="19"/>
      <c r="N4" s="19"/>
      <c r="O4" s="20"/>
      <c r="P4" s="45"/>
      <c r="Q4" s="45"/>
    </row>
    <row r="5" spans="1:17" ht="8.25" customHeight="1">
      <c r="G5" s="3"/>
      <c r="H5" s="59"/>
      <c r="I5" s="59"/>
      <c r="J5" s="60"/>
      <c r="K5" s="18"/>
      <c r="L5" s="19"/>
      <c r="M5" s="19"/>
      <c r="N5" s="19"/>
      <c r="O5" s="20"/>
      <c r="P5" s="45"/>
      <c r="Q5" s="45"/>
    </row>
    <row r="6" spans="1:17" ht="53.25" customHeight="1">
      <c r="A6" s="31" t="s">
        <v>24</v>
      </c>
      <c r="B6" s="32" t="s">
        <v>22</v>
      </c>
      <c r="C6" s="33" t="s">
        <v>25</v>
      </c>
      <c r="D6" s="33" t="s">
        <v>26</v>
      </c>
      <c r="E6" s="33" t="s">
        <v>20</v>
      </c>
      <c r="F6" s="34" t="s">
        <v>21</v>
      </c>
      <c r="H6" s="61"/>
      <c r="I6" s="61"/>
      <c r="J6" s="62"/>
      <c r="K6" s="10" t="s">
        <v>5</v>
      </c>
      <c r="L6" s="10" t="s">
        <v>6</v>
      </c>
      <c r="M6" s="10" t="s">
        <v>7</v>
      </c>
      <c r="N6" s="10" t="s">
        <v>8</v>
      </c>
      <c r="O6" s="10" t="s">
        <v>9</v>
      </c>
      <c r="P6" s="46"/>
      <c r="Q6" s="46"/>
    </row>
    <row r="7" spans="1:17" ht="19.5" customHeight="1">
      <c r="A7" s="22" t="str">
        <f>IF(E7&gt;0,1," ")</f>
        <v xml:space="preserve"> </v>
      </c>
      <c r="B7" s="23"/>
      <c r="C7" s="6"/>
      <c r="D7" s="6"/>
      <c r="E7" s="11">
        <f>IF(C7*D7&lt;=25,C7*D7,"Error, la Probabilidad y el impacto solo pueden llegar a máximo 5")</f>
        <v>0</v>
      </c>
      <c r="F7" s="15" t="str">
        <f>IF(E7&gt;25,"ERROR",IF(E7=0," ",IF(AND(15&lt;=E7,E7&lt;=25),"Riesgo Alto",IF(9&lt;=E7,"Riesgo Importante",IF(3&lt;=E7,"Riesgo Medio","Riesgo Bajo")))))</f>
        <v xml:space="preserve"> </v>
      </c>
      <c r="H7" s="55" t="s">
        <v>18</v>
      </c>
      <c r="I7" s="9" t="s">
        <v>0</v>
      </c>
      <c r="J7" s="4">
        <v>5</v>
      </c>
      <c r="K7" s="13">
        <v>5</v>
      </c>
      <c r="L7" s="7">
        <v>10</v>
      </c>
      <c r="M7" s="8">
        <v>15</v>
      </c>
      <c r="N7" s="8">
        <v>20</v>
      </c>
      <c r="O7" s="8">
        <v>25</v>
      </c>
      <c r="P7" s="71" t="s">
        <v>29</v>
      </c>
      <c r="Q7" s="71"/>
    </row>
    <row r="8" spans="1:17" ht="19.5" customHeight="1">
      <c r="A8" s="21" t="str">
        <f t="shared" ref="A8:A17" si="0">IF(E8&gt;0,A7+1," ")</f>
        <v xml:space="preserve"> </v>
      </c>
      <c r="B8" s="23"/>
      <c r="C8" s="6"/>
      <c r="D8" s="6"/>
      <c r="E8" s="11">
        <f t="shared" ref="E8:E34" si="1">IF(C8*D8&lt;=25,C8*D8,"Error, la Probabilidad y el impacto solo pueden llegar a máximo 5")</f>
        <v>0</v>
      </c>
      <c r="F8" s="15" t="str">
        <f t="shared" ref="F8:F34" si="2">IF(E8&gt;25,"ERROR",IF(E8=0," ",IF(AND(15&lt;=E8,E8&lt;=25),"Riesgo Alto",IF(9&lt;=E8,"Riesgo Importante",IF(3&lt;=E8,"Riesgo Medio","Riesgo Bajo")))))</f>
        <v xml:space="preserve"> </v>
      </c>
      <c r="H8" s="56"/>
      <c r="I8" s="9" t="s">
        <v>1</v>
      </c>
      <c r="J8" s="4">
        <v>4</v>
      </c>
      <c r="K8" s="13">
        <v>4</v>
      </c>
      <c r="L8" s="13">
        <v>8</v>
      </c>
      <c r="M8" s="7">
        <v>12</v>
      </c>
      <c r="N8" s="8">
        <v>16</v>
      </c>
      <c r="O8" s="8">
        <v>20</v>
      </c>
      <c r="P8" s="28" t="str">
        <f>+I13</f>
        <v>Riesgo Alto</v>
      </c>
      <c r="Q8" s="29">
        <f>+H13</f>
        <v>0</v>
      </c>
    </row>
    <row r="9" spans="1:17" ht="19.5" customHeight="1">
      <c r="A9" s="22" t="str">
        <f t="shared" si="0"/>
        <v xml:space="preserve"> </v>
      </c>
      <c r="B9" s="23"/>
      <c r="C9" s="6"/>
      <c r="D9" s="6"/>
      <c r="E9" s="11">
        <f t="shared" si="1"/>
        <v>0</v>
      </c>
      <c r="F9" s="15" t="str">
        <f t="shared" si="2"/>
        <v xml:space="preserve"> </v>
      </c>
      <c r="H9" s="56"/>
      <c r="I9" s="9" t="s">
        <v>2</v>
      </c>
      <c r="J9" s="4">
        <v>3</v>
      </c>
      <c r="K9" s="13">
        <v>3</v>
      </c>
      <c r="L9" s="13">
        <v>6</v>
      </c>
      <c r="M9" s="7">
        <v>9</v>
      </c>
      <c r="N9" s="7">
        <v>12</v>
      </c>
      <c r="O9" s="8">
        <v>15</v>
      </c>
      <c r="P9" s="28" t="str">
        <f>+I15</f>
        <v>Riesgo Importante</v>
      </c>
      <c r="Q9" s="29">
        <f>+H15</f>
        <v>0</v>
      </c>
    </row>
    <row r="10" spans="1:17" ht="19.5" customHeight="1">
      <c r="A10" s="21" t="str">
        <f t="shared" si="0"/>
        <v xml:space="preserve"> </v>
      </c>
      <c r="B10" s="24"/>
      <c r="C10" s="6"/>
      <c r="D10" s="6"/>
      <c r="E10" s="11">
        <f t="shared" si="1"/>
        <v>0</v>
      </c>
      <c r="F10" s="15" t="str">
        <f t="shared" si="2"/>
        <v xml:space="preserve"> </v>
      </c>
      <c r="H10" s="56"/>
      <c r="I10" s="9" t="s">
        <v>3</v>
      </c>
      <c r="J10" s="4">
        <v>2</v>
      </c>
      <c r="K10" s="14">
        <v>2</v>
      </c>
      <c r="L10" s="13">
        <v>4</v>
      </c>
      <c r="M10" s="13">
        <v>6</v>
      </c>
      <c r="N10" s="13">
        <v>8</v>
      </c>
      <c r="O10" s="7">
        <v>12</v>
      </c>
      <c r="P10" s="28" t="str">
        <f>+I17</f>
        <v>Riesgo Medio</v>
      </c>
      <c r="Q10" s="29">
        <f>+H17</f>
        <v>0</v>
      </c>
    </row>
    <row r="11" spans="1:17" ht="19.5" customHeight="1">
      <c r="A11" s="22" t="str">
        <f t="shared" si="0"/>
        <v xml:space="preserve"> </v>
      </c>
      <c r="B11" s="24"/>
      <c r="C11" s="6"/>
      <c r="D11" s="6"/>
      <c r="E11" s="11">
        <f t="shared" si="1"/>
        <v>0</v>
      </c>
      <c r="F11" s="15" t="str">
        <f t="shared" si="2"/>
        <v xml:space="preserve"> </v>
      </c>
      <c r="H11" s="57"/>
      <c r="I11" s="9" t="s">
        <v>4</v>
      </c>
      <c r="J11" s="4">
        <v>1</v>
      </c>
      <c r="K11" s="14">
        <v>1</v>
      </c>
      <c r="L11" s="14">
        <v>2</v>
      </c>
      <c r="M11" s="13">
        <v>3</v>
      </c>
      <c r="N11" s="13">
        <v>4</v>
      </c>
      <c r="O11" s="13">
        <v>5</v>
      </c>
      <c r="P11" s="28" t="str">
        <f>+I19</f>
        <v>Riesgo Bajo</v>
      </c>
      <c r="Q11" s="29">
        <f>+H19</f>
        <v>0</v>
      </c>
    </row>
    <row r="12" spans="1:17" ht="19.5" customHeight="1">
      <c r="A12" s="21" t="str">
        <f t="shared" si="0"/>
        <v xml:space="preserve"> </v>
      </c>
      <c r="B12" s="24"/>
      <c r="C12" s="6"/>
      <c r="D12" s="6"/>
      <c r="E12" s="11">
        <f t="shared" si="1"/>
        <v>0</v>
      </c>
      <c r="F12" s="15" t="str">
        <f t="shared" si="2"/>
        <v xml:space="preserve"> </v>
      </c>
    </row>
    <row r="13" spans="1:17" ht="19.5" customHeight="1">
      <c r="A13" s="22" t="str">
        <f t="shared" si="0"/>
        <v xml:space="preserve"> </v>
      </c>
      <c r="B13" s="24"/>
      <c r="C13" s="6"/>
      <c r="D13" s="6"/>
      <c r="E13" s="11">
        <f t="shared" si="1"/>
        <v>0</v>
      </c>
      <c r="F13" s="15" t="str">
        <f t="shared" si="2"/>
        <v xml:space="preserve"> </v>
      </c>
      <c r="H13" s="69">
        <f>COUNTIF(F7:F34,"Riesgo Alto")</f>
        <v>0</v>
      </c>
      <c r="I13" s="50" t="s">
        <v>10</v>
      </c>
      <c r="K13" s="58" t="s">
        <v>14</v>
      </c>
      <c r="L13" s="58"/>
      <c r="M13" s="58"/>
      <c r="N13" s="58"/>
      <c r="O13" s="58"/>
      <c r="P13" s="58"/>
      <c r="Q13" s="58"/>
    </row>
    <row r="14" spans="1:17" ht="19.5" customHeight="1">
      <c r="A14" s="21" t="str">
        <f t="shared" si="0"/>
        <v xml:space="preserve"> </v>
      </c>
      <c r="B14" s="24"/>
      <c r="C14" s="6"/>
      <c r="D14" s="6"/>
      <c r="E14" s="11">
        <f t="shared" si="1"/>
        <v>0</v>
      </c>
      <c r="F14" s="15" t="str">
        <f t="shared" si="2"/>
        <v xml:space="preserve"> </v>
      </c>
      <c r="H14" s="70"/>
      <c r="I14" s="51"/>
      <c r="K14" s="58"/>
      <c r="L14" s="58"/>
      <c r="M14" s="58"/>
      <c r="N14" s="58"/>
      <c r="O14" s="58"/>
      <c r="P14" s="58"/>
      <c r="Q14" s="58"/>
    </row>
    <row r="15" spans="1:17" ht="19.5" customHeight="1">
      <c r="A15" s="22" t="str">
        <f t="shared" si="0"/>
        <v xml:space="preserve"> </v>
      </c>
      <c r="B15" s="24"/>
      <c r="C15" s="6"/>
      <c r="D15" s="6"/>
      <c r="E15" s="11">
        <f t="shared" si="1"/>
        <v>0</v>
      </c>
      <c r="F15" s="15" t="str">
        <f t="shared" si="2"/>
        <v xml:space="preserve"> </v>
      </c>
      <c r="H15" s="67">
        <f>COUNTIF(F7:F34,"Riesgo Importante")</f>
        <v>0</v>
      </c>
      <c r="I15" s="50" t="s">
        <v>11</v>
      </c>
      <c r="K15" s="47" t="s">
        <v>15</v>
      </c>
      <c r="L15" s="47"/>
      <c r="M15" s="47"/>
      <c r="N15" s="47"/>
      <c r="O15" s="47"/>
      <c r="P15" s="47"/>
      <c r="Q15" s="47"/>
    </row>
    <row r="16" spans="1:17" ht="19.5" customHeight="1">
      <c r="A16" s="21" t="str">
        <f t="shared" si="0"/>
        <v xml:space="preserve"> </v>
      </c>
      <c r="B16" s="24"/>
      <c r="C16" s="6"/>
      <c r="D16" s="6"/>
      <c r="E16" s="11">
        <f t="shared" si="1"/>
        <v>0</v>
      </c>
      <c r="F16" s="15" t="str">
        <f t="shared" si="2"/>
        <v xml:space="preserve"> </v>
      </c>
      <c r="H16" s="68"/>
      <c r="I16" s="51"/>
      <c r="K16" s="47"/>
      <c r="L16" s="47"/>
      <c r="M16" s="47"/>
      <c r="N16" s="47"/>
      <c r="O16" s="47"/>
      <c r="P16" s="47"/>
      <c r="Q16" s="47"/>
    </row>
    <row r="17" spans="1:18" ht="19.5" customHeight="1">
      <c r="A17" s="22" t="str">
        <f t="shared" si="0"/>
        <v xml:space="preserve"> </v>
      </c>
      <c r="B17" s="24"/>
      <c r="C17" s="6"/>
      <c r="D17" s="6"/>
      <c r="E17" s="11">
        <f t="shared" si="1"/>
        <v>0</v>
      </c>
      <c r="F17" s="15" t="str">
        <f t="shared" si="2"/>
        <v xml:space="preserve"> </v>
      </c>
      <c r="H17" s="65">
        <f>COUNTIF(F7:F34,"Riesgo Medio")</f>
        <v>0</v>
      </c>
      <c r="I17" s="50" t="s">
        <v>12</v>
      </c>
      <c r="K17" s="48" t="s">
        <v>16</v>
      </c>
      <c r="L17" s="48"/>
      <c r="M17" s="48"/>
      <c r="N17" s="48"/>
      <c r="O17" s="48"/>
      <c r="P17" s="48"/>
      <c r="Q17" s="48"/>
    </row>
    <row r="18" spans="1:18" ht="19.5" customHeight="1">
      <c r="A18" s="21" t="str">
        <f t="shared" ref="A18:A34" si="3">IF(E18&gt;0,A17+1," ")</f>
        <v xml:space="preserve"> </v>
      </c>
      <c r="B18" s="24"/>
      <c r="C18" s="6"/>
      <c r="D18" s="6"/>
      <c r="E18" s="11">
        <f t="shared" si="1"/>
        <v>0</v>
      </c>
      <c r="F18" s="15" t="str">
        <f t="shared" si="2"/>
        <v xml:space="preserve"> </v>
      </c>
      <c r="H18" s="66"/>
      <c r="I18" s="51"/>
      <c r="K18" s="48"/>
      <c r="L18" s="48"/>
      <c r="M18" s="48"/>
      <c r="N18" s="48"/>
      <c r="O18" s="48"/>
      <c r="P18" s="48"/>
      <c r="Q18" s="48"/>
    </row>
    <row r="19" spans="1:18" ht="19.5" customHeight="1">
      <c r="A19" s="22" t="str">
        <f t="shared" si="3"/>
        <v xml:space="preserve"> </v>
      </c>
      <c r="B19" s="24"/>
      <c r="C19" s="6"/>
      <c r="D19" s="6"/>
      <c r="E19" s="11">
        <f t="shared" si="1"/>
        <v>0</v>
      </c>
      <c r="F19" s="15" t="str">
        <f t="shared" si="2"/>
        <v xml:space="preserve"> </v>
      </c>
      <c r="H19" s="63">
        <f>COUNTIF(F7:F34,"Riesgo Bajo")</f>
        <v>0</v>
      </c>
      <c r="I19" s="50" t="s">
        <v>13</v>
      </c>
      <c r="K19" s="49" t="s">
        <v>17</v>
      </c>
      <c r="L19" s="49"/>
      <c r="M19" s="49"/>
      <c r="N19" s="49"/>
      <c r="O19" s="49"/>
      <c r="P19" s="49"/>
      <c r="Q19" s="49"/>
    </row>
    <row r="20" spans="1:18" ht="19.5" customHeight="1">
      <c r="A20" s="21" t="str">
        <f t="shared" si="3"/>
        <v xml:space="preserve"> </v>
      </c>
      <c r="B20" s="24"/>
      <c r="C20" s="6"/>
      <c r="D20" s="6"/>
      <c r="E20" s="11">
        <f t="shared" si="1"/>
        <v>0</v>
      </c>
      <c r="F20" s="15" t="str">
        <f t="shared" si="2"/>
        <v xml:space="preserve"> </v>
      </c>
      <c r="H20" s="64"/>
      <c r="I20" s="51"/>
      <c r="K20" s="49"/>
      <c r="L20" s="49"/>
      <c r="M20" s="49"/>
      <c r="N20" s="49"/>
      <c r="O20" s="49"/>
      <c r="P20" s="49"/>
      <c r="Q20" s="49"/>
    </row>
    <row r="21" spans="1:18" ht="19.5" customHeight="1">
      <c r="A21" s="22" t="str">
        <f t="shared" si="3"/>
        <v xml:space="preserve"> </v>
      </c>
      <c r="B21" s="24"/>
      <c r="C21" s="6"/>
      <c r="D21" s="6"/>
      <c r="E21" s="11">
        <f t="shared" si="1"/>
        <v>0</v>
      </c>
      <c r="F21" s="15" t="str">
        <f t="shared" si="2"/>
        <v xml:space="preserve"> </v>
      </c>
    </row>
    <row r="22" spans="1:18" ht="19.5" customHeight="1">
      <c r="A22" s="21" t="str">
        <f t="shared" si="3"/>
        <v xml:space="preserve"> </v>
      </c>
      <c r="B22" s="24"/>
      <c r="C22" s="6"/>
      <c r="D22" s="6"/>
      <c r="E22" s="11">
        <f t="shared" si="1"/>
        <v>0</v>
      </c>
      <c r="F22" s="15" t="str">
        <f t="shared" si="2"/>
        <v xml:space="preserve"> </v>
      </c>
    </row>
    <row r="23" spans="1:18" ht="19.5" customHeight="1">
      <c r="A23" s="22" t="str">
        <f t="shared" si="3"/>
        <v xml:space="preserve"> </v>
      </c>
      <c r="B23" s="24"/>
      <c r="C23" s="6"/>
      <c r="D23" s="6"/>
      <c r="E23" s="11">
        <f t="shared" si="1"/>
        <v>0</v>
      </c>
      <c r="F23" s="15" t="str">
        <f t="shared" si="2"/>
        <v xml:space="preserve"> </v>
      </c>
    </row>
    <row r="24" spans="1:18" ht="19.5" customHeight="1">
      <c r="A24" s="21" t="str">
        <f t="shared" si="3"/>
        <v xml:space="preserve"> </v>
      </c>
      <c r="B24" s="24"/>
      <c r="C24" s="6"/>
      <c r="D24" s="6"/>
      <c r="E24" s="11">
        <f t="shared" si="1"/>
        <v>0</v>
      </c>
      <c r="F24" s="15" t="str">
        <f t="shared" si="2"/>
        <v xml:space="preserve"> </v>
      </c>
      <c r="R24" s="43" t="s">
        <v>33</v>
      </c>
    </row>
    <row r="25" spans="1:18" ht="19.5" customHeight="1">
      <c r="A25" s="22" t="str">
        <f t="shared" si="3"/>
        <v xml:space="preserve"> </v>
      </c>
      <c r="B25" s="24"/>
      <c r="C25" s="6"/>
      <c r="D25" s="6"/>
      <c r="E25" s="11">
        <f t="shared" si="1"/>
        <v>0</v>
      </c>
      <c r="F25" s="15" t="str">
        <f t="shared" si="2"/>
        <v xml:space="preserve"> </v>
      </c>
      <c r="R25" s="43"/>
    </row>
    <row r="26" spans="1:18" ht="19.5" customHeight="1">
      <c r="A26" s="21" t="str">
        <f t="shared" si="3"/>
        <v xml:space="preserve"> </v>
      </c>
      <c r="B26" s="24"/>
      <c r="C26" s="6"/>
      <c r="D26" s="6"/>
      <c r="E26" s="11">
        <f t="shared" si="1"/>
        <v>0</v>
      </c>
      <c r="F26" s="15" t="str">
        <f t="shared" si="2"/>
        <v xml:space="preserve"> </v>
      </c>
      <c r="R26" s="43"/>
    </row>
    <row r="27" spans="1:18" ht="19.5" customHeight="1">
      <c r="A27" s="22" t="str">
        <f t="shared" si="3"/>
        <v xml:space="preserve"> </v>
      </c>
      <c r="B27" s="24"/>
      <c r="C27" s="6"/>
      <c r="D27" s="6"/>
      <c r="E27" s="11">
        <f>IF(C27*D27&lt;=25,C27*D27,"Error, la Probabilidad y el impacto solo pueden llegar a máximo 5")</f>
        <v>0</v>
      </c>
      <c r="F27" s="15" t="str">
        <f t="shared" si="2"/>
        <v xml:space="preserve"> </v>
      </c>
      <c r="R27" s="43"/>
    </row>
    <row r="28" spans="1:18" ht="19.5" customHeight="1">
      <c r="A28" s="21" t="str">
        <f t="shared" si="3"/>
        <v xml:space="preserve"> </v>
      </c>
      <c r="B28" s="24"/>
      <c r="C28" s="6"/>
      <c r="D28" s="6"/>
      <c r="E28" s="11">
        <f t="shared" si="1"/>
        <v>0</v>
      </c>
      <c r="F28" s="15" t="str">
        <f t="shared" si="2"/>
        <v xml:space="preserve"> </v>
      </c>
      <c r="R28" s="43"/>
    </row>
    <row r="29" spans="1:18" ht="19.5" customHeight="1">
      <c r="A29" s="22" t="str">
        <f t="shared" si="3"/>
        <v xml:space="preserve"> </v>
      </c>
      <c r="B29" s="24"/>
      <c r="C29" s="6"/>
      <c r="D29" s="6"/>
      <c r="E29" s="11">
        <f t="shared" si="1"/>
        <v>0</v>
      </c>
      <c r="F29" s="15" t="str">
        <f t="shared" si="2"/>
        <v xml:space="preserve"> </v>
      </c>
      <c r="R29" s="43"/>
    </row>
    <row r="30" spans="1:18" ht="19.5" customHeight="1">
      <c r="A30" s="21" t="str">
        <f t="shared" si="3"/>
        <v xml:space="preserve"> </v>
      </c>
      <c r="B30" s="24"/>
      <c r="C30" s="6"/>
      <c r="D30" s="6"/>
      <c r="E30" s="11">
        <f t="shared" si="1"/>
        <v>0</v>
      </c>
      <c r="F30" s="15" t="str">
        <f t="shared" si="2"/>
        <v xml:space="preserve"> </v>
      </c>
      <c r="R30" s="43"/>
    </row>
    <row r="31" spans="1:18" ht="19.5" customHeight="1">
      <c r="A31" s="22" t="str">
        <f t="shared" si="3"/>
        <v xml:space="preserve"> </v>
      </c>
      <c r="B31" s="24"/>
      <c r="C31" s="6"/>
      <c r="D31" s="6"/>
      <c r="E31" s="11">
        <f t="shared" si="1"/>
        <v>0</v>
      </c>
      <c r="F31" s="15" t="str">
        <f t="shared" si="2"/>
        <v xml:space="preserve"> </v>
      </c>
      <c r="R31" s="43"/>
    </row>
    <row r="32" spans="1:18" ht="19.5" customHeight="1">
      <c r="A32" s="21" t="str">
        <f t="shared" si="3"/>
        <v xml:space="preserve"> </v>
      </c>
      <c r="B32" s="24"/>
      <c r="C32" s="6"/>
      <c r="D32" s="6"/>
      <c r="E32" s="11">
        <f t="shared" si="1"/>
        <v>0</v>
      </c>
      <c r="F32" s="15" t="str">
        <f t="shared" si="2"/>
        <v xml:space="preserve"> </v>
      </c>
      <c r="R32" s="43"/>
    </row>
    <row r="33" spans="1:18" ht="19.5" customHeight="1">
      <c r="A33" s="22" t="str">
        <f t="shared" si="3"/>
        <v xml:space="preserve"> </v>
      </c>
      <c r="B33" s="24"/>
      <c r="C33" s="6"/>
      <c r="D33" s="6"/>
      <c r="E33" s="11">
        <f t="shared" si="1"/>
        <v>0</v>
      </c>
      <c r="F33" s="15" t="str">
        <f t="shared" si="2"/>
        <v xml:space="preserve"> </v>
      </c>
      <c r="R33" s="43"/>
    </row>
    <row r="34" spans="1:18" ht="19.5" customHeight="1">
      <c r="A34" s="21" t="str">
        <f t="shared" si="3"/>
        <v xml:space="preserve"> </v>
      </c>
      <c r="B34" s="25"/>
      <c r="C34" s="16"/>
      <c r="D34" s="16"/>
      <c r="E34" s="11">
        <f t="shared" si="1"/>
        <v>0</v>
      </c>
      <c r="F34" s="15" t="str">
        <f t="shared" si="2"/>
        <v xml:space="preserve"> </v>
      </c>
      <c r="I34" s="12"/>
    </row>
    <row r="35" spans="1:18">
      <c r="F35" s="5"/>
    </row>
    <row r="36" spans="1:18">
      <c r="B36" s="2"/>
      <c r="C36" s="1"/>
      <c r="F36" s="5"/>
    </row>
    <row r="37" spans="1:18">
      <c r="F37" s="5"/>
    </row>
    <row r="38" spans="1:18" ht="15.75">
      <c r="A38" s="37"/>
      <c r="B38" s="37"/>
      <c r="C38" s="37"/>
      <c r="D38" s="37"/>
      <c r="E38" s="37"/>
      <c r="F38" s="38"/>
    </row>
    <row r="39" spans="1:18" ht="15.75">
      <c r="A39" s="39" t="s">
        <v>32</v>
      </c>
      <c r="B39" s="39"/>
      <c r="C39" s="39"/>
      <c r="D39" s="39"/>
      <c r="E39" s="39"/>
      <c r="F39" s="40"/>
    </row>
    <row r="40" spans="1:18">
      <c r="A40" s="42" t="s">
        <v>34</v>
      </c>
    </row>
    <row r="41" spans="1:18">
      <c r="A41" s="42" t="s">
        <v>35</v>
      </c>
    </row>
    <row r="42" spans="1:18">
      <c r="A42" s="42" t="s">
        <v>36</v>
      </c>
    </row>
    <row r="43" spans="1:18">
      <c r="A43" s="42" t="s">
        <v>37</v>
      </c>
    </row>
    <row r="44" spans="1:18">
      <c r="A44" s="42" t="s">
        <v>38</v>
      </c>
    </row>
    <row r="45" spans="1:18">
      <c r="A45" s="42" t="s">
        <v>39</v>
      </c>
    </row>
    <row r="46" spans="1:18">
      <c r="A46" s="42" t="s">
        <v>40</v>
      </c>
    </row>
    <row r="48" spans="1:18">
      <c r="A48" s="41" t="s">
        <v>41</v>
      </c>
      <c r="C48" s="41" t="s">
        <v>42</v>
      </c>
    </row>
  </sheetData>
  <sheetProtection sheet="1" objects="1" scenarios="1" selectLockedCells="1"/>
  <mergeCells count="19">
    <mergeCell ref="H15:H16"/>
    <mergeCell ref="H13:H14"/>
    <mergeCell ref="P7:Q7"/>
    <mergeCell ref="R24:R33"/>
    <mergeCell ref="A2:F2"/>
    <mergeCell ref="P3:Q6"/>
    <mergeCell ref="K15:Q16"/>
    <mergeCell ref="K17:Q18"/>
    <mergeCell ref="K19:Q20"/>
    <mergeCell ref="I13:I14"/>
    <mergeCell ref="I19:I20"/>
    <mergeCell ref="I17:I18"/>
    <mergeCell ref="I15:I16"/>
    <mergeCell ref="K3:O3"/>
    <mergeCell ref="H7:H11"/>
    <mergeCell ref="K13:Q14"/>
    <mergeCell ref="H3:J6"/>
    <mergeCell ref="H19:H20"/>
    <mergeCell ref="H17:H18"/>
  </mergeCells>
  <phoneticPr fontId="4" type="noConversion"/>
  <conditionalFormatting sqref="F7:F34">
    <cfRule type="containsText" dxfId="15" priority="4" stopIfTrue="1" operator="containsText" text="Riesgo Bajo">
      <formula>NOT(ISERROR(SEARCH("Riesgo Bajo",F7)))</formula>
    </cfRule>
    <cfRule type="containsText" dxfId="14" priority="5" stopIfTrue="1" operator="containsText" text="Riesgo Medio">
      <formula>NOT(ISERROR(SEARCH("Riesgo Medio",F7)))</formula>
    </cfRule>
    <cfRule type="containsText" dxfId="13" priority="6" stopIfTrue="1" operator="containsText" text="Riesgo Importante">
      <formula>NOT(ISERROR(SEARCH("Riesgo Importante",F7)))</formula>
    </cfRule>
    <cfRule type="containsText" dxfId="12" priority="7" stopIfTrue="1" operator="containsText" text="Riesgo Alto">
      <formula>NOT(ISERROR(SEARCH("Riesgo Alto",F7)))</formula>
    </cfRule>
  </conditionalFormatting>
  <conditionalFormatting sqref="F7:F34">
    <cfRule type="containsText" dxfId="11" priority="3" stopIfTrue="1" operator="containsText" text="Riesgo Medio">
      <formula>NOT(ISERROR(SEARCH("Riesgo Medio",F7)))</formula>
    </cfRule>
  </conditionalFormatting>
  <conditionalFormatting sqref="F7:F34">
    <cfRule type="containsText" dxfId="10" priority="2" stopIfTrue="1" operator="containsText" text="Riesgo Medio">
      <formula>NOT(ISERROR(SEARCH("Riesgo Medio",F7)))</formula>
    </cfRule>
  </conditionalFormatting>
  <conditionalFormatting sqref="C7:D34">
    <cfRule type="cellIs" dxfId="9" priority="1" stopIfTrue="1" operator="greaterThan">
      <formula>5</formula>
    </cfRule>
  </conditionalFormatting>
  <printOptions horizontalCentered="1" verticalCentered="1"/>
  <pageMargins left="0.47244094488188981" right="0.31496062992125984" top="0.98425196850393704" bottom="0.98425196850393704" header="0" footer="0"/>
  <pageSetup scale="52" orientation="landscape" horizontalDpi="0" verticalDpi="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 de Riesgos</vt:lpstr>
      <vt:lpstr>'Matriz de Riesgos'!Área_de_impresión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matriz de riesgos</dc:title>
  <dc:creator>Miguel Recio</dc:creator>
  <cp:lastModifiedBy>Arnulfo_Carrasco</cp:lastModifiedBy>
  <cp:lastPrinted>2022-12-29T18:51:22Z</cp:lastPrinted>
  <dcterms:created xsi:type="dcterms:W3CDTF">2005-12-18T12:34:24Z</dcterms:created>
  <dcterms:modified xsi:type="dcterms:W3CDTF">2023-03-17T22:22:47Z</dcterms:modified>
</cp:coreProperties>
</file>