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53eed1480a47c9/Documents/MBE/Oppotunities/BidWin/ESBD_Education Information Technology Products and Related Services DIR-CPO-TMP-588/Award/Price List/"/>
    </mc:Choice>
  </mc:AlternateContent>
  <xr:revisionPtr revIDLastSave="18" documentId="8_{4205583F-6728-43E0-98E3-F8B513C83D3D}" xr6:coauthVersionLast="47" xr6:coauthVersionMax="47" xr10:uidLastSave="{F26C0799-99C0-4EE6-AB9E-B6B91007556E}"/>
  <bookViews>
    <workbookView xWindow="-108" yWindow="-108" windowWidth="23256" windowHeight="12456" xr2:uid="{DD6563E9-6757-4138-A897-1E07DFD6156E}"/>
  </bookViews>
  <sheets>
    <sheet name="SHARP DIR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<sst xmlns="http://schemas.openxmlformats.org/spreadsheetml/2006/main" count="898" uniqueCount="564">
  <si>
    <t>Brand</t>
  </si>
  <si>
    <t>Product Description</t>
  </si>
  <si>
    <t>DIR Discount %</t>
  </si>
  <si>
    <t>DIR Discount $</t>
  </si>
  <si>
    <t>DIR Contract Price</t>
  </si>
  <si>
    <t>SKU#</t>
  </si>
  <si>
    <t>MSRP</t>
  </si>
  <si>
    <t>Product#</t>
  </si>
  <si>
    <t>9746414</t>
  </si>
  <si>
    <t>SHP-XP-P721Q-W</t>
  </si>
  <si>
    <t>4K UHD DLP, 7200 Lumen, Entry Installation LaserProjector- Filter Free, Motorized Zoom, Focus and Lens Shift, Dual HDMI, HDBaseT, 32 lbs., 5 Year Warranty</t>
  </si>
  <si>
    <t>$10,677.00</t>
  </si>
  <si>
    <t>9799248</t>
  </si>
  <si>
    <t>SHP-XP-M421W-W</t>
  </si>
  <si>
    <t>WXGA DLP, 4200 Lumen, LaserProjector- Filter Free, Dual HDMI, 6.6 lbs., 5 Year Warranty</t>
  </si>
  <si>
    <t>$1,724.00</t>
  </si>
  <si>
    <t>14325078</t>
  </si>
  <si>
    <t>SHP-XP-X171Q-W</t>
  </si>
  <si>
    <t>Sharp XP-X171Q - DLPprojector- laser diode - 16500 lumens - WUXGA (1920 x 1200) - 16:10 - 4K - no lens - LAN - white</t>
  </si>
  <si>
    <t>$58,763.00</t>
  </si>
  <si>
    <t>14325077</t>
  </si>
  <si>
    <t>SHP-XP-X171Q-B</t>
  </si>
  <si>
    <t>Sharp XP-X171Q - DLPprojector- laser diode - 16500 lumens - WUXGA (1920 x 1200) - 16:10 - 4K - no lens - LAN - black</t>
  </si>
  <si>
    <t>14170442</t>
  </si>
  <si>
    <t>SHP-XP-X141Q-W</t>
  </si>
  <si>
    <t>Sharp XP-X141Q - DLPprojector- portable - 13500 lumens - WUXGA (1920 x 1200) - 4K - LAN - white</t>
  </si>
  <si>
    <t>$48,826.00</t>
  </si>
  <si>
    <t>9799249</t>
  </si>
  <si>
    <t>SHP-XP-M401H-W</t>
  </si>
  <si>
    <t>XP-M401H-W - LaserProjector- 4000 ANSI lumen - 1920 x 1080 - 50000:1 - 16:9 - Throw Ratio : 1.16 - 1.47:1 -  Speakers - Power Supply - 100-240V AC, 50/60 Hz - 5 years limited warranty</t>
  </si>
  <si>
    <t>$2,085.00</t>
  </si>
  <si>
    <t>9746413</t>
  </si>
  <si>
    <t>SHP-XP-P601Q-W</t>
  </si>
  <si>
    <t>4K UHD DLP, 6000 Lumen, Entry Installation LaserProjector- Filter Free, Motorized Zoom, Focus and Lens Shift, Dual HDMI, HDBaseT, 32 lbs., 5 Year Warranty</t>
  </si>
  <si>
    <t>$8,541.00</t>
  </si>
  <si>
    <t>14170441</t>
  </si>
  <si>
    <t>SHP-XP-X141Q-B</t>
  </si>
  <si>
    <t>4K UHD (3840x2400) screen resolution 1-Chip DLP, RB Laser Light Source, 13,500 Lumen, 20,000 hours light source life Advanced Professional InstallationProjector(THIS PRODUCT SHIPS WITHOUT A LENS) - 3,000,000:1 Contrast (with iris), Center lens design,</t>
  </si>
  <si>
    <t>14381559</t>
  </si>
  <si>
    <t>SHP-XP-A201U-B</t>
  </si>
  <si>
    <t>Sharp XP-A201U-B - 3LCDprojector- 14000 lumens - WUXGA (1920 x 1200) - 16:10 - 4K - no lens - LAN - black</t>
  </si>
  <si>
    <t>$47,839.00</t>
  </si>
  <si>
    <t>7313494</t>
  </si>
  <si>
    <t>SHP-4W-B86FT5U</t>
  </si>
  <si>
    <t>Value priced 86 Class (85.6 diagonal) AQUOS BOARD interactive display with 20-point multi-touch screen. Brilliant Ultra High Definition (3840 x 2160) resolution with 350 cd/m2 Brightness and 1,200:1 Contrast Ratio. Built-in USB Media Player, Digital...</t>
  </si>
  <si>
    <t>$4,995.00</t>
  </si>
  <si>
    <t>7503427</t>
  </si>
  <si>
    <t>SHP-PN-LC752</t>
  </si>
  <si>
    <t>Next generation 4K Ultra-HD 75 class (74 - 1/2 diagonal) AQUOS BOARD interactive display system with 20-point PrecisionTouch screen, built-in SoC controller, wireless connectivity, and OPS Expansion slot. PN-SPCi5W11A PC and PN-ZCMS1 AV Soundbar sold...</t>
  </si>
  <si>
    <t>$5,118.00</t>
  </si>
  <si>
    <t>6623231</t>
  </si>
  <si>
    <t>SHP-PNL862B</t>
  </si>
  <si>
    <t>Spectacular 4K Ultra-HD 86Inch class (85 - 9/16 diagonal) AQUOS BOARD interactive display system with 20-point PrecisionTouch screen, built-in SoC controller, wireless connectivity, and OPS Expansion slot</t>
  </si>
  <si>
    <t>$7,469.00</t>
  </si>
  <si>
    <t>6623228</t>
  </si>
  <si>
    <t>SHP-PNL752B</t>
  </si>
  <si>
    <t>PNL752B - LCD Monitor - Flat - 3840 x 2160 - 75Inch - 8.5Ms response time - 60 Hz refresh rate - 0.42975 x 0.42975 - 5000:1 - 400 nits - 178/178 - 16:9 - None HDR Capable - HDMI - Black - 800 x 400 mm - 5 years</t>
  </si>
  <si>
    <t>$5,629.00</t>
  </si>
  <si>
    <t>6623221</t>
  </si>
  <si>
    <t>SHP-PNL652B</t>
  </si>
  <si>
    <t>Spectacular 4K Ultra-HD 65 class (64 - 1/2 diagonal) AQUOS BOARD interactive display system with 20-point PrecisionTouch screen, built-in SoC controller, wireless connectivity</t>
  </si>
  <si>
    <t>$4,594.00</t>
  </si>
  <si>
    <t>6838640</t>
  </si>
  <si>
    <t>SHP-4P-B65EJ2U</t>
  </si>
  <si>
    <t>65 Class (64.5 diagonal) Commercial LCD Display - Brilliant Ultra High Definition (3840 x 2160) resolution with 330 cd/m2 Brightness and 1,300:1 Contrast Ratio. Built-in USB Media Player, Digital Tuner, HTML5 Web Browser, and 8W per Channel Stereo Audio...</t>
  </si>
  <si>
    <t>$975.00</t>
  </si>
  <si>
    <t>6838639</t>
  </si>
  <si>
    <t>SHP-4P-B55EJ2U</t>
  </si>
  <si>
    <t>55 Class (54.6 diagonal) Commercial LCD Display - Brilliant Ultra High Definition (3840 x 2160) resolution with 300 cd/m2 Brightness and 1,300:1 Contrast Ratio. Built-in USB Media Player, Digital Tuner, HTML5 Web Browser, and 8W per Channel Stereo Audio...</t>
  </si>
  <si>
    <t>$725.00</t>
  </si>
  <si>
    <t>6838642</t>
  </si>
  <si>
    <t>SHP-4P-B86EJ2U</t>
  </si>
  <si>
    <t>86 Class (85.6 diagonal) Commercial LCD Display - Brilliant Ultra High Definition (3840 x 2160) resolution with 380 cd/m2 Brightness and 1,200:1 Contrast Ratio. Built-in USB Media Player, Digital Tuner, HTML5 Web Browser, and 8W per Channel Stereo Audio...</t>
  </si>
  <si>
    <t>$2,700.00</t>
  </si>
  <si>
    <t>9059845</t>
  </si>
  <si>
    <t>SHP-PN-ME432</t>
  </si>
  <si>
    <t>MultiSync PN-ME432 - 43 LED LCD Public Display Monitor, 3840 x 2160 (UHD), 18/7, 400 cd/m2, Landscape/Portrait, System-on-Chip with Android 13 Operating System, Integrated Schedulable Media Player, High Haze Anti-Reflective Panel, HDMI In x3, USB-C In...</t>
  </si>
  <si>
    <t>$1,459.00</t>
  </si>
  <si>
    <t>9185596</t>
  </si>
  <si>
    <t>SHP-EP-C251</t>
  </si>
  <si>
    <t>Sharps EP-C251 ePaper is an always on 25.3 display for digital signage users. With as low as 0W power consumption, it creates remarkably brilliant images even in brightly lit environments. With a paper like view, wide viewing angle and no backlight its...</t>
  </si>
  <si>
    <t>$3,191.00</t>
  </si>
  <si>
    <t>9185594</t>
  </si>
  <si>
    <t>SHP-PN-ME502</t>
  </si>
  <si>
    <t>MultiSync PN-ME502 - 50 LED LCD Public Display Monitor, 3840 x 2160 (UHD), 18/7, 450 cd/m2, Landscape/Portrait, System-on-Chip with Android 13 Operating System, Integrated Schedulable Media Player, High Haze Anti-Reflective Panel, HDMI In x3, USB-C In...</t>
  </si>
  <si>
    <t>$1,761.00</t>
  </si>
  <si>
    <t>14170444</t>
  </si>
  <si>
    <t>SHP-M431-2</t>
  </si>
  <si>
    <t>MultiSync M431-2 - 43 LED LCD Public Display Monitor, 3840 x 2160 (UHD), 24/7, High Haze, 500 cd/m2, Landscape/Portrait, HDMI In x2, DisplayPort In, Audio Mini-Jack Out, Full bidirectional control through RS232C and LAN, Accepts Intel Smart Display...</t>
  </si>
  <si>
    <t>$1,800.00</t>
  </si>
  <si>
    <t>14170445</t>
  </si>
  <si>
    <t>SHP-M501-2</t>
  </si>
  <si>
    <t>MultiSync M501-2 - 50 LED LCD Public Display Monitor, 3840 x 2160 (UHD), 24/7, High Haze, 500 cd/m2, Landscape/Portrait, HDMI In x2, DisplayPort In, Audio Mini-Jack Out, Full bidirectional control through RS232C and LAN, Accepts Intel Smart Display...</t>
  </si>
  <si>
    <t>$2,057.00</t>
  </si>
  <si>
    <t>14664423</t>
  </si>
  <si>
    <t>SHP-PN-ME862</t>
  </si>
  <si>
    <t>MultiSync PN-ME862 - 86 LED LCD Public Display Monitor, 3840 x 2160 (UHD), 18/7, 450 cd/m2, Landscape/Portrait, System-on-Chip with Android 13 Operating System, Integrated Schedulable Media Player, High Haze Anti-Reflective Panel, HDMI In x3, USB-C In...</t>
  </si>
  <si>
    <t>$6,157.00</t>
  </si>
  <si>
    <t>14664422</t>
  </si>
  <si>
    <t>SHP-PN-ME752</t>
  </si>
  <si>
    <t>MultiSync PN-ME752 - 75 LED LCD Public Display Monitor, 3840 x 2160 (UHD), 18/7, 450 cd/m2, Landscape/Portrait, System-on-Chip with Android 13 Operating System, Integrated Schedulable Media Player, High Haze Anti-Reflective Panel, HDMI In x3, USB-C In...</t>
  </si>
  <si>
    <t>$4,502.00</t>
  </si>
  <si>
    <t>14739387</t>
  </si>
  <si>
    <t>SHP-LD-A1381F</t>
  </si>
  <si>
    <t>LD-1381F - 138 All-in-one Direct View LED, Full HD (1920 x 1080), 1.5mm pixel pitch, System-on-Chip with Android 13 Operating System, Integrated Schedulable Media Player, HDMI In x3, USB-C In (5V/3A with DP Alt Mode), Full bidirectional control through...</t>
  </si>
  <si>
    <t>$41,096.00</t>
  </si>
  <si>
    <t>14739388</t>
  </si>
  <si>
    <t>SHP-LD-A1651F</t>
  </si>
  <si>
    <t>LD-1651F - 165 All-in-one Direct View LED, Full HD (1920 x 1080), 1.9mm pixel pitch, System-on-Chip with Android 13 Operating System, Integrated Schedulable Media Player, HDMI In x3, USB-C In (5V/3A with DP Alt Mode), Full bidirectional control through...</t>
  </si>
  <si>
    <t>$47,945.00</t>
  </si>
  <si>
    <t>14739389</t>
  </si>
  <si>
    <t>SHP-PN-LM431</t>
  </si>
  <si>
    <t>PN-LM431 - 43 Class (42.5 Diagonal) LED LCD Interactive Whiteboard, 3840 x 2160 (UHD), 18/7, 500 cd/m2, Landscape, Portrait, Tilt (Backward 0-45deg) HDMI In x3, USB-C x1, Audio Mini-Jack Out, Full Bidirectional Control through RS232C and LAN, OPS...</t>
  </si>
  <si>
    <t>$2,214.00</t>
  </si>
  <si>
    <t>14861138</t>
  </si>
  <si>
    <t>SHP-PN-M322</t>
  </si>
  <si>
    <t>Sharp MultiSync PN-M322 - 32 LED LCD Public Display Monitor, 1920 x 1080, 24/7, High Haze Anti-Reflective Panel, 450 cd/m2, Landscape/Portrait, HDMI In x2, DisplayPort In, VGA, Audio Mini-Jack Out, Full bidirectional control through RS232C and LAN,...</t>
  </si>
  <si>
    <t>$1,235.00</t>
  </si>
  <si>
    <t>14861139</t>
  </si>
  <si>
    <t>SHP-PN-M652</t>
  </si>
  <si>
    <t>MultiSync PN-M652 - 65IN LCD Public Display Monitor, 3840 x 2160, 24/7, 550 cd/m2, Landscape/Portrait, High Haze, Landscape/Portrait, 24/7, SDM-S/L, RPiCM4 Slot, USB-C Input / Power Delivery (65W), USB3.2 Hub (USB-C Upstream/USB-A and USB-C Downstream),...</t>
  </si>
  <si>
    <t>$3,675.00</t>
  </si>
  <si>
    <t>14968440</t>
  </si>
  <si>
    <t>SHP-PN-ME982</t>
  </si>
  <si>
    <t>SHARP 98INCH MULTISYNC PROFESSIONAL DISPLAY, UHD, 18/7, 450NITS, LANDSCAPE/PORTRAIT, HDMI IN X3, BUILT-IN PLAYER WITH ANDROID 13, 10W X 2 SPEAKERS- LCD Display - Flat - 3840 x 2160 - 98Inch - 8Ms response time - 60 Hz refresh rate - 1200:1 - 450 cd/m2 -...</t>
  </si>
  <si>
    <t>$15,816.00</t>
  </si>
  <si>
    <t>14939401</t>
  </si>
  <si>
    <t>SHP-PN-UN553S</t>
  </si>
  <si>
    <t>55 Ultra Narrow Bezel Video Wall Product, 0.88mm bezel gap, 25% Haze, 700 cd/m2 brightness, HDMI/DP daisy chain, SpectraView Engine</t>
  </si>
  <si>
    <t>$10,715.00</t>
  </si>
  <si>
    <t>6838641</t>
  </si>
  <si>
    <t>SHP-4P-B75EJ2U</t>
  </si>
  <si>
    <t>75 Class (75.0 diagonal) Commercial LCD Display - Brilliant Ultra High Definition (3840 x 2160) resolution with 380 cd/m2 Brightness and 1,200:1 Contrast Ratio. Built-in USB Media Player, Digital Tuner, HTML5 Web Browser, and 8W per Channel Stereo Audio...</t>
  </si>
  <si>
    <t>$1,475.00</t>
  </si>
  <si>
    <t>14325079</t>
  </si>
  <si>
    <t>SHP-DD-EA272Q</t>
  </si>
  <si>
    <t>MultiSync EA272Q, 27 IPS LED backlit WQHD LCD Monitor with 3-sided Ultra Narrow Bezels, 2560x1440, DisplayPort, HDMI, USB Type-C inputs, USB hub, 90W USB-C Power Delivery, Human Sensor, NaViSet Administrator, 150mm Height Adjustable Stand, Dual Direction ...</t>
  </si>
  <si>
    <t>$1,044.00</t>
  </si>
  <si>
    <t>14223265</t>
  </si>
  <si>
    <t>SHP-XP-61ZL</t>
  </si>
  <si>
    <t>Sharp XP 60ZL - Long-throw zoom lens - motorized zoom - 12 mm - f/1.8-2.11</t>
  </si>
  <si>
    <t>$3,217.00</t>
  </si>
  <si>
    <t>14739390</t>
  </si>
  <si>
    <t>SHP-PN-LM551</t>
  </si>
  <si>
    <t>PN-LM551 - 55 Class (54.6 Diagonal) LED LCD Interactive Whiteboard, 3840 x 2160 (UHD), 18/7, 500 cd/m2, Landscape, Portrait, Tilt (Backward 0-45deg) HDMI In x3, USB-C x1, Audio Mini-Jack Out, Full Bidirectional Control through RS232C and LAN, OPS...</t>
  </si>
  <si>
    <t>$2,529.00</t>
  </si>
  <si>
    <t>14170449</t>
  </si>
  <si>
    <t>SHP-XP01UCM</t>
  </si>
  <si>
    <t>Universal ceiling mount for installation ofprojectors that weigh less than 30 lbs.</t>
  </si>
  <si>
    <t>$239.00</t>
  </si>
  <si>
    <t>9799251</t>
  </si>
  <si>
    <t>SHP-NP51ZL</t>
  </si>
  <si>
    <t>0.53-0.63 Short Throw Zoom Lens (lens shift) for the NP-PA1505UL and PA1705ULprojectors</t>
  </si>
  <si>
    <t>$7,023.00</t>
  </si>
  <si>
    <t>5807036</t>
  </si>
  <si>
    <t>SHP-4TB80CJ1U</t>
  </si>
  <si>
    <t>Sharp- 4T-B80CJ1U 80 4K 3840x2160 LCD with tuner,2 HDMI,RS232,USB, media player 16/7 TAA compliant</t>
  </si>
  <si>
    <t>$3,765.00</t>
  </si>
  <si>
    <t>5981575</t>
  </si>
  <si>
    <t>SHP-8M-B120C</t>
  </si>
  <si>
    <t>Sharp 8M-B120C,120-inch class (120-inch diagonal) UV2A 1 LCD,Full-array LED,176degree/176degree (CR 10)104 5/8 x 58 27/32Digital audio (optical) x 1; 3.5 mm-diameter mini stereo jack (analog audio) x 1; headphones x 1,32 Fahrenheit to 104 Fahrenheit.</t>
  </si>
  <si>
    <t>$240,995.00</t>
  </si>
  <si>
    <t>5982454</t>
  </si>
  <si>
    <t>SHP-8MB120C</t>
  </si>
  <si>
    <t>Sharp 8M-B120C,120-inch class (120-inch diagonal) UV2A 1 LCD,Full-array LED,176degree/176degree (CR 10)104 5/8IN x 58 27/32IN Digital audio (optical) x 1; 3.5 mm-diameter mini stereo jack (analog audio) x 1; headphones x 1,32 Fahrenheit to 104 Fahrenheit.</t>
  </si>
  <si>
    <t>$174,395.00</t>
  </si>
  <si>
    <t>7313497</t>
  </si>
  <si>
    <t>SHP-4W-B55FT5U</t>
  </si>
  <si>
    <t>Value priced 55 Class (54.6 diagonal) AQUOS BOARD interactive display with 20-point multi-touch screen. Brilliant Ultra High Definition (3840 x 2160) resolution with 270 cd/m2 Brightness and 1,300:1 Contrast Ratio. Built-in USB Media Player, Digital...</t>
  </si>
  <si>
    <t>$1,695.00</t>
  </si>
  <si>
    <t>7503426</t>
  </si>
  <si>
    <t>SHP-PN-LC862</t>
  </si>
  <si>
    <t>Next generation 4K Ultra-HD 86 class (85 - 9/16 diagonal) AQUOS BOARD interactive display system with 20-point PrecisionTouch screen, built-in SoC controller, wireless connectivity, and OPS Expansion slot. PN-SPCi5W11A PC and PN-ZCMS1 AV Soundbar sold...</t>
  </si>
  <si>
    <t>$6,894.00</t>
  </si>
  <si>
    <t>7503425</t>
  </si>
  <si>
    <t>SHP-PN-LC652</t>
  </si>
  <si>
    <t>Next generation 4K Ultra-HD 65 class (64 - 1/2 diagonal) AQUOS BOARD interactive display system with 20-point PrecisionTouch screen, built-in SoC controller, wireless connectivity, and OPS Expansion slot. PN-SPCi5W11A PC and PN-ZCMS1 AV Soundbar sold...</t>
  </si>
  <si>
    <t>$3,163.00</t>
  </si>
  <si>
    <t>5022264</t>
  </si>
  <si>
    <t>SHP-PNV701</t>
  </si>
  <si>
    <t>70in Ultra Slim Bezel Video Wall Display - 1920x1080, 700 cd/m2, 24/7 operation</t>
  </si>
  <si>
    <t>$13,995.00</t>
  </si>
  <si>
    <t>5022273</t>
  </si>
  <si>
    <t>SHP-PNL803CA</t>
  </si>
  <si>
    <t>PNL803CA - LCD Display - Flat - Display Diagonal Size: 80 - 1920 x 1080 - 300 cd/m2 - Display / Response Time: 4 - Dot Pitch / Pixel Pitch: 0.923 - 4,000 : 1 - 600 x 400 mm - Thin, lightweight, and fully at screen - Anti-glare film to minimize reflections</t>
  </si>
  <si>
    <t>$13,295.00</t>
  </si>
  <si>
    <t>5755946</t>
  </si>
  <si>
    <t>SHP-8MB80AX1U</t>
  </si>
  <si>
    <t>Sharp 80Class (80-1/2 diagonal) Commercial LCD Disp- Stunning 8K Ultra High Definition(7680 x 4320) resolution with 800 cd/m2 Brightness and 3,000:1 Contrast Ratio. Built-in USB Media Player and 20W 2.1 Channel Stereo Audio System.3Yr Ltd Warranty</t>
  </si>
  <si>
    <t>$11,979.00</t>
  </si>
  <si>
    <t>3428071</t>
  </si>
  <si>
    <t>SHP-PNR903</t>
  </si>
  <si>
    <t>PN-R903 - LED TV - HD - LED Backlight - 90 Inch - 1920 x 1080 - 1080P - 16:9 - 4000:1 - 700 cd/m2 - 6 Ms - LAN - 176/176 - 10W + 10W Stereo speakers - 2 x HDMI, 1 x Mini D-sub 15 pin, 1 x DisplayPort input, 1 x DisplayPort output - 3 year warranty</t>
  </si>
  <si>
    <t>$16,795.00</t>
  </si>
  <si>
    <t>3724338</t>
  </si>
  <si>
    <t>SHP-PN-V601A</t>
  </si>
  <si>
    <t>LCD Monitor - TFT Active Matrix - 60 Inch - 1366 x 768 - 700 cd/m2 - 2400:1 - 6 Ms - 0.97 Mm</t>
  </si>
  <si>
    <t>$8,895.00</t>
  </si>
  <si>
    <t>4169449</t>
  </si>
  <si>
    <t>SHP-LC70LE661U</t>
  </si>
  <si>
    <t>70in COMMERCIAL LED SMART TV</t>
  </si>
  <si>
    <t>$2,379.00</t>
  </si>
  <si>
    <t>4207780</t>
  </si>
  <si>
    <t>SHP-LC80LE661U</t>
  </si>
  <si>
    <t>80in COMMERCIAL LED SMART TV</t>
  </si>
  <si>
    <t>$4,629.00</t>
  </si>
  <si>
    <t>5460970</t>
  </si>
  <si>
    <t>SHP-LLB220</t>
  </si>
  <si>
    <t>22 Classs TFT LCD, 1,920 X 1,080 Pixels 3,000:1 Contrast Ration LED, edge lit.250 cd/M2 HDMI X 1, Mini D-sub 15-pin X 1. 3.5 mm-diameter mini stereo jack X 1.Tilt Angle down 5 degree upward 15 degree</t>
  </si>
  <si>
    <t>$165.00</t>
  </si>
  <si>
    <t>5668837</t>
  </si>
  <si>
    <t>SHP-PNHM851</t>
  </si>
  <si>
    <t>Sharp PNHM851,85-inch Class (84 9/16 Diagonal)TFT LCD,3840x2160 pixels,1070 million colors,Analog RGB,HDMI,VESA DDC2B, Android 7.1, Hexa Core.</t>
  </si>
  <si>
    <t>$15,195.00</t>
  </si>
  <si>
    <t>5604276</t>
  </si>
  <si>
    <t>SHP-PNL851H</t>
  </si>
  <si>
    <t>Sharp PNL851H,85Class (84 9/16 diagonal)TFT LCD 0.372x0.372mm,LED Direct Lit,USBx2/Approx.4mm Shock resistance 130cm,Analog RGB,HDMI,Display Port.VESA D DC 2B,HEXA Core,4GB 32GB/LAN Port,Inglass.PC Analog AQUOS</t>
  </si>
  <si>
    <t>$14,195.00</t>
  </si>
  <si>
    <t>5344387</t>
  </si>
  <si>
    <t>SHP-8MB70AU</t>
  </si>
  <si>
    <t>8M-B70AU- 70  8K TFT LCD Display with 400 cd/m2 (Peak brightness: 1,000 cd/m2) LED, direct lit, Analog RGB (Mini D-Sub 15-pin), HDMI (for 8K) 3 : (HDCP2.2 compatible, 4K60P, ITU-R BT.2020 compatible, HDR compatible) x 4 HDMI (for 4K/2K):</t>
  </si>
  <si>
    <t>$10,795.00</t>
  </si>
  <si>
    <t>4756976</t>
  </si>
  <si>
    <t>SHP-PNC805B</t>
  </si>
  <si>
    <t>PN-C805B - LCD Display - 80 Inch - 1920 x 1080 - 350 cd/m2 - 5,000 : 1 - 4 Ms - 0.923 Mm - : Mini D-sub 15-pin x 1, HDMI x 3 (HDCP and 1080p compatible, PC / AV signal compatible),3.5 mm-diameter mini stereo jack x 1,RS-232C D-sub 9-pin x 1</t>
  </si>
  <si>
    <t>$9,095.00</t>
  </si>
  <si>
    <t>4756977</t>
  </si>
  <si>
    <t>SHP-PNC705B</t>
  </si>
  <si>
    <t>PN-C705B - LCD Display - 70 Inch - 1920 x 1080 - 350 cd/m2 - 4,000 : 1 - 8 Ms - 0.802 Mm - Mini D-sub 15-pin x 1, HDMI x 3 (HDCP and 1080p compatible, PC / AV signal compatible),3.5 mm-diameter mini stereo jack x 1,RS-232C D-sub 9-pin x 1</t>
  </si>
  <si>
    <t>$4,695.00</t>
  </si>
  <si>
    <t>4724144</t>
  </si>
  <si>
    <t>SHP-PNY556</t>
  </si>
  <si>
    <t>PN-Y556 - 55 Inch - 1920 x 1080 - 450cd/m2 - 1100:1 - 12 Ms - 0.63 Mm</t>
  </si>
  <si>
    <t>$2,195.00</t>
  </si>
  <si>
    <t>3850530</t>
  </si>
  <si>
    <t>SHP-PN-L603B</t>
  </si>
  <si>
    <t>Aquos Board PN-L603B - LED TV - HD - LED Backlight - 10-Point Multi-Touch - 60 Inch - 1920 x 1080 - 1080P - 16:9 - 3000:1 - 300 cd/m2 - 6 Ms - LAN - 160/160 - 10W + 10W Stereo speakers - 3 x HDMI, 2 x Mini D-sub 15 pin - 3-Year Onsite Limited Warranty</t>
  </si>
  <si>
    <t>$4,795.00</t>
  </si>
  <si>
    <t>3850532</t>
  </si>
  <si>
    <t>SHP-PN-L703B</t>
  </si>
  <si>
    <t>AQUOS BOARD PN-L703B - LED TV - HD - LED Backlight - 70 Inch - 10-Point Multi-Touch Screen - 1920 x 1080 - 1080P - 16:9 - 3000:1 - 300 cd/m2 - 6 Ms - LAN - 160/160 - 10W + 10W Stereo speakers - 3-Year Onsite Limited Warranty</t>
  </si>
  <si>
    <t>$6,195.00</t>
  </si>
  <si>
    <t>3620126</t>
  </si>
  <si>
    <t>SHP-LL-S201A</t>
  </si>
  <si>
    <t>LL-S201A Versatile 20 inch  LED Display</t>
  </si>
  <si>
    <t>$999.00</t>
  </si>
  <si>
    <t>3685217</t>
  </si>
  <si>
    <t>SHP-PN-U553</t>
  </si>
  <si>
    <t>PN-U553 - LED TV - HD - LED Backlight - 55 Inch - 1920 x 1080 - 16:9 - 4,000:1 - 700 cd/m2 - 6.5 Ms - LAN - 178/178 - 10W + 10W speakers - 1 x HDMI, 1 x Component, 1 x DisplayPort, 1 x Mini D-sub 15 pin, 1 x DVI-D in, 1 x DVI-D out - 3 year warranty</t>
  </si>
  <si>
    <t>$3,370.00</t>
  </si>
  <si>
    <t>5083509</t>
  </si>
  <si>
    <t>SHP-PNV550A</t>
  </si>
  <si>
    <t>LCD Display - 55 Inch - 1920 x 1080 - 500 cd/m2 - 4,000 : 1 - 8 Ms - 0.63 Mm - HDMI x 1, Mini D-sub 15-pin x 5, video x 5, Component video x5, DisplayPort x 1, DVI-I-29 pin (HDCP compatible) x 1</t>
  </si>
  <si>
    <t>$7,095.00</t>
  </si>
  <si>
    <t>5085235</t>
  </si>
  <si>
    <t>SHP-PNZR02</t>
  </si>
  <si>
    <t>Optional Control Kit. Permits all PN-V701 monitors in a video wall to be controlled using one remote controller, when one of the monitors is fitted with a remote control sensor box (included). (Includes remote controller and remote control sensor box.)</t>
  </si>
  <si>
    <t>$210.00</t>
  </si>
  <si>
    <t>5091757</t>
  </si>
  <si>
    <t>SHP-PNL705H</t>
  </si>
  <si>
    <t>70in 4K Ultra-HD AQUOS BOARD Interactive Display System , SHARP Touch Viewing Software, Palm Cancellation Function, Multi-Board Function , High-precision Touch Pen with Pointer</t>
  </si>
  <si>
    <t>$15,795.00</t>
  </si>
  <si>
    <t>4956970</t>
  </si>
  <si>
    <t>SHP-PNZB03AO</t>
  </si>
  <si>
    <t>Mini OPS Computing Board,PN-L401C,PN-R706,PN-R556,PN-R496,PN-R426,not Sharp Branded and warrantied by AOPEN for Sharp</t>
  </si>
  <si>
    <t>$895.00</t>
  </si>
  <si>
    <t>4427120</t>
  </si>
  <si>
    <t>SHP-PNL603W</t>
  </si>
  <si>
    <t>60in Class Interactive Display System, Wireless Connectivity, Enhanced Security, Direct Drawing Function, 2 x 2 Split-Screen Display, Touch-operated onscreen menu, Minimize glare and fingerprints</t>
  </si>
  <si>
    <t>$5,495.00</t>
  </si>
  <si>
    <t>4427119</t>
  </si>
  <si>
    <t>SHP-PNH801</t>
  </si>
  <si>
    <t>80in Class Professional 4K Ultra-HD LED Display, Stylish Design, Built-In Speakers, Lightweight and Easy to Install, 4K Ultra-HD Transfer at 60 fps via Single Cable</t>
  </si>
  <si>
    <t>$6,595.00</t>
  </si>
  <si>
    <t>4380458</t>
  </si>
  <si>
    <t>SHP-PNE803</t>
  </si>
  <si>
    <t>80IN CLASS PROFESSIONAL LED DISPLAY, High Contrast 5000:1 with brighter whites and deepest blacks, Energy efficient LED Backlight with Class Reading UV2A LCD Technology</t>
  </si>
  <si>
    <t>$7,395.00</t>
  </si>
  <si>
    <t>4381505</t>
  </si>
  <si>
    <t>SHP-PNC603D</t>
  </si>
  <si>
    <t>AQUOS BOARD FULL-HD 60IN CLASS</t>
  </si>
  <si>
    <t>$3,195.00</t>
  </si>
  <si>
    <t>4387040</t>
  </si>
  <si>
    <t>SHP-LC-90LE657U</t>
  </si>
  <si>
    <t>Full array LED, 3D, AquoMotion240, SmartCentral, Dual Core Processor, WiFi built in, 2 x 3D glasses in box. 1-Year Limited Warranty</t>
  </si>
  <si>
    <t>$8,849.00</t>
  </si>
  <si>
    <t>5298844</t>
  </si>
  <si>
    <t>SHP-PNL805H</t>
  </si>
  <si>
    <t>80 Class Aquos Board Interactive Display System with Wirelesss Connectivity, 30-point multi-touch screen and Edge-lit LED backlight, 300 cd/m2, 4000:1, USB x 2, Mini-D-sub 15 pin x 2, HDMI x 3, 3.5mm mini stereo jack x 2, Display Port x 1, RS--232C x 1</t>
  </si>
  <si>
    <t>$23,295.00</t>
  </si>
  <si>
    <t>4127989</t>
  </si>
  <si>
    <t>SHP-PNE603</t>
  </si>
  <si>
    <t>PNE603 - LED Backlight - 1920 x 1080 - 4000:1 - 450 cd/m2 - LAN - 176/176 - 10W + 10W Stereo with built in speakers  - NTSC - 3-Year Onsite Limited Warranty</t>
  </si>
  <si>
    <t>$2,895.00</t>
  </si>
  <si>
    <t>4127990</t>
  </si>
  <si>
    <t>SHP-PNH701</t>
  </si>
  <si>
    <t>70-Inch-Class 4K Ultra HD - LCD Display,TFT display - Flat - 3840 x 2160 - 70Inch - 6Ms response time - 3000:1 - 400 nits - 176/176 - 16:9 - 400 x 400 mm</t>
  </si>
  <si>
    <t>4132043</t>
  </si>
  <si>
    <t>SHP-PNE703</t>
  </si>
  <si>
    <t>PNE703 - LED Backlight - 70 Inch - 1920 x 1080 - 16:9 - 4,000 : 1 - 700 cd/m2 - 6 Ms - LAN - 176/176 - 10W + 10W Built-in Speakers</t>
  </si>
  <si>
    <t>$4,395.00</t>
  </si>
  <si>
    <t>6502215</t>
  </si>
  <si>
    <t>SHP-PNHS501</t>
  </si>
  <si>
    <t>SHARP 50Inch PROFESSIONAL MONITOR HIGH BRIGHTNESS 700 CD/M2 4K UHD</t>
  </si>
  <si>
    <t>6357779</t>
  </si>
  <si>
    <t>SHP-PNL851H-BB</t>
  </si>
  <si>
    <t>Sharp PNL851H, 85Class (84 9/16 diagonal) TFT LCD 0.372x0.372mm, LED Direct Lit,USBx2/Approx.4MM Shock resistance 130cm,Analong RGB, Display Port.VESA D DC 2B,Hexa Core,4GB 32GB/LAN Port,Inglass.PC Analog AQUOS</t>
  </si>
  <si>
    <t>6341646</t>
  </si>
  <si>
    <t>SHP-PNR496-BB</t>
  </si>
  <si>
    <t>PNR496, 49in, 1920X1080, 700cd/m2,8ms,LAN: 10BaseT/100Base-TXx1,DisplayPortx1,DVI-D 24-pin (HDCP compatible) x1, Mini D-sub 15-pinx1, HDMI (PC/AV signal compatible)x2, RS-232Cx1, 3.5mm diameter mini stereo jackx1</t>
  </si>
  <si>
    <t>$2,495.00</t>
  </si>
  <si>
    <t>6341652</t>
  </si>
  <si>
    <t>SHP-PNC751H-BB</t>
  </si>
  <si>
    <t>Sharp PNC751H ,75INClass(74 1/2INdiagonal)LCD,LCD3,840 2,160 pixels,IR,USB,Screen Area 74 5/8IN 41 15/16IN,Thickness:Approx. 4.0mmShock resistance:130cm3N,Analog RGB,Horizontal/vertical separation,VESA DDC2B,NTSC,HDMI,1Arm Cortex-A53 processor 1.5GB AQUOS</t>
  </si>
  <si>
    <t>$6,795.00</t>
  </si>
  <si>
    <t>4254004</t>
  </si>
  <si>
    <t>SHP-PNV551</t>
  </si>
  <si>
    <t>55 Ultra-Slim Bezel LED Display</t>
  </si>
  <si>
    <t>4257502</t>
  </si>
  <si>
    <t>SHP-PNL803C</t>
  </si>
  <si>
    <t>80in diagonal AQUOS BOARD interactive display system with 10-point capacitive multi-touch screen, edge to edge glass, and multi-board Sharp Pensoftware. Made in Japan - TAA Compliant</t>
  </si>
  <si>
    <t>$14,795.00</t>
  </si>
  <si>
    <t>6743742</t>
  </si>
  <si>
    <t>SHP-PNHC861</t>
  </si>
  <si>
    <t>PNHC861,86inch class (85 9/16inch diagonal) TFT LCD,0.4935   0.4935 mm,74 5/8inch   41 15/16inch Analog RGB (0.7 Vp-p)  75  Horizontal/vertical separation (TTL: positive/negative)2Audio3.5mm mini stereo jack x 1Serial</t>
  </si>
  <si>
    <t>$11,595.00</t>
  </si>
  <si>
    <t>6743743</t>
  </si>
  <si>
    <t>SHP-PNHE751</t>
  </si>
  <si>
    <t>PNHE751,75inch class (74 1/2inch diagonal) TFT LCD,0.43   0.43 mm0.1600 cd/m 2,178 /178  (CR  10)8ms (grey to grey,avg.)Analog RGB (0.7 Vp-p)  75  Horizontal/vertical separation (TTL: positive/negative)VESA DDC2B,10Base-T/100Base-TX</t>
  </si>
  <si>
    <t>6743744</t>
  </si>
  <si>
    <t>SHP-PNHE651</t>
  </si>
  <si>
    <t>PNHE651,65inch class (64 1/2inch diagonal) TFT LCD,3,840   2,160 pixels,1,070 million colors,600 cd/m 2,178 /178  (CR  10)8ms (grey to grey,avg.)Analog RGB (0.7 Vp-p)  75   Horizontal/vertical separation (TTL: positive/negative)</t>
  </si>
  <si>
    <t>$5,195.00</t>
  </si>
  <si>
    <t>6743745</t>
  </si>
  <si>
    <t>SHP-PNHC751</t>
  </si>
  <si>
    <t>PNHC751 75inch class (74 1/2inch diagonal) TFT LCD.3,840 2,160 pixels,450 cd/m 2,178 /178 (CR 10)AC 100 - 240 V,50/60 Hz,4 points,800 400 mm pitch,M8 screw.</t>
  </si>
  <si>
    <t>$6,295.00</t>
  </si>
  <si>
    <t>6743746</t>
  </si>
  <si>
    <t>SHP-PNHC651</t>
  </si>
  <si>
    <t>PNHC651 65inch class (64 1/2inch diagonal) TFT LCD,0.372   0.372 mm,56 1/4inch   31 5/8inch ,8ms (grey to grey,avg.)Analog RGB (0.7 Vp-p)  75  Horizontal/vertical separation (TTL: positive/negative)VESA DDC2B,4 points,800   400 mm pitch,M8 screw</t>
  </si>
  <si>
    <t>6838638</t>
  </si>
  <si>
    <t>SHP-4P-B50EJ2U</t>
  </si>
  <si>
    <t>50 Class (49.5 diagonal) Commercial LCD Display - Brilliant Ultra High Definition (3840 x 2160) resolution with 300 cd/m2 Brightness and 5,000:1 Contrast Ratio. Built-in USB Media Player, Digital Tuner, HTML5 Web Browser, and 8W per Channel Stereo Audio...</t>
  </si>
  <si>
    <t>$675.00</t>
  </si>
  <si>
    <t>6838637</t>
  </si>
  <si>
    <t>SHP-4P-B43EJ2U</t>
  </si>
  <si>
    <t>43 Class (42.5 diagonal) Commercial LCD Display - Brilliant Ultra High Definition (3840 x 2160) resolution with 300 cd/m2 Brightness and 5,000:1 Contrast Ratio. Built-in USB Media Player, Digital Tuner, HTML5 Web Browser, and 8W per Channel Stereo Audio...</t>
  </si>
  <si>
    <t>$545.00</t>
  </si>
  <si>
    <t>3970089</t>
  </si>
  <si>
    <t>SHP-PN-Y325</t>
  </si>
  <si>
    <t>32inwide/1920x1080/LED/500cd/m/Screen dimension/Analog RRB and Digital/DVI-D,Mini Dsub 15 pin,HDMI,RS-232c and USB</t>
  </si>
  <si>
    <t>$995.00</t>
  </si>
  <si>
    <t>4114626</t>
  </si>
  <si>
    <t>SHP-PNPS220-EXP</t>
  </si>
  <si>
    <t>Expansion mounting hardware add-on kit for use with PN-PS220.  Permits additional column of displays to be added to 2x2 free standing video wall.</t>
  </si>
  <si>
    <t>$4,895.00</t>
  </si>
  <si>
    <t>4114628</t>
  </si>
  <si>
    <t>SHP-PNPS310-EXP</t>
  </si>
  <si>
    <t>Expansion mounting hardware add-on kit for use with PN-PS310.  Permits additional column of displays to be added to 3x1 free standing video wall.</t>
  </si>
  <si>
    <t>$4,150.00</t>
  </si>
  <si>
    <t>4114627</t>
  </si>
  <si>
    <t>SHP-PNPS330-EXP</t>
  </si>
  <si>
    <t>Expansion mounting hardware add-on kit for use with PN-PS330.  Permits additional column of displays to be added to 3x3 free standing video wall.</t>
  </si>
  <si>
    <t>$5,995.00</t>
  </si>
  <si>
    <t>4114629</t>
  </si>
  <si>
    <t>SHP-PNPS440-EXP</t>
  </si>
  <si>
    <t>Expansion mounting hardware add-on kit for use with PN-PS440.  Permits additional column of displays to be added to 4x4 free standing video wall.</t>
  </si>
  <si>
    <t>5856505</t>
  </si>
  <si>
    <t>SHP-PNHM751</t>
  </si>
  <si>
    <t>Sharp75 Class,Landscape/Portait,FaceUP,3840x2160 Pixel,1070 MillionColor,0.430x0.430mm,500cd/m2,5000:1,9.5ms graytogray avg,LED,direct lit,Analog RGB,DisplayPort 1.2,HDMI,VESA DDC2B,Android 7.1,4GB memory,32GB storage,LAN port,microsd card slot,USBPortx2</t>
  </si>
  <si>
    <t>$7,295.00</t>
  </si>
  <si>
    <t>6341641</t>
  </si>
  <si>
    <t>SHP-PNL751H-BB</t>
  </si>
  <si>
    <t>Sharp PN-L751H, 75Class (74.5 diagonal) TFT LCD 0.372x0.372mm, LED Direct Lit, USBx2/Approx .4mm Shock resistance 130cm, Analog RGB, HDMI, Display Port. VESA D DC 2B, Hexa Core, 4GB 32GB/LAN Port, Inglass. PC Analog AQUOS</t>
  </si>
  <si>
    <t>$8,595.00</t>
  </si>
  <si>
    <t>6375655</t>
  </si>
  <si>
    <t>SHP-PNUH861-BB</t>
  </si>
  <si>
    <t>PNUH861 86 4K TFT LCD display with 400 cd/M2 contrast Ration of 1,200:1 LED, edge lit HDMI x2 D-sub Audio inputs and Audio output 10W+10W speakers 16/7 operation</t>
  </si>
  <si>
    <t>3062570</t>
  </si>
  <si>
    <t>SHP-PN-L702B</t>
  </si>
  <si>
    <t>PN-L702B - LED TV - Full HD - LED Backlight - Touch - 70 Inch - 1920 x 1080 - 1080P - 16:9 - 3000:1 - 300 cd/m2 - 6 Ms - 160/160 - 7 W + 7 W - 1 x USB, 1 x HDMI, 1 x Mini D-sub 15-pin, 1 x S-Video, 1 x Component - 3 years warranty</t>
  </si>
  <si>
    <t>$7,245.00</t>
  </si>
  <si>
    <t>3040798</t>
  </si>
  <si>
    <t>SHP-PN-ZB02</t>
  </si>
  <si>
    <t>Optional Input/Output Expansion Board for use with PN-V601A and PN-V602. Adds DVI-D Input/Output, 5-BNC Analog RGB Input, Component Video Input, S-Video Input, BNC Composite Video Input, Two Stereo Audio Inputs, RJ-45 LAN Control Output and Loudspeaker</t>
  </si>
  <si>
    <t>$365.00</t>
  </si>
  <si>
    <t>3040805</t>
  </si>
  <si>
    <t>SHP-PN-PS330</t>
  </si>
  <si>
    <t>Hardware for 3x3 free-standing display</t>
  </si>
  <si>
    <t>$16,195.00</t>
  </si>
  <si>
    <t>3040806</t>
  </si>
  <si>
    <t>SHP-PN-PS220</t>
  </si>
  <si>
    <t>Hardware for 2x2 free-standing display</t>
  </si>
  <si>
    <t>$7,795.00</t>
  </si>
  <si>
    <t>14739391</t>
  </si>
  <si>
    <t>SHP-PN-M552</t>
  </si>
  <si>
    <t>MultiSync PN-M552 - 55 LCD Public Display Monitor, 3840 x 2160, 24/7, 550 cd/m2, Landscape/Portrait, High Haze, Landscape/Portrait, 24/7, SDM-S/L, RPiCM4 Slot, USB-C Input / Power Delivery (65W), USB3.2 Hub (USB-C Upstream/USB-A and USB-C Downstream),...</t>
  </si>
  <si>
    <t>$3,219.00</t>
  </si>
  <si>
    <t>14739392</t>
  </si>
  <si>
    <t>SHP-PN-P556</t>
  </si>
  <si>
    <t>MultiSync PN-MP556 - 55 LCD Public Display Monitor,3840 x 2160, 24/7, 700 cd/m2, Landscape/Portrait, High Haze, Landscape/Portrait, 24/7, SDM-S/L, RPiCM4 Slot, USB-C Input / Power Delivery (65W), USB3.2 Hub (USB-C Upstream/USB-A and USB-C Downstream),...</t>
  </si>
  <si>
    <t>$4,731.00</t>
  </si>
  <si>
    <t>9356996</t>
  </si>
  <si>
    <t>SHP-PN-ME652</t>
  </si>
  <si>
    <t>MultiSync PN-ME652 - 65 LED LCD Public Display Monitor, 3840 x 2160 (UHD), 18/7, 450 cd/m2, Landscape/Portrait, System-on-Chip with Android 13 Operating System, Integrated Schedulable Media Player, High Haze Anti-Reflective Panel, HDMI In x3, USB-C In...</t>
  </si>
  <si>
    <t>$2,598.00</t>
  </si>
  <si>
    <t>9185595</t>
  </si>
  <si>
    <t>SHP-EP-C131</t>
  </si>
  <si>
    <t>Sharp ePoster EP-C131 - 13" Diagonal Class (13.3" viewable) e-Paper display - digital signage 1600 x 1200</t>
  </si>
  <si>
    <t>$1,811.00</t>
  </si>
  <si>
    <t>9068343</t>
  </si>
  <si>
    <t>SHP-PN-LA862</t>
  </si>
  <si>
    <t>High Performance Enterprise grade 4K Ultra-HD 86 class (85 - 9/16 diagonal) AQUOS BOARD interactive display system with 20-point In-glass IR touch screen, wireless connectivity, and SDM Expansion slot with pre-installed Windows 11 Pro PC. PN-ZCMS1 AV...</t>
  </si>
  <si>
    <t>$19,544.00</t>
  </si>
  <si>
    <t>9068344</t>
  </si>
  <si>
    <t>SHP-PN-LA752</t>
  </si>
  <si>
    <t>Sharp AQUOS BOARD PN-LA752 - 75" Diagonal Class (74.5" viewable) - PN-LC2 Series LED-backlit LCD display - education / business - with touchscreen (multi touch) - Windows - 4K UHD (2160p) 3840 x 2160 - HDR - direct-lit LED</t>
  </si>
  <si>
    <t>$16,324.00</t>
  </si>
  <si>
    <t>9068345</t>
  </si>
  <si>
    <t>SHP-PN-LA652</t>
  </si>
  <si>
    <t>High Performance Entrerprise grade 4K Ultra-HD 65 class (64 - 1/2 diagonal) AQUOS BOARD interactive display system with 20-point In-glass IR touch screen, wireless connectivity, and SDM Expansion slot with pre-installed Windows 11 Pro PC. PN-ZCMS1 AV...</t>
  </si>
  <si>
    <t>$14,139.00</t>
  </si>
  <si>
    <t>9059846</t>
  </si>
  <si>
    <t>SHP-PN-ME552</t>
  </si>
  <si>
    <t>MultiSync PN-ME552 - 55 LED LCD Public Display Monitor, 3840 x 2160 (UHD), 18/7, 450 cd/m2, Landscape/Portrait, System-on-Chip with Android 13 Operating System, Integrated Schedulable Media Player, High Haze Anti-Reflective Panel, HDMI In x3, USB-C In...</t>
  </si>
  <si>
    <t>$1,873.00</t>
  </si>
  <si>
    <t>9799250</t>
  </si>
  <si>
    <t>SHP-DD-EA272U</t>
  </si>
  <si>
    <t>MultiSync EA272U, 27 IPS LED backlit 4K UHD LCD Monitor with 3-sided Ultra Narrow Bezels, 3840x2160, DisplayPort, HDMI, USB-C inputs, USB hub, 90W USB-C Power Delivery, Human Sensor, NaViSet Administrator, 150mm Height Adjustable Stand, Dual Direction...</t>
  </si>
  <si>
    <t>$1,149.00</t>
  </si>
  <si>
    <t>14170448</t>
  </si>
  <si>
    <t>SHP-LED-FE012I3-220</t>
  </si>
  <si>
    <t>(Must be purchased with LED-INST-8x8, unless an authorized dvLED install reseller. Contact your NEC rep for further information.) Low power consumption dvLED 1.2mm pitch Video Wall - 220 diagonal 4K UHD (3840 x 2160) native resolution. Includes wall LED...</t>
  </si>
  <si>
    <t>$308,752.00</t>
  </si>
  <si>
    <t>14170443</t>
  </si>
  <si>
    <t>SHP-E328-2</t>
  </si>
  <si>
    <t>32 LED Public Display Monitor with built-in ATSC (8-VSB, Clear-QAM)/NTSC tuner. High Haze, Anti-Reflective 1920 x 1080 native resolution panel, HDMI x3, VGA, Shared Composite/Component, Intuitive Joystick, ON/OFF Scheduler, USB Media Player, USB-C Power...</t>
  </si>
  <si>
    <t>$739.00</t>
  </si>
  <si>
    <t>14223268</t>
  </si>
  <si>
    <t>SHP-PN-SR898</t>
  </si>
  <si>
    <t>Optional rolling cart floor stand for use with all AQUOS BOARD models</t>
  </si>
  <si>
    <t>$1,453.00</t>
  </si>
  <si>
    <t>14223266</t>
  </si>
  <si>
    <t>SHP-XP-62ZL</t>
  </si>
  <si>
    <t>Sharp XP 62ZL - Long-throw zoom lens - motorized zoom - 12 mm - f/1.9-2.44</t>
  </si>
  <si>
    <t>$3,833.00</t>
  </si>
  <si>
    <t>14223264</t>
  </si>
  <si>
    <t>SHP-XP-60ZL</t>
  </si>
  <si>
    <t>Sharp XP 60ZL - Standard throw zoom lens - motorized zoom - 43.8 mm - f/1.9-2.09</t>
  </si>
  <si>
    <t>$5,020.00</t>
  </si>
  <si>
    <t>14325080</t>
  </si>
  <si>
    <t>SHP-XP-59ZL</t>
  </si>
  <si>
    <t>Sharp XP 59ZL - Standard throw zoom lens - motorized zoom - 19 mm - f/1.8-2.24</t>
  </si>
  <si>
    <t>$4,835.00</t>
  </si>
  <si>
    <t>14470032</t>
  </si>
  <si>
    <t>SHP-SV-SERV</t>
  </si>
  <si>
    <t>ScoreVision Server</t>
  </si>
  <si>
    <t>$12,500.00</t>
  </si>
  <si>
    <t>14939390</t>
  </si>
  <si>
    <t>SHP-DD-E224FL</t>
  </si>
  <si>
    <t>22 FHD Business-Class Desktop Monitor, USB-C (60W) and LAN Connectivity</t>
  </si>
  <si>
    <t>$479.00</t>
  </si>
  <si>
    <t>14939391</t>
  </si>
  <si>
    <t>SHP-DD-E244FL</t>
  </si>
  <si>
    <t>24 FHD Business-Class Desktop Monitor, USB-C (60W) and LAN Connectivity</t>
  </si>
  <si>
    <t>$521.00</t>
  </si>
  <si>
    <t>14939388</t>
  </si>
  <si>
    <t>SHP-DD-E224F</t>
  </si>
  <si>
    <t>22 FHD Business-Class Desktop Monitor</t>
  </si>
  <si>
    <t>$375.00</t>
  </si>
  <si>
    <t>14939389</t>
  </si>
  <si>
    <t>SHP-DD-E244F</t>
  </si>
  <si>
    <t>24 FHD Business-Class Desktop Monitor</t>
  </si>
  <si>
    <t>$417.00</t>
  </si>
  <si>
    <t>14939394</t>
  </si>
  <si>
    <t>SHP-DD-EA242W</t>
  </si>
  <si>
    <t>24 WUXGA Advanced Business-Class Desktop Monitor, USB-C (65W) and LAN Connectivity</t>
  </si>
  <si>
    <t>$758.00</t>
  </si>
  <si>
    <t>14939395</t>
  </si>
  <si>
    <t>SHP-DD-EA271F</t>
  </si>
  <si>
    <t>27 FHD Advanced Business-Class Desktop Monitor</t>
  </si>
  <si>
    <t>$764.00</t>
  </si>
  <si>
    <t>14939392</t>
  </si>
  <si>
    <t>SHP-DD-EA241F</t>
  </si>
  <si>
    <t>24 FHD Advanced Business-Class Desktop Monitor</t>
  </si>
  <si>
    <t>$605.00</t>
  </si>
  <si>
    <t>14939393</t>
  </si>
  <si>
    <t>SHP-DD-EA242F</t>
  </si>
  <si>
    <t>24 FHD Advanced Business-Class Desktop Monitor, USB-C (65W)</t>
  </si>
  <si>
    <t>$793.00</t>
  </si>
  <si>
    <t>14939398</t>
  </si>
  <si>
    <t>SHP-PN-E509</t>
  </si>
  <si>
    <t>50 Class (49.5 diagonal) Commercial LCD Display - Brilliant Ultra High Definition (3840 x 2160) resolution with 350 cd/m2 Brightness and 4,000:1 Contrast Ratio. Landscape/Portrait Orientation. High haze panel. Metal bezel frame. HDMIx2, USB-C with DP-Alt ...</t>
  </si>
  <si>
    <t>$1,115.00</t>
  </si>
  <si>
    <t>14939399</t>
  </si>
  <si>
    <t>SHP-PN-M752</t>
  </si>
  <si>
    <t>SHARP PN-M752 - LED Backlight - Flat - 3840 x 2160 - 75Inch - 8Ms response time - 60 Hz refresh rate - 0.43Mm - 1200:1 - 550 cd/m2 - 178/178 - 16:9 - HDMI - Black - 400 x 400 mm - 3 years Advanced Exchange</t>
  </si>
  <si>
    <t>$6,225.00</t>
  </si>
  <si>
    <t>14939396</t>
  </si>
  <si>
    <t>SHP-DD-EA272F</t>
  </si>
  <si>
    <t>27 FHD Advanced Business-Class Desktop Monitor, USB-C (65W)</t>
  </si>
  <si>
    <t>$952.00</t>
  </si>
  <si>
    <t>14939397</t>
  </si>
  <si>
    <t>SHP-PN-E439</t>
  </si>
  <si>
    <t>43 Class (42.5 diagonal) Commercial LCD Display - Brilliant Ultra High Definition (3840 x 2160) resolution with 350 cd/m2 Brightness and 1,200:1 Contrast Ratio. Landscape/Portrait Orientation. High haze panel. Metal bezel frame. HDMIx2, USB-C with DP-Alt ...</t>
  </si>
  <si>
    <t>$899.00</t>
  </si>
  <si>
    <t>14939400</t>
  </si>
  <si>
    <t>SHP-PN-M862</t>
  </si>
  <si>
    <t>SHARP PN-M862 - LED Backlight - Flat - 3840 x 2160 - 86Inch - 8Ms response time - 60 Hz refresh rate - 0.494Mm - 1200:1 - 550 cd/m2 - 178/178 - 16:9 - HDMI - Black - 400 x 400 mm - 3 years Advanced Exchange</t>
  </si>
  <si>
    <t>$8,165.00</t>
  </si>
  <si>
    <t>14939387</t>
  </si>
  <si>
    <t>SHP-EP-CA22</t>
  </si>
  <si>
    <t>Sharps EP-CA22 ePaper is an always on 28.6 display for digital signage users. With as low as 0W power consumption, it creates remarkably brilliant images even in brightly lit environments. With a paper like view, wide viewing angle and no backlight its...</t>
  </si>
  <si>
    <t>$3,449.00</t>
  </si>
  <si>
    <t>14861142</t>
  </si>
  <si>
    <t>SHP-DS-VWRS090</t>
  </si>
  <si>
    <t>Removable spacer for the DS-VW775 Video Wall Mount when used with Sharp or NEC 55IN UN displays. One spacer is needed per video wall</t>
  </si>
  <si>
    <t>$419.00</t>
  </si>
  <si>
    <t>14861141</t>
  </si>
  <si>
    <t>SHP-DS-VW775</t>
  </si>
  <si>
    <t>Peerless-AV SmartMount . Full service video wall mount for UN displays with 1.5 of fine tune adjustment on the x, y and z axis. One mount required per each video wall display</t>
  </si>
  <si>
    <t>$1,194.00</t>
  </si>
  <si>
    <t>14968439</t>
  </si>
  <si>
    <t>SHP-PN-E869</t>
  </si>
  <si>
    <t>86IN Class (85.6IN diagonal) Commercial LCD Display - Brilliant Ultra High Definition (3840 x 2160) resolution with 350 cd/m2 Brightness and 1,200:1 Contrast Ratio. Landscape/Portrait Orientation. High haze panel. Metal bezel frame. HDMIx2, USB-C with...</t>
  </si>
  <si>
    <t>$3,208.00</t>
  </si>
  <si>
    <t>14968441</t>
  </si>
  <si>
    <t>SHP-PN-M982</t>
  </si>
  <si>
    <t>SHARP PN-M982 - TFT LCD display - Flat - 3840 x 2160 - 97.5Inch - 8Ms response time - 1200:1 - 550 cd/m - 178/178 - NTSC 72% - HDMI,DisplayPort - 600 x 400 mm</t>
  </si>
  <si>
    <t>$20,408.00</t>
  </si>
  <si>
    <t>14246920</t>
  </si>
  <si>
    <t>SHP-AEC0203</t>
  </si>
  <si>
    <t>2 to 3 adjustable extension column for use withprojectorceiling mounts. 1-1/2 diameter pipe extension adjusts in one inch increments</t>
  </si>
  <si>
    <t>$139.00</t>
  </si>
  <si>
    <t>14246921</t>
  </si>
  <si>
    <t>SHP-AEC0305</t>
  </si>
  <si>
    <t>3 to 5 adjustable extension column for use withprojectorceiling mounts. 1-1/2 diameter pipe extension adjusts in one inch increments</t>
  </si>
  <si>
    <t>14861140</t>
  </si>
  <si>
    <t>SHP-XP-58ZL</t>
  </si>
  <si>
    <t>0.55-0.75 Standard Throw Zoom Lens (lens shift) for the XP-X141Q and XP-X171Qprojectors</t>
  </si>
  <si>
    <t>$7,563.00</t>
  </si>
  <si>
    <t>70in COMMERCIAL LED SMARTTV</t>
  </si>
  <si>
    <t>80in COMMERCIAL LED SMARTTV</t>
  </si>
  <si>
    <t>PN-R903 - LEDTV- HD - LED Backlight - 90 Inch - 1920 x 1080 - 1080P - 16:9 - 4000:1 - 700 cd/m2 - 6 Ms - LAN - 176/176 - 10W + 10W Stereo speakers - 2 x HDMI, 1 x Mini D-sub 15 pin, 1 x DisplayPort input, 1 x DisplayPort output - 3 year warranty</t>
  </si>
  <si>
    <t>Aquos Board PN-L603B - LEDTV- HD - LED Backlight - 10-Point Multi-Touch - 60 Inch - 1920 x 1080 - 1080P - 16:9 - 3000:1 - 300 cd/m2 - 6 Ms - LAN - 160/160 - 10W + 10W Stereo speakers - 3 x HDMI, 2 x Mini D-sub 15 pin - 3-Year Onsite Limited Warranty</t>
  </si>
  <si>
    <t>PN-U553 - LEDTV- HD - LED Backlight - 55 Inch - 1920 x 1080 - 16:9 - 4,000:1 - 700 cd/m2 - 6.5 Ms - LAN - 178/178 - 10W + 10W speakers - 1 x HDMI, 1 x Component, 1 x DisplayPort, 1 x Mini D-sub 15 pin, 1 x DVI-D in, 1 x DVI-D out - 3 year warranty</t>
  </si>
  <si>
    <t>PN-L702B - LEDTV- Full HD - LED Backlight - Touch - 70 Inch - 1920 x 1080 - 1080P - 16:9 - 3000:1 - 300 cd/m2 - 6 Ms - 160/160 - 7 W + 7 W - 1 x USB, 1 x HDMI, 1 x Mini D-sub 15-pin, 1 x S-Video, 1 x Component - 3 years warranty</t>
  </si>
  <si>
    <t>3475054</t>
  </si>
  <si>
    <t>SHP-PN-R703</t>
  </si>
  <si>
    <t>PN-R703 - LEDTV- HD - 70 Inch - 1920 x 1080 - 1080P - 16:9 - 4000:1 - 700 cd/m2 - 6 Ms - LAN - 176/176 - 10W + 10W Stereo with built in speakers - 2 x HDMI, 1 x Mini D-sub 15 pin, 1 x DisplayPort input, 1 x DisplayPort output - 3 year warranty</t>
  </si>
  <si>
    <t>3106240</t>
  </si>
  <si>
    <t>SHP-PN-V602</t>
  </si>
  <si>
    <t>LCD Monitor - 60 Inch - 1366 x 768 - 1,500 cd/m2 - 1,000,000 : 1 (local dimming set to HIGH);5,000 : 1 (without local dimming). - 6 Ms - RCA; 9 pin D-Sub (DB-9); RS-232C; HDMI; 15 pin mini D-sub</t>
  </si>
  <si>
    <t>$17,250.00</t>
  </si>
  <si>
    <t>AQUOS BOARD PN-L703B - LEDTV- HD - LED Backlight - 70 Inch - 10-Point Multi-Touch Screen - 1920 x 1080 - 1080P - 16:9 - 3000:1 - 300 cd/m2 - 6 Ms - LAN - 160/160 - 10W + 10W Stereo speakers - 3-Year Onsite Limited Warranty</t>
  </si>
  <si>
    <t>3467789</t>
  </si>
  <si>
    <t>SHP-PN-R603</t>
  </si>
  <si>
    <t>PN-R603 - LEDTV- HD - 60 Inch - 1920 x 1080 - 1080P - 16:9 - 4000:1 - 700 cd/m2 - 6 Ms - LAN - 176/176 - 10W + 10W Stereo with built in speakers - 2 x HDMI, 1 x Mini D-sub 15 pin, 1 x DisplayPort input, 1 x DisplayPort output - 3 years warranty</t>
  </si>
  <si>
    <t>$4,295.00</t>
  </si>
  <si>
    <t>4257500</t>
  </si>
  <si>
    <t>SHP-PNZL03</t>
  </si>
  <si>
    <t>Additional 3-Button Pressure-Sensitive Pen for PN-L803C only</t>
  </si>
  <si>
    <t>$225.00</t>
  </si>
  <si>
    <t>Sharp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</si>
</sst>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HP Simplified"/>
      <family val="2"/>
    </font>
    <font>
      <sz val="11"/>
      <color theme="1"/>
      <name val="HP Simplified"/>
      <family val="2"/>
    </font>
  </fonts>
  <fills count="3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vertical="center" wrapText="1"/>
    </xf>
    <xf numFmtId="9" fontId="2" fillId="2" borderId="0" xfId="2" applyFont="1" applyFill="1" applyAlignment="1">
      <alignment vertical="center" wrapText="1"/>
    </xf>
    <xf numFmtId="44" fontId="2" fillId="2" borderId="0" xfId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3" fillId="0" borderId="0" xfId="2" applyFont="1" applyAlignment="1">
      <alignment vertical="center"/>
    </xf>
    <xf numFmtId="44" fontId="3" fillId="0" borderId="0" xfId="1" applyFont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P Simplified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C0B6BC-3856-40ED-AC8C-700715E3793F}" name="Table1" displayName="Table1" ref="A1:H179" totalsRowShown="0" headerRowDxfId="9" dataDxfId="8">
  <autoFilter ref="A1:H179" xr:uid="{ECC0B6BC-3856-40ED-AC8C-700715E3793F}"/>
  <tableColumns count="8">
    <tableColumn id="1" xr3:uid="{ECA43296-4EA3-4D98-9AB3-71F86E14D905}" name="Brand" dataDxfId="7"/>
    <tableColumn id="4" xr3:uid="{CB0B39D1-5915-47BB-A21D-8F252F2D0107}" name="SKU#" dataDxfId="6"/>
    <tableColumn id="6" xr3:uid="{F89AE912-BBAA-4789-8A61-0F6D5F369CEC}" name="Product#" dataDxfId="5"/>
    <tableColumn id="7" xr3:uid="{E6F8C5F7-4009-4829-A24F-AAAE716C86D0}" name="Product Description" dataDxfId="4"/>
    <tableColumn id="10" xr3:uid="{D243005F-947A-4264-9233-46A51128D6DB}" name="MSRP" dataDxfId="3" dataCellStyle="Currency"/>
    <tableColumn id="12" xr3:uid="{E569861D-9CAC-4ED4-ABAA-B67D3479B1EC}" name="DIR Discount %" dataDxfId="2" dataCellStyle="Percent"/>
    <tableColumn id="2" xr3:uid="{828BFA30-D202-4DCF-94FE-346293296511}" name="DIR Discount $" dataDxfId="1" dataCellStyle="Currency">
      <calculatedColumnFormula>Table1[[#This Row],[MSRP]]*Table1[[#This Row],[DIR Discount %]]</calculatedColumnFormula>
    </tableColumn>
    <tableColumn id="13" xr3:uid="{E47DA9F6-0786-4130-903F-F0BBC9DD6FE4}" name="DIR Contract Price" dataDxfId="0" dataCellStyle="Currency">
      <calculatedColumnFormula>Table1[[#This Row],[MSRP]]-Table1[[#This Row],[DIR Discount $]]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287D-12BE-4E1A-A995-C9819A820712}">
  <dimension ref="A1:H179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8.6640625" defaultRowHeight="14.4" x14ac:dyDescent="0.3"/>
  <cols>
    <col min="1" max="1" width="8.6640625" style="4"/>
    <col min="2" max="2" width="9" style="5"/>
    <col min="3" max="3" width="27.109375" style="5" bestFit="1" customWidth="1"/>
    <col min="4" max="4" width="61.5546875" style="6" customWidth="1"/>
    <col min="5" max="5" width="11.109375" style="5" bestFit="1" customWidth="1"/>
    <col min="6" max="6" width="13.6640625" style="7" customWidth="1"/>
    <col min="7" max="8" width="13.6640625" style="8" customWidth="1"/>
    <col min="9" max="16384" width="8.6640625" style="4"/>
  </cols>
  <sheetData>
    <row r="1" spans="1:8" ht="27.6" x14ac:dyDescent="0.3">
      <c r="A1" s="1" t="s">
        <v>0</v>
      </c>
      <c r="B1" s="1" t="s">
        <v>5</v>
      </c>
      <c r="C1" s="1" t="s">
        <v>7</v>
      </c>
      <c r="D1" s="1" t="s">
        <v>1</v>
      </c>
      <c r="E1" s="1" t="s">
        <v>6</v>
      </c>
      <c r="F1" s="2" t="s">
        <v>2</v>
      </c>
      <c r="G1" s="1" t="s">
        <v>3</v>
      </c>
      <c r="H1" s="3" t="s">
        <v>4</v>
      </c>
    </row>
    <row r="2" spans="1:8" ht="43.2" x14ac:dyDescent="0.3">
      <c r="A2" s="4" t="s">
        <v>563</v>
      </c>
      <c r="B2" s="5" t="s">
        <v>8</v>
      </c>
      <c r="C2" s="5" t="s">
        <v>9</v>
      </c>
      <c r="D2" s="6" t="s">
        <v>10</v>
      </c>
      <c r="E2" s="5" t="s">
        <v>11</v>
      </c>
      <c r="F2" s="7">
        <v>0.12</v>
      </c>
      <c r="G2" s="8">
        <f>Table1[[#This Row],[MSRP]]*Table1[[#This Row],[DIR Discount %]]</f>
        <v>1281.24</v>
      </c>
      <c r="H2" s="8">
        <f>Table1[[#This Row],[MSRP]]-Table1[[#This Row],[DIR Discount $]]</f>
        <v>9395.76</v>
      </c>
    </row>
    <row r="3" spans="1:8" ht="28.8" x14ac:dyDescent="0.3">
      <c r="A3" s="4" t="s">
        <v>563</v>
      </c>
      <c r="B3" s="5" t="s">
        <v>12</v>
      </c>
      <c r="C3" s="5" t="s">
        <v>13</v>
      </c>
      <c r="D3" s="6" t="s">
        <v>14</v>
      </c>
      <c r="E3" s="5" t="s">
        <v>15</v>
      </c>
      <c r="F3" s="7">
        <v>0.12</v>
      </c>
      <c r="G3" s="8">
        <f>Table1[[#This Row],[MSRP]]*Table1[[#This Row],[DIR Discount %]]</f>
        <v>206.88</v>
      </c>
      <c r="H3" s="8">
        <f>Table1[[#This Row],[MSRP]]-Table1[[#This Row],[DIR Discount $]]</f>
        <v>1517.12</v>
      </c>
    </row>
    <row r="4" spans="1:8" ht="28.8" x14ac:dyDescent="0.3">
      <c r="A4" s="4" t="s">
        <v>563</v>
      </c>
      <c r="B4" s="5" t="s">
        <v>16</v>
      </c>
      <c r="C4" s="5" t="s">
        <v>17</v>
      </c>
      <c r="D4" s="6" t="s">
        <v>18</v>
      </c>
      <c r="E4" s="5" t="s">
        <v>19</v>
      </c>
      <c r="F4" s="7">
        <v>0.12</v>
      </c>
      <c r="G4" s="8">
        <f>Table1[[#This Row],[MSRP]]*Table1[[#This Row],[DIR Discount %]]</f>
        <v>7051.5599999999995</v>
      </c>
      <c r="H4" s="8">
        <f>Table1[[#This Row],[MSRP]]-Table1[[#This Row],[DIR Discount $]]</f>
        <v>51711.44</v>
      </c>
    </row>
    <row r="5" spans="1:8" ht="28.8" x14ac:dyDescent="0.3">
      <c r="A5" s="4" t="s">
        <v>563</v>
      </c>
      <c r="B5" s="5" t="s">
        <v>20</v>
      </c>
      <c r="C5" s="5" t="s">
        <v>21</v>
      </c>
      <c r="D5" s="6" t="s">
        <v>22</v>
      </c>
      <c r="E5" s="5" t="s">
        <v>19</v>
      </c>
      <c r="F5" s="7">
        <v>0.12</v>
      </c>
      <c r="G5" s="8">
        <f>Table1[[#This Row],[MSRP]]*Table1[[#This Row],[DIR Discount %]]</f>
        <v>7051.5599999999995</v>
      </c>
      <c r="H5" s="8">
        <f>Table1[[#This Row],[MSRP]]-Table1[[#This Row],[DIR Discount $]]</f>
        <v>51711.44</v>
      </c>
    </row>
    <row r="6" spans="1:8" ht="28.8" x14ac:dyDescent="0.3">
      <c r="A6" s="4" t="s">
        <v>563</v>
      </c>
      <c r="B6" s="5" t="s">
        <v>23</v>
      </c>
      <c r="C6" s="5" t="s">
        <v>24</v>
      </c>
      <c r="D6" s="6" t="s">
        <v>25</v>
      </c>
      <c r="E6" s="5" t="s">
        <v>26</v>
      </c>
      <c r="F6" s="7">
        <v>0.12</v>
      </c>
      <c r="G6" s="8">
        <f>Table1[[#This Row],[MSRP]]*Table1[[#This Row],[DIR Discount %]]</f>
        <v>5859.12</v>
      </c>
      <c r="H6" s="8">
        <f>Table1[[#This Row],[MSRP]]-Table1[[#This Row],[DIR Discount $]]</f>
        <v>42966.879999999997</v>
      </c>
    </row>
    <row r="7" spans="1:8" ht="43.2" x14ac:dyDescent="0.3">
      <c r="A7" s="4" t="s">
        <v>563</v>
      </c>
      <c r="B7" s="5" t="s">
        <v>27</v>
      </c>
      <c r="C7" s="5" t="s">
        <v>28</v>
      </c>
      <c r="D7" s="6" t="s">
        <v>29</v>
      </c>
      <c r="E7" s="5" t="s">
        <v>30</v>
      </c>
      <c r="F7" s="7">
        <v>0.12</v>
      </c>
      <c r="G7" s="8">
        <f>Table1[[#This Row],[MSRP]]*Table1[[#This Row],[DIR Discount %]]</f>
        <v>250.2</v>
      </c>
      <c r="H7" s="8">
        <f>Table1[[#This Row],[MSRP]]-Table1[[#This Row],[DIR Discount $]]</f>
        <v>1834.8</v>
      </c>
    </row>
    <row r="8" spans="1:8" ht="43.2" x14ac:dyDescent="0.3">
      <c r="A8" s="4" t="s">
        <v>563</v>
      </c>
      <c r="B8" s="5" t="s">
        <v>31</v>
      </c>
      <c r="C8" s="5" t="s">
        <v>32</v>
      </c>
      <c r="D8" s="6" t="s">
        <v>33</v>
      </c>
      <c r="E8" s="5" t="s">
        <v>34</v>
      </c>
      <c r="F8" s="7">
        <v>0.12</v>
      </c>
      <c r="G8" s="8">
        <f>Table1[[#This Row],[MSRP]]*Table1[[#This Row],[DIR Discount %]]</f>
        <v>1024.92</v>
      </c>
      <c r="H8" s="8">
        <f>Table1[[#This Row],[MSRP]]-Table1[[#This Row],[DIR Discount $]]</f>
        <v>7516.08</v>
      </c>
    </row>
    <row r="9" spans="1:8" ht="57.6" x14ac:dyDescent="0.3">
      <c r="A9" s="4" t="s">
        <v>563</v>
      </c>
      <c r="B9" s="5" t="s">
        <v>35</v>
      </c>
      <c r="C9" s="5" t="s">
        <v>36</v>
      </c>
      <c r="D9" s="6" t="s">
        <v>37</v>
      </c>
      <c r="E9" s="5" t="s">
        <v>26</v>
      </c>
      <c r="F9" s="7">
        <v>0.12</v>
      </c>
      <c r="G9" s="8">
        <f>Table1[[#This Row],[MSRP]]*Table1[[#This Row],[DIR Discount %]]</f>
        <v>5859.12</v>
      </c>
      <c r="H9" s="8">
        <f>Table1[[#This Row],[MSRP]]-Table1[[#This Row],[DIR Discount $]]</f>
        <v>42966.879999999997</v>
      </c>
    </row>
    <row r="10" spans="1:8" ht="28.8" x14ac:dyDescent="0.3">
      <c r="A10" s="4" t="s">
        <v>563</v>
      </c>
      <c r="B10" s="5" t="s">
        <v>38</v>
      </c>
      <c r="C10" s="5" t="s">
        <v>39</v>
      </c>
      <c r="D10" s="6" t="s">
        <v>40</v>
      </c>
      <c r="E10" s="5" t="s">
        <v>41</v>
      </c>
      <c r="F10" s="7">
        <v>0.12</v>
      </c>
      <c r="G10" s="8">
        <f>Table1[[#This Row],[MSRP]]*Table1[[#This Row],[DIR Discount %]]</f>
        <v>5740.6799999999994</v>
      </c>
      <c r="H10" s="8">
        <f>Table1[[#This Row],[MSRP]]-Table1[[#This Row],[DIR Discount $]]</f>
        <v>42098.32</v>
      </c>
    </row>
    <row r="11" spans="1:8" ht="57.6" x14ac:dyDescent="0.3">
      <c r="A11" s="4" t="s">
        <v>563</v>
      </c>
      <c r="B11" s="5" t="s">
        <v>42</v>
      </c>
      <c r="C11" s="5" t="s">
        <v>43</v>
      </c>
      <c r="D11" s="6" t="s">
        <v>44</v>
      </c>
      <c r="E11" s="5" t="s">
        <v>45</v>
      </c>
      <c r="F11" s="7">
        <v>0.12</v>
      </c>
      <c r="G11" s="8">
        <f>Table1[[#This Row],[MSRP]]*Table1[[#This Row],[DIR Discount %]]</f>
        <v>599.4</v>
      </c>
      <c r="H11" s="8">
        <f>Table1[[#This Row],[MSRP]]-Table1[[#This Row],[DIR Discount $]]</f>
        <v>4395.6000000000004</v>
      </c>
    </row>
    <row r="12" spans="1:8" ht="57.6" x14ac:dyDescent="0.3">
      <c r="A12" s="4" t="s">
        <v>563</v>
      </c>
      <c r="B12" s="5" t="s">
        <v>46</v>
      </c>
      <c r="C12" s="5" t="s">
        <v>47</v>
      </c>
      <c r="D12" s="6" t="s">
        <v>48</v>
      </c>
      <c r="E12" s="5" t="s">
        <v>49</v>
      </c>
      <c r="F12" s="7">
        <v>0.12</v>
      </c>
      <c r="G12" s="8">
        <f>Table1[[#This Row],[MSRP]]*Table1[[#This Row],[DIR Discount %]]</f>
        <v>614.16</v>
      </c>
      <c r="H12" s="8">
        <f>Table1[[#This Row],[MSRP]]-Table1[[#This Row],[DIR Discount $]]</f>
        <v>4503.84</v>
      </c>
    </row>
    <row r="13" spans="1:8" ht="43.2" x14ac:dyDescent="0.3">
      <c r="A13" s="4" t="s">
        <v>563</v>
      </c>
      <c r="B13" s="5" t="s">
        <v>50</v>
      </c>
      <c r="C13" s="5" t="s">
        <v>51</v>
      </c>
      <c r="D13" s="6" t="s">
        <v>52</v>
      </c>
      <c r="E13" s="5" t="s">
        <v>53</v>
      </c>
      <c r="F13" s="7">
        <v>0.12</v>
      </c>
      <c r="G13" s="8">
        <f>Table1[[#This Row],[MSRP]]*Table1[[#This Row],[DIR Discount %]]</f>
        <v>896.28</v>
      </c>
      <c r="H13" s="8">
        <f>Table1[[#This Row],[MSRP]]-Table1[[#This Row],[DIR Discount $]]</f>
        <v>6572.72</v>
      </c>
    </row>
    <row r="14" spans="1:8" ht="43.2" x14ac:dyDescent="0.3">
      <c r="A14" s="4" t="s">
        <v>563</v>
      </c>
      <c r="B14" s="5" t="s">
        <v>54</v>
      </c>
      <c r="C14" s="5" t="s">
        <v>55</v>
      </c>
      <c r="D14" s="6" t="s">
        <v>56</v>
      </c>
      <c r="E14" s="5" t="s">
        <v>57</v>
      </c>
      <c r="F14" s="7">
        <v>0.12</v>
      </c>
      <c r="G14" s="8">
        <f>Table1[[#This Row],[MSRP]]*Table1[[#This Row],[DIR Discount %]]</f>
        <v>675.48</v>
      </c>
      <c r="H14" s="8">
        <f>Table1[[#This Row],[MSRP]]-Table1[[#This Row],[DIR Discount $]]</f>
        <v>4953.5200000000004</v>
      </c>
    </row>
    <row r="15" spans="1:8" ht="43.2" x14ac:dyDescent="0.3">
      <c r="A15" s="4" t="s">
        <v>563</v>
      </c>
      <c r="B15" s="5" t="s">
        <v>58</v>
      </c>
      <c r="C15" s="5" t="s">
        <v>59</v>
      </c>
      <c r="D15" s="6" t="s">
        <v>60</v>
      </c>
      <c r="E15" s="5" t="s">
        <v>61</v>
      </c>
      <c r="F15" s="7">
        <v>0.12</v>
      </c>
      <c r="G15" s="8">
        <f>Table1[[#This Row],[MSRP]]*Table1[[#This Row],[DIR Discount %]]</f>
        <v>551.28</v>
      </c>
      <c r="H15" s="8">
        <f>Table1[[#This Row],[MSRP]]-Table1[[#This Row],[DIR Discount $]]</f>
        <v>4042.7200000000003</v>
      </c>
    </row>
    <row r="16" spans="1:8" ht="57.6" x14ac:dyDescent="0.3">
      <c r="A16" s="4" t="s">
        <v>563</v>
      </c>
      <c r="B16" s="5" t="s">
        <v>62</v>
      </c>
      <c r="C16" s="5" t="s">
        <v>63</v>
      </c>
      <c r="D16" s="6" t="s">
        <v>64</v>
      </c>
      <c r="E16" s="5" t="s">
        <v>65</v>
      </c>
      <c r="F16" s="7">
        <v>0.12</v>
      </c>
      <c r="G16" s="8">
        <f>Table1[[#This Row],[MSRP]]*Table1[[#This Row],[DIR Discount %]]</f>
        <v>117</v>
      </c>
      <c r="H16" s="8">
        <f>Table1[[#This Row],[MSRP]]-Table1[[#This Row],[DIR Discount $]]</f>
        <v>858</v>
      </c>
    </row>
    <row r="17" spans="1:8" ht="57.6" x14ac:dyDescent="0.3">
      <c r="A17" s="4" t="s">
        <v>563</v>
      </c>
      <c r="B17" s="5" t="s">
        <v>66</v>
      </c>
      <c r="C17" s="5" t="s">
        <v>67</v>
      </c>
      <c r="D17" s="6" t="s">
        <v>68</v>
      </c>
      <c r="E17" s="5" t="s">
        <v>69</v>
      </c>
      <c r="F17" s="7">
        <v>0.12</v>
      </c>
      <c r="G17" s="8">
        <f>Table1[[#This Row],[MSRP]]*Table1[[#This Row],[DIR Discount %]]</f>
        <v>87</v>
      </c>
      <c r="H17" s="8">
        <f>Table1[[#This Row],[MSRP]]-Table1[[#This Row],[DIR Discount $]]</f>
        <v>638</v>
      </c>
    </row>
    <row r="18" spans="1:8" ht="57.6" x14ac:dyDescent="0.3">
      <c r="A18" s="4" t="s">
        <v>563</v>
      </c>
      <c r="B18" s="5" t="s">
        <v>70</v>
      </c>
      <c r="C18" s="5" t="s">
        <v>71</v>
      </c>
      <c r="D18" s="6" t="s">
        <v>72</v>
      </c>
      <c r="E18" s="5" t="s">
        <v>73</v>
      </c>
      <c r="F18" s="7">
        <v>0.12</v>
      </c>
      <c r="G18" s="8">
        <f>Table1[[#This Row],[MSRP]]*Table1[[#This Row],[DIR Discount %]]</f>
        <v>324</v>
      </c>
      <c r="H18" s="8">
        <f>Table1[[#This Row],[MSRP]]-Table1[[#This Row],[DIR Discount $]]</f>
        <v>2376</v>
      </c>
    </row>
    <row r="19" spans="1:8" ht="57.6" x14ac:dyDescent="0.3">
      <c r="A19" s="4" t="s">
        <v>563</v>
      </c>
      <c r="B19" s="5" t="s">
        <v>74</v>
      </c>
      <c r="C19" s="5" t="s">
        <v>75</v>
      </c>
      <c r="D19" s="6" t="s">
        <v>76</v>
      </c>
      <c r="E19" s="5" t="s">
        <v>77</v>
      </c>
      <c r="F19" s="7">
        <v>0.12</v>
      </c>
      <c r="G19" s="8">
        <f>Table1[[#This Row],[MSRP]]*Table1[[#This Row],[DIR Discount %]]</f>
        <v>175.07999999999998</v>
      </c>
      <c r="H19" s="8">
        <f>Table1[[#This Row],[MSRP]]-Table1[[#This Row],[DIR Discount $]]</f>
        <v>1283.92</v>
      </c>
    </row>
    <row r="20" spans="1:8" ht="57.6" x14ac:dyDescent="0.3">
      <c r="A20" s="4" t="s">
        <v>563</v>
      </c>
      <c r="B20" s="5" t="s">
        <v>78</v>
      </c>
      <c r="C20" s="5" t="s">
        <v>79</v>
      </c>
      <c r="D20" s="6" t="s">
        <v>80</v>
      </c>
      <c r="E20" s="5" t="s">
        <v>81</v>
      </c>
      <c r="F20" s="7">
        <v>0.12</v>
      </c>
      <c r="G20" s="8">
        <f>Table1[[#This Row],[MSRP]]*Table1[[#This Row],[DIR Discount %]]</f>
        <v>382.91999999999996</v>
      </c>
      <c r="H20" s="8">
        <f>Table1[[#This Row],[MSRP]]-Table1[[#This Row],[DIR Discount $]]</f>
        <v>2808.08</v>
      </c>
    </row>
    <row r="21" spans="1:8" ht="57.6" x14ac:dyDescent="0.3">
      <c r="A21" s="4" t="s">
        <v>563</v>
      </c>
      <c r="B21" s="5" t="s">
        <v>82</v>
      </c>
      <c r="C21" s="5" t="s">
        <v>83</v>
      </c>
      <c r="D21" s="6" t="s">
        <v>84</v>
      </c>
      <c r="E21" s="5" t="s">
        <v>85</v>
      </c>
      <c r="F21" s="7">
        <v>0.12</v>
      </c>
      <c r="G21" s="8">
        <f>Table1[[#This Row],[MSRP]]*Table1[[#This Row],[DIR Discount %]]</f>
        <v>211.32</v>
      </c>
      <c r="H21" s="8">
        <f>Table1[[#This Row],[MSRP]]-Table1[[#This Row],[DIR Discount $]]</f>
        <v>1549.68</v>
      </c>
    </row>
    <row r="22" spans="1:8" ht="57.6" x14ac:dyDescent="0.3">
      <c r="A22" s="4" t="s">
        <v>563</v>
      </c>
      <c r="B22" s="5" t="s">
        <v>86</v>
      </c>
      <c r="C22" s="5" t="s">
        <v>87</v>
      </c>
      <c r="D22" s="6" t="s">
        <v>88</v>
      </c>
      <c r="E22" s="5" t="s">
        <v>89</v>
      </c>
      <c r="F22" s="7">
        <v>0.12</v>
      </c>
      <c r="G22" s="8">
        <f>Table1[[#This Row],[MSRP]]*Table1[[#This Row],[DIR Discount %]]</f>
        <v>216</v>
      </c>
      <c r="H22" s="8">
        <f>Table1[[#This Row],[MSRP]]-Table1[[#This Row],[DIR Discount $]]</f>
        <v>1584</v>
      </c>
    </row>
    <row r="23" spans="1:8" ht="57.6" x14ac:dyDescent="0.3">
      <c r="A23" s="4" t="s">
        <v>563</v>
      </c>
      <c r="B23" s="5" t="s">
        <v>90</v>
      </c>
      <c r="C23" s="5" t="s">
        <v>91</v>
      </c>
      <c r="D23" s="6" t="s">
        <v>92</v>
      </c>
      <c r="E23" s="5" t="s">
        <v>93</v>
      </c>
      <c r="F23" s="7">
        <v>0.12</v>
      </c>
      <c r="G23" s="8">
        <f>Table1[[#This Row],[MSRP]]*Table1[[#This Row],[DIR Discount %]]</f>
        <v>246.84</v>
      </c>
      <c r="H23" s="8">
        <f>Table1[[#This Row],[MSRP]]-Table1[[#This Row],[DIR Discount $]]</f>
        <v>1810.16</v>
      </c>
    </row>
    <row r="24" spans="1:8" ht="57.6" x14ac:dyDescent="0.3">
      <c r="A24" s="4" t="s">
        <v>563</v>
      </c>
      <c r="B24" s="5" t="s">
        <v>94</v>
      </c>
      <c r="C24" s="5" t="s">
        <v>95</v>
      </c>
      <c r="D24" s="6" t="s">
        <v>96</v>
      </c>
      <c r="E24" s="5" t="s">
        <v>97</v>
      </c>
      <c r="F24" s="7">
        <v>0.12</v>
      </c>
      <c r="G24" s="8">
        <f>Table1[[#This Row],[MSRP]]*Table1[[#This Row],[DIR Discount %]]</f>
        <v>738.83999999999992</v>
      </c>
      <c r="H24" s="8">
        <f>Table1[[#This Row],[MSRP]]-Table1[[#This Row],[DIR Discount $]]</f>
        <v>5418.16</v>
      </c>
    </row>
    <row r="25" spans="1:8" ht="57.6" x14ac:dyDescent="0.3">
      <c r="A25" s="4" t="s">
        <v>563</v>
      </c>
      <c r="B25" s="5" t="s">
        <v>98</v>
      </c>
      <c r="C25" s="5" t="s">
        <v>99</v>
      </c>
      <c r="D25" s="6" t="s">
        <v>100</v>
      </c>
      <c r="E25" s="5" t="s">
        <v>101</v>
      </c>
      <c r="F25" s="7">
        <v>0.12</v>
      </c>
      <c r="G25" s="8">
        <f>Table1[[#This Row],[MSRP]]*Table1[[#This Row],[DIR Discount %]]</f>
        <v>540.24</v>
      </c>
      <c r="H25" s="8">
        <f>Table1[[#This Row],[MSRP]]-Table1[[#This Row],[DIR Discount $]]</f>
        <v>3961.76</v>
      </c>
    </row>
    <row r="26" spans="1:8" ht="57.6" x14ac:dyDescent="0.3">
      <c r="A26" s="4" t="s">
        <v>563</v>
      </c>
      <c r="B26" s="5" t="s">
        <v>102</v>
      </c>
      <c r="C26" s="5" t="s">
        <v>103</v>
      </c>
      <c r="D26" s="6" t="s">
        <v>104</v>
      </c>
      <c r="E26" s="5" t="s">
        <v>105</v>
      </c>
      <c r="F26" s="7">
        <v>0.12</v>
      </c>
      <c r="G26" s="8">
        <f>Table1[[#This Row],[MSRP]]*Table1[[#This Row],[DIR Discount %]]</f>
        <v>4931.5199999999995</v>
      </c>
      <c r="H26" s="8">
        <f>Table1[[#This Row],[MSRP]]-Table1[[#This Row],[DIR Discount $]]</f>
        <v>36164.480000000003</v>
      </c>
    </row>
    <row r="27" spans="1:8" ht="57.6" x14ac:dyDescent="0.3">
      <c r="A27" s="4" t="s">
        <v>563</v>
      </c>
      <c r="B27" s="5" t="s">
        <v>106</v>
      </c>
      <c r="C27" s="5" t="s">
        <v>107</v>
      </c>
      <c r="D27" s="6" t="s">
        <v>108</v>
      </c>
      <c r="E27" s="5" t="s">
        <v>109</v>
      </c>
      <c r="F27" s="7">
        <v>0.12</v>
      </c>
      <c r="G27" s="8">
        <f>Table1[[#This Row],[MSRP]]*Table1[[#This Row],[DIR Discount %]]</f>
        <v>5753.4</v>
      </c>
      <c r="H27" s="8">
        <f>Table1[[#This Row],[MSRP]]-Table1[[#This Row],[DIR Discount $]]</f>
        <v>42191.6</v>
      </c>
    </row>
    <row r="28" spans="1:8" ht="57.6" x14ac:dyDescent="0.3">
      <c r="A28" s="4" t="s">
        <v>563</v>
      </c>
      <c r="B28" s="5" t="s">
        <v>110</v>
      </c>
      <c r="C28" s="5" t="s">
        <v>111</v>
      </c>
      <c r="D28" s="6" t="s">
        <v>112</v>
      </c>
      <c r="E28" s="5" t="s">
        <v>113</v>
      </c>
      <c r="F28" s="7">
        <v>0.12</v>
      </c>
      <c r="G28" s="8">
        <f>Table1[[#This Row],[MSRP]]*Table1[[#This Row],[DIR Discount %]]</f>
        <v>265.68</v>
      </c>
      <c r="H28" s="8">
        <f>Table1[[#This Row],[MSRP]]-Table1[[#This Row],[DIR Discount $]]</f>
        <v>1948.32</v>
      </c>
    </row>
    <row r="29" spans="1:8" ht="57.6" x14ac:dyDescent="0.3">
      <c r="A29" s="4" t="s">
        <v>563</v>
      </c>
      <c r="B29" s="5" t="s">
        <v>114</v>
      </c>
      <c r="C29" s="5" t="s">
        <v>115</v>
      </c>
      <c r="D29" s="6" t="s">
        <v>116</v>
      </c>
      <c r="E29" s="5" t="s">
        <v>117</v>
      </c>
      <c r="F29" s="7">
        <v>0.12</v>
      </c>
      <c r="G29" s="8">
        <f>Table1[[#This Row],[MSRP]]*Table1[[#This Row],[DIR Discount %]]</f>
        <v>148.19999999999999</v>
      </c>
      <c r="H29" s="8">
        <f>Table1[[#This Row],[MSRP]]-Table1[[#This Row],[DIR Discount $]]</f>
        <v>1086.8</v>
      </c>
    </row>
    <row r="30" spans="1:8" ht="57.6" x14ac:dyDescent="0.3">
      <c r="A30" s="4" t="s">
        <v>563</v>
      </c>
      <c r="B30" s="5" t="s">
        <v>118</v>
      </c>
      <c r="C30" s="5" t="s">
        <v>119</v>
      </c>
      <c r="D30" s="6" t="s">
        <v>120</v>
      </c>
      <c r="E30" s="5" t="s">
        <v>121</v>
      </c>
      <c r="F30" s="7">
        <v>0.12</v>
      </c>
      <c r="G30" s="8">
        <f>Table1[[#This Row],[MSRP]]*Table1[[#This Row],[DIR Discount %]]</f>
        <v>441</v>
      </c>
      <c r="H30" s="8">
        <f>Table1[[#This Row],[MSRP]]-Table1[[#This Row],[DIR Discount $]]</f>
        <v>3234</v>
      </c>
    </row>
    <row r="31" spans="1:8" ht="57.6" x14ac:dyDescent="0.3">
      <c r="A31" s="4" t="s">
        <v>563</v>
      </c>
      <c r="B31" s="5" t="s">
        <v>122</v>
      </c>
      <c r="C31" s="5" t="s">
        <v>123</v>
      </c>
      <c r="D31" s="6" t="s">
        <v>124</v>
      </c>
      <c r="E31" s="5" t="s">
        <v>125</v>
      </c>
      <c r="F31" s="7">
        <v>0.12</v>
      </c>
      <c r="G31" s="8">
        <f>Table1[[#This Row],[MSRP]]*Table1[[#This Row],[DIR Discount %]]</f>
        <v>1897.9199999999998</v>
      </c>
      <c r="H31" s="8">
        <f>Table1[[#This Row],[MSRP]]-Table1[[#This Row],[DIR Discount $]]</f>
        <v>13918.08</v>
      </c>
    </row>
    <row r="32" spans="1:8" ht="28.8" x14ac:dyDescent="0.3">
      <c r="A32" s="4" t="s">
        <v>563</v>
      </c>
      <c r="B32" s="5" t="s">
        <v>126</v>
      </c>
      <c r="C32" s="5" t="s">
        <v>127</v>
      </c>
      <c r="D32" s="6" t="s">
        <v>128</v>
      </c>
      <c r="E32" s="5" t="s">
        <v>129</v>
      </c>
      <c r="F32" s="7">
        <v>0.12</v>
      </c>
      <c r="G32" s="8">
        <f>Table1[[#This Row],[MSRP]]*Table1[[#This Row],[DIR Discount %]]</f>
        <v>1285.8</v>
      </c>
      <c r="H32" s="8">
        <f>Table1[[#This Row],[MSRP]]-Table1[[#This Row],[DIR Discount $]]</f>
        <v>9429.2000000000007</v>
      </c>
    </row>
    <row r="33" spans="1:8" ht="57.6" x14ac:dyDescent="0.3">
      <c r="A33" s="4" t="s">
        <v>563</v>
      </c>
      <c r="B33" s="5" t="s">
        <v>130</v>
      </c>
      <c r="C33" s="5" t="s">
        <v>131</v>
      </c>
      <c r="D33" s="6" t="s">
        <v>132</v>
      </c>
      <c r="E33" s="5" t="s">
        <v>133</v>
      </c>
      <c r="F33" s="7">
        <v>0.12</v>
      </c>
      <c r="G33" s="8">
        <f>Table1[[#This Row],[MSRP]]*Table1[[#This Row],[DIR Discount %]]</f>
        <v>177</v>
      </c>
      <c r="H33" s="8">
        <f>Table1[[#This Row],[MSRP]]-Table1[[#This Row],[DIR Discount $]]</f>
        <v>1298</v>
      </c>
    </row>
    <row r="34" spans="1:8" ht="57.6" x14ac:dyDescent="0.3">
      <c r="A34" s="4" t="s">
        <v>563</v>
      </c>
      <c r="B34" s="5" t="s">
        <v>134</v>
      </c>
      <c r="C34" s="5" t="s">
        <v>135</v>
      </c>
      <c r="D34" s="6" t="s">
        <v>136</v>
      </c>
      <c r="E34" s="5" t="s">
        <v>137</v>
      </c>
      <c r="F34" s="7">
        <v>0.12</v>
      </c>
      <c r="G34" s="8">
        <f>Table1[[#This Row],[MSRP]]*Table1[[#This Row],[DIR Discount %]]</f>
        <v>125.28</v>
      </c>
      <c r="H34" s="8">
        <f>Table1[[#This Row],[MSRP]]-Table1[[#This Row],[DIR Discount $]]</f>
        <v>918.72</v>
      </c>
    </row>
    <row r="35" spans="1:8" ht="28.8" x14ac:dyDescent="0.3">
      <c r="A35" s="4" t="s">
        <v>563</v>
      </c>
      <c r="B35" s="5" t="s">
        <v>138</v>
      </c>
      <c r="C35" s="5" t="s">
        <v>139</v>
      </c>
      <c r="D35" s="6" t="s">
        <v>140</v>
      </c>
      <c r="E35" s="5" t="s">
        <v>141</v>
      </c>
      <c r="F35" s="7">
        <v>0.12</v>
      </c>
      <c r="G35" s="8">
        <f>Table1[[#This Row],[MSRP]]*Table1[[#This Row],[DIR Discount %]]</f>
        <v>386.03999999999996</v>
      </c>
      <c r="H35" s="8">
        <f>Table1[[#This Row],[MSRP]]-Table1[[#This Row],[DIR Discount $]]</f>
        <v>2830.96</v>
      </c>
    </row>
    <row r="36" spans="1:8" ht="57.6" x14ac:dyDescent="0.3">
      <c r="A36" s="4" t="s">
        <v>563</v>
      </c>
      <c r="B36" s="5" t="s">
        <v>142</v>
      </c>
      <c r="C36" s="5" t="s">
        <v>143</v>
      </c>
      <c r="D36" s="6" t="s">
        <v>144</v>
      </c>
      <c r="E36" s="5" t="s">
        <v>145</v>
      </c>
      <c r="F36" s="7">
        <v>0.12</v>
      </c>
      <c r="G36" s="8">
        <f>Table1[[#This Row],[MSRP]]*Table1[[#This Row],[DIR Discount %]]</f>
        <v>303.47999999999996</v>
      </c>
      <c r="H36" s="8">
        <f>Table1[[#This Row],[MSRP]]-Table1[[#This Row],[DIR Discount $]]</f>
        <v>2225.52</v>
      </c>
    </row>
    <row r="37" spans="1:8" ht="28.8" x14ac:dyDescent="0.3">
      <c r="A37" s="4" t="s">
        <v>563</v>
      </c>
      <c r="B37" s="5" t="s">
        <v>146</v>
      </c>
      <c r="C37" s="5" t="s">
        <v>147</v>
      </c>
      <c r="D37" s="6" t="s">
        <v>148</v>
      </c>
      <c r="E37" s="5" t="s">
        <v>149</v>
      </c>
      <c r="F37" s="7">
        <v>0.12</v>
      </c>
      <c r="G37" s="8">
        <f>Table1[[#This Row],[MSRP]]*Table1[[#This Row],[DIR Discount %]]</f>
        <v>28.68</v>
      </c>
      <c r="H37" s="8">
        <f>Table1[[#This Row],[MSRP]]-Table1[[#This Row],[DIR Discount $]]</f>
        <v>210.32</v>
      </c>
    </row>
    <row r="38" spans="1:8" ht="28.8" x14ac:dyDescent="0.3">
      <c r="A38" s="4" t="s">
        <v>563</v>
      </c>
      <c r="B38" s="5" t="s">
        <v>150</v>
      </c>
      <c r="C38" s="5" t="s">
        <v>151</v>
      </c>
      <c r="D38" s="6" t="s">
        <v>152</v>
      </c>
      <c r="E38" s="5" t="s">
        <v>153</v>
      </c>
      <c r="F38" s="7">
        <v>0.12</v>
      </c>
      <c r="G38" s="8">
        <f>Table1[[#This Row],[MSRP]]*Table1[[#This Row],[DIR Discount %]]</f>
        <v>842.76</v>
      </c>
      <c r="H38" s="8">
        <f>Table1[[#This Row],[MSRP]]-Table1[[#This Row],[DIR Discount $]]</f>
        <v>6180.24</v>
      </c>
    </row>
    <row r="39" spans="1:8" ht="28.8" x14ac:dyDescent="0.3">
      <c r="A39" s="4" t="s">
        <v>563</v>
      </c>
      <c r="B39" s="5" t="s">
        <v>154</v>
      </c>
      <c r="C39" s="5" t="s">
        <v>155</v>
      </c>
      <c r="D39" s="6" t="s">
        <v>156</v>
      </c>
      <c r="E39" s="5" t="s">
        <v>157</v>
      </c>
      <c r="F39" s="7">
        <v>0.12</v>
      </c>
      <c r="G39" s="8">
        <f>Table1[[#This Row],[MSRP]]*Table1[[#This Row],[DIR Discount %]]</f>
        <v>451.8</v>
      </c>
      <c r="H39" s="8">
        <f>Table1[[#This Row],[MSRP]]-Table1[[#This Row],[DIR Discount $]]</f>
        <v>3313.2</v>
      </c>
    </row>
    <row r="40" spans="1:8" ht="57.6" x14ac:dyDescent="0.3">
      <c r="A40" s="4" t="s">
        <v>563</v>
      </c>
      <c r="B40" s="5" t="s">
        <v>158</v>
      </c>
      <c r="C40" s="5" t="s">
        <v>159</v>
      </c>
      <c r="D40" s="6" t="s">
        <v>160</v>
      </c>
      <c r="E40" s="5" t="s">
        <v>161</v>
      </c>
      <c r="F40" s="7">
        <v>0.12</v>
      </c>
      <c r="G40" s="8">
        <f>Table1[[#This Row],[MSRP]]*Table1[[#This Row],[DIR Discount %]]</f>
        <v>28919.399999999998</v>
      </c>
      <c r="H40" s="8">
        <f>Table1[[#This Row],[MSRP]]-Table1[[#This Row],[DIR Discount $]]</f>
        <v>212075.6</v>
      </c>
    </row>
    <row r="41" spans="1:8" ht="57.6" x14ac:dyDescent="0.3">
      <c r="A41" s="4" t="s">
        <v>563</v>
      </c>
      <c r="B41" s="5" t="s">
        <v>162</v>
      </c>
      <c r="C41" s="5" t="s">
        <v>163</v>
      </c>
      <c r="D41" s="6" t="s">
        <v>164</v>
      </c>
      <c r="E41" s="5" t="s">
        <v>165</v>
      </c>
      <c r="F41" s="7">
        <v>0.12</v>
      </c>
      <c r="G41" s="8">
        <f>Table1[[#This Row],[MSRP]]*Table1[[#This Row],[DIR Discount %]]</f>
        <v>20927.399999999998</v>
      </c>
      <c r="H41" s="8">
        <f>Table1[[#This Row],[MSRP]]-Table1[[#This Row],[DIR Discount $]]</f>
        <v>153467.6</v>
      </c>
    </row>
    <row r="42" spans="1:8" ht="57.6" x14ac:dyDescent="0.3">
      <c r="A42" s="4" t="s">
        <v>563</v>
      </c>
      <c r="B42" s="5" t="s">
        <v>166</v>
      </c>
      <c r="C42" s="5" t="s">
        <v>167</v>
      </c>
      <c r="D42" s="6" t="s">
        <v>168</v>
      </c>
      <c r="E42" s="5" t="s">
        <v>169</v>
      </c>
      <c r="F42" s="7">
        <v>0.12</v>
      </c>
      <c r="G42" s="8">
        <f>Table1[[#This Row],[MSRP]]*Table1[[#This Row],[DIR Discount %]]</f>
        <v>203.4</v>
      </c>
      <c r="H42" s="8">
        <f>Table1[[#This Row],[MSRP]]-Table1[[#This Row],[DIR Discount $]]</f>
        <v>1491.6</v>
      </c>
    </row>
    <row r="43" spans="1:8" ht="57.6" x14ac:dyDescent="0.3">
      <c r="A43" s="4" t="s">
        <v>563</v>
      </c>
      <c r="B43" s="5" t="s">
        <v>170</v>
      </c>
      <c r="C43" s="5" t="s">
        <v>171</v>
      </c>
      <c r="D43" s="6" t="s">
        <v>172</v>
      </c>
      <c r="E43" s="5" t="s">
        <v>173</v>
      </c>
      <c r="F43" s="7">
        <v>0.12</v>
      </c>
      <c r="G43" s="8">
        <f>Table1[[#This Row],[MSRP]]*Table1[[#This Row],[DIR Discount %]]</f>
        <v>827.28</v>
      </c>
      <c r="H43" s="8">
        <f>Table1[[#This Row],[MSRP]]-Table1[[#This Row],[DIR Discount $]]</f>
        <v>6066.72</v>
      </c>
    </row>
    <row r="44" spans="1:8" ht="57.6" x14ac:dyDescent="0.3">
      <c r="A44" s="4" t="s">
        <v>563</v>
      </c>
      <c r="B44" s="5" t="s">
        <v>174</v>
      </c>
      <c r="C44" s="5" t="s">
        <v>175</v>
      </c>
      <c r="D44" s="6" t="s">
        <v>176</v>
      </c>
      <c r="E44" s="5" t="s">
        <v>177</v>
      </c>
      <c r="F44" s="7">
        <v>0.12</v>
      </c>
      <c r="G44" s="8">
        <f>Table1[[#This Row],[MSRP]]*Table1[[#This Row],[DIR Discount %]]</f>
        <v>379.56</v>
      </c>
      <c r="H44" s="8">
        <f>Table1[[#This Row],[MSRP]]-Table1[[#This Row],[DIR Discount $]]</f>
        <v>2783.44</v>
      </c>
    </row>
    <row r="45" spans="1:8" ht="28.8" x14ac:dyDescent="0.3">
      <c r="A45" s="4" t="s">
        <v>563</v>
      </c>
      <c r="B45" s="5" t="s">
        <v>178</v>
      </c>
      <c r="C45" s="5" t="s">
        <v>179</v>
      </c>
      <c r="D45" s="6" t="s">
        <v>180</v>
      </c>
      <c r="E45" s="5" t="s">
        <v>181</v>
      </c>
      <c r="F45" s="7">
        <v>0.12</v>
      </c>
      <c r="G45" s="8">
        <f>Table1[[#This Row],[MSRP]]*Table1[[#This Row],[DIR Discount %]]</f>
        <v>1679.3999999999999</v>
      </c>
      <c r="H45" s="8">
        <f>Table1[[#This Row],[MSRP]]-Table1[[#This Row],[DIR Discount $]]</f>
        <v>12315.6</v>
      </c>
    </row>
    <row r="46" spans="1:8" ht="57.6" x14ac:dyDescent="0.3">
      <c r="A46" s="4" t="s">
        <v>563</v>
      </c>
      <c r="B46" s="5" t="s">
        <v>182</v>
      </c>
      <c r="C46" s="5" t="s">
        <v>183</v>
      </c>
      <c r="D46" s="6" t="s">
        <v>184</v>
      </c>
      <c r="E46" s="5" t="s">
        <v>185</v>
      </c>
      <c r="F46" s="7">
        <v>0.12</v>
      </c>
      <c r="G46" s="8">
        <f>Table1[[#This Row],[MSRP]]*Table1[[#This Row],[DIR Discount %]]</f>
        <v>1595.3999999999999</v>
      </c>
      <c r="H46" s="8">
        <f>Table1[[#This Row],[MSRP]]-Table1[[#This Row],[DIR Discount $]]</f>
        <v>11699.6</v>
      </c>
    </row>
    <row r="47" spans="1:8" ht="57.6" x14ac:dyDescent="0.3">
      <c r="A47" s="4" t="s">
        <v>563</v>
      </c>
      <c r="B47" s="5" t="s">
        <v>186</v>
      </c>
      <c r="C47" s="5" t="s">
        <v>187</v>
      </c>
      <c r="D47" s="6" t="s">
        <v>188</v>
      </c>
      <c r="E47" s="5" t="s">
        <v>189</v>
      </c>
      <c r="F47" s="7">
        <v>0.12</v>
      </c>
      <c r="G47" s="8">
        <f>Table1[[#This Row],[MSRP]]*Table1[[#This Row],[DIR Discount %]]</f>
        <v>1437.48</v>
      </c>
      <c r="H47" s="8">
        <f>Table1[[#This Row],[MSRP]]-Table1[[#This Row],[DIR Discount $]]</f>
        <v>10541.52</v>
      </c>
    </row>
    <row r="48" spans="1:8" ht="57.6" x14ac:dyDescent="0.3">
      <c r="A48" s="4" t="s">
        <v>563</v>
      </c>
      <c r="B48" s="5" t="s">
        <v>190</v>
      </c>
      <c r="C48" s="5" t="s">
        <v>191</v>
      </c>
      <c r="D48" s="6" t="s">
        <v>192</v>
      </c>
      <c r="E48" s="5" t="s">
        <v>193</v>
      </c>
      <c r="F48" s="7">
        <v>0.12</v>
      </c>
      <c r="G48" s="8">
        <f>Table1[[#This Row],[MSRP]]*Table1[[#This Row],[DIR Discount %]]</f>
        <v>2015.3999999999999</v>
      </c>
      <c r="H48" s="8">
        <f>Table1[[#This Row],[MSRP]]-Table1[[#This Row],[DIR Discount $]]</f>
        <v>14779.6</v>
      </c>
    </row>
    <row r="49" spans="1:8" ht="28.8" x14ac:dyDescent="0.3">
      <c r="A49" s="4" t="s">
        <v>563</v>
      </c>
      <c r="B49" s="5" t="s">
        <v>194</v>
      </c>
      <c r="C49" s="5" t="s">
        <v>195</v>
      </c>
      <c r="D49" s="6" t="s">
        <v>196</v>
      </c>
      <c r="E49" s="5" t="s">
        <v>197</v>
      </c>
      <c r="F49" s="7">
        <v>0.12</v>
      </c>
      <c r="G49" s="8">
        <f>Table1[[#This Row],[MSRP]]*Table1[[#This Row],[DIR Discount %]]</f>
        <v>1067.3999999999999</v>
      </c>
      <c r="H49" s="8">
        <f>Table1[[#This Row],[MSRP]]-Table1[[#This Row],[DIR Discount $]]</f>
        <v>7827.6</v>
      </c>
    </row>
    <row r="50" spans="1:8" x14ac:dyDescent="0.3">
      <c r="A50" s="4" t="s">
        <v>563</v>
      </c>
      <c r="B50" s="5" t="s">
        <v>198</v>
      </c>
      <c r="C50" s="5" t="s">
        <v>199</v>
      </c>
      <c r="D50" s="6" t="s">
        <v>200</v>
      </c>
      <c r="E50" s="5" t="s">
        <v>201</v>
      </c>
      <c r="F50" s="7">
        <v>0.12</v>
      </c>
      <c r="G50" s="8">
        <f>Table1[[#This Row],[MSRP]]*Table1[[#This Row],[DIR Discount %]]</f>
        <v>285.47999999999996</v>
      </c>
      <c r="H50" s="8">
        <f>Table1[[#This Row],[MSRP]]-Table1[[#This Row],[DIR Discount $]]</f>
        <v>2093.52</v>
      </c>
    </row>
    <row r="51" spans="1:8" x14ac:dyDescent="0.3">
      <c r="A51" s="4" t="s">
        <v>563</v>
      </c>
      <c r="B51" s="5" t="s">
        <v>202</v>
      </c>
      <c r="C51" s="5" t="s">
        <v>203</v>
      </c>
      <c r="D51" s="6" t="s">
        <v>204</v>
      </c>
      <c r="E51" s="5" t="s">
        <v>205</v>
      </c>
      <c r="F51" s="7">
        <v>0.12</v>
      </c>
      <c r="G51" s="8">
        <f>Table1[[#This Row],[MSRP]]*Table1[[#This Row],[DIR Discount %]]</f>
        <v>555.48</v>
      </c>
      <c r="H51" s="8">
        <f>Table1[[#This Row],[MSRP]]-Table1[[#This Row],[DIR Discount $]]</f>
        <v>4073.52</v>
      </c>
    </row>
    <row r="52" spans="1:8" ht="43.2" x14ac:dyDescent="0.3">
      <c r="A52" s="4" t="s">
        <v>563</v>
      </c>
      <c r="B52" s="5" t="s">
        <v>206</v>
      </c>
      <c r="C52" s="5" t="s">
        <v>207</v>
      </c>
      <c r="D52" s="6" t="s">
        <v>208</v>
      </c>
      <c r="E52" s="5" t="s">
        <v>209</v>
      </c>
      <c r="F52" s="7">
        <v>0.12</v>
      </c>
      <c r="G52" s="8">
        <f>Table1[[#This Row],[MSRP]]*Table1[[#This Row],[DIR Discount %]]</f>
        <v>19.8</v>
      </c>
      <c r="H52" s="8">
        <f>Table1[[#This Row],[MSRP]]-Table1[[#This Row],[DIR Discount $]]</f>
        <v>145.19999999999999</v>
      </c>
    </row>
    <row r="53" spans="1:8" ht="43.2" x14ac:dyDescent="0.3">
      <c r="A53" s="4" t="s">
        <v>563</v>
      </c>
      <c r="B53" s="5" t="s">
        <v>210</v>
      </c>
      <c r="C53" s="5" t="s">
        <v>211</v>
      </c>
      <c r="D53" s="6" t="s">
        <v>212</v>
      </c>
      <c r="E53" s="5" t="s">
        <v>213</v>
      </c>
      <c r="F53" s="7">
        <v>0.12</v>
      </c>
      <c r="G53" s="8">
        <f>Table1[[#This Row],[MSRP]]*Table1[[#This Row],[DIR Discount %]]</f>
        <v>1823.3999999999999</v>
      </c>
      <c r="H53" s="8">
        <f>Table1[[#This Row],[MSRP]]-Table1[[#This Row],[DIR Discount $]]</f>
        <v>13371.6</v>
      </c>
    </row>
    <row r="54" spans="1:8" ht="57.6" x14ac:dyDescent="0.3">
      <c r="A54" s="4" t="s">
        <v>563</v>
      </c>
      <c r="B54" s="5" t="s">
        <v>214</v>
      </c>
      <c r="C54" s="5" t="s">
        <v>215</v>
      </c>
      <c r="D54" s="6" t="s">
        <v>216</v>
      </c>
      <c r="E54" s="5" t="s">
        <v>217</v>
      </c>
      <c r="F54" s="7">
        <v>0.12</v>
      </c>
      <c r="G54" s="8">
        <f>Table1[[#This Row],[MSRP]]*Table1[[#This Row],[DIR Discount %]]</f>
        <v>1703.3999999999999</v>
      </c>
      <c r="H54" s="8">
        <f>Table1[[#This Row],[MSRP]]-Table1[[#This Row],[DIR Discount $]]</f>
        <v>12491.6</v>
      </c>
    </row>
    <row r="55" spans="1:8" ht="57.6" x14ac:dyDescent="0.3">
      <c r="A55" s="4" t="s">
        <v>563</v>
      </c>
      <c r="B55" s="5" t="s">
        <v>218</v>
      </c>
      <c r="C55" s="5" t="s">
        <v>219</v>
      </c>
      <c r="D55" s="6" t="s">
        <v>220</v>
      </c>
      <c r="E55" s="5" t="s">
        <v>221</v>
      </c>
      <c r="F55" s="7">
        <v>0.12</v>
      </c>
      <c r="G55" s="8">
        <f>Table1[[#This Row],[MSRP]]*Table1[[#This Row],[DIR Discount %]]</f>
        <v>1295.3999999999999</v>
      </c>
      <c r="H55" s="8">
        <f>Table1[[#This Row],[MSRP]]-Table1[[#This Row],[DIR Discount $]]</f>
        <v>9499.6</v>
      </c>
    </row>
    <row r="56" spans="1:8" ht="57.6" x14ac:dyDescent="0.3">
      <c r="A56" s="4" t="s">
        <v>563</v>
      </c>
      <c r="B56" s="5" t="s">
        <v>222</v>
      </c>
      <c r="C56" s="5" t="s">
        <v>223</v>
      </c>
      <c r="D56" s="6" t="s">
        <v>224</v>
      </c>
      <c r="E56" s="5" t="s">
        <v>225</v>
      </c>
      <c r="F56" s="7">
        <v>0.12</v>
      </c>
      <c r="G56" s="8">
        <f>Table1[[#This Row],[MSRP]]*Table1[[#This Row],[DIR Discount %]]</f>
        <v>1091.3999999999999</v>
      </c>
      <c r="H56" s="8">
        <f>Table1[[#This Row],[MSRP]]-Table1[[#This Row],[DIR Discount $]]</f>
        <v>8003.6</v>
      </c>
    </row>
    <row r="57" spans="1:8" ht="57.6" x14ac:dyDescent="0.3">
      <c r="A57" s="4" t="s">
        <v>563</v>
      </c>
      <c r="B57" s="5" t="s">
        <v>226</v>
      </c>
      <c r="C57" s="5" t="s">
        <v>227</v>
      </c>
      <c r="D57" s="6" t="s">
        <v>228</v>
      </c>
      <c r="E57" s="5" t="s">
        <v>229</v>
      </c>
      <c r="F57" s="7">
        <v>0.12</v>
      </c>
      <c r="G57" s="8">
        <f>Table1[[#This Row],[MSRP]]*Table1[[#This Row],[DIR Discount %]]</f>
        <v>563.4</v>
      </c>
      <c r="H57" s="8">
        <f>Table1[[#This Row],[MSRP]]-Table1[[#This Row],[DIR Discount $]]</f>
        <v>4131.6000000000004</v>
      </c>
    </row>
    <row r="58" spans="1:8" x14ac:dyDescent="0.3">
      <c r="A58" s="4" t="s">
        <v>563</v>
      </c>
      <c r="B58" s="5" t="s">
        <v>230</v>
      </c>
      <c r="C58" s="5" t="s">
        <v>231</v>
      </c>
      <c r="D58" s="6" t="s">
        <v>232</v>
      </c>
      <c r="E58" s="5" t="s">
        <v>233</v>
      </c>
      <c r="F58" s="7">
        <v>0.12</v>
      </c>
      <c r="G58" s="8">
        <f>Table1[[#This Row],[MSRP]]*Table1[[#This Row],[DIR Discount %]]</f>
        <v>263.39999999999998</v>
      </c>
      <c r="H58" s="8">
        <f>Table1[[#This Row],[MSRP]]-Table1[[#This Row],[DIR Discount $]]</f>
        <v>1931.6</v>
      </c>
    </row>
    <row r="59" spans="1:8" ht="57.6" x14ac:dyDescent="0.3">
      <c r="A59" s="4" t="s">
        <v>563</v>
      </c>
      <c r="B59" s="5" t="s">
        <v>234</v>
      </c>
      <c r="C59" s="5" t="s">
        <v>235</v>
      </c>
      <c r="D59" s="6" t="s">
        <v>236</v>
      </c>
      <c r="E59" s="5" t="s">
        <v>237</v>
      </c>
      <c r="F59" s="7">
        <v>0.12</v>
      </c>
      <c r="G59" s="8">
        <f>Table1[[#This Row],[MSRP]]*Table1[[#This Row],[DIR Discount %]]</f>
        <v>575.4</v>
      </c>
      <c r="H59" s="8">
        <f>Table1[[#This Row],[MSRP]]-Table1[[#This Row],[DIR Discount $]]</f>
        <v>4219.6000000000004</v>
      </c>
    </row>
    <row r="60" spans="1:8" ht="57.6" x14ac:dyDescent="0.3">
      <c r="A60" s="4" t="s">
        <v>563</v>
      </c>
      <c r="B60" s="5" t="s">
        <v>238</v>
      </c>
      <c r="C60" s="5" t="s">
        <v>239</v>
      </c>
      <c r="D60" s="6" t="s">
        <v>240</v>
      </c>
      <c r="E60" s="5" t="s">
        <v>241</v>
      </c>
      <c r="F60" s="7">
        <v>0.12</v>
      </c>
      <c r="G60" s="8">
        <f>Table1[[#This Row],[MSRP]]*Table1[[#This Row],[DIR Discount %]]</f>
        <v>743.4</v>
      </c>
      <c r="H60" s="8">
        <f>Table1[[#This Row],[MSRP]]-Table1[[#This Row],[DIR Discount $]]</f>
        <v>5451.6</v>
      </c>
    </row>
    <row r="61" spans="1:8" x14ac:dyDescent="0.3">
      <c r="A61" s="4" t="s">
        <v>563</v>
      </c>
      <c r="B61" s="5" t="s">
        <v>242</v>
      </c>
      <c r="C61" s="5" t="s">
        <v>243</v>
      </c>
      <c r="D61" s="6" t="s">
        <v>244</v>
      </c>
      <c r="E61" s="5" t="s">
        <v>245</v>
      </c>
      <c r="F61" s="7">
        <v>0.12</v>
      </c>
      <c r="G61" s="8">
        <f>Table1[[#This Row],[MSRP]]*Table1[[#This Row],[DIR Discount %]]</f>
        <v>119.88</v>
      </c>
      <c r="H61" s="8">
        <f>Table1[[#This Row],[MSRP]]-Table1[[#This Row],[DIR Discount $]]</f>
        <v>879.12</v>
      </c>
    </row>
    <row r="62" spans="1:8" ht="57.6" x14ac:dyDescent="0.3">
      <c r="A62" s="4" t="s">
        <v>563</v>
      </c>
      <c r="B62" s="5" t="s">
        <v>246</v>
      </c>
      <c r="C62" s="5" t="s">
        <v>247</v>
      </c>
      <c r="D62" s="6" t="s">
        <v>248</v>
      </c>
      <c r="E62" s="5" t="s">
        <v>249</v>
      </c>
      <c r="F62" s="7">
        <v>0.12</v>
      </c>
      <c r="G62" s="8">
        <f>Table1[[#This Row],[MSRP]]*Table1[[#This Row],[DIR Discount %]]</f>
        <v>404.4</v>
      </c>
      <c r="H62" s="8">
        <f>Table1[[#This Row],[MSRP]]-Table1[[#This Row],[DIR Discount $]]</f>
        <v>2965.6</v>
      </c>
    </row>
    <row r="63" spans="1:8" ht="43.2" x14ac:dyDescent="0.3">
      <c r="A63" s="4" t="s">
        <v>563</v>
      </c>
      <c r="B63" s="5" t="s">
        <v>250</v>
      </c>
      <c r="C63" s="5" t="s">
        <v>251</v>
      </c>
      <c r="D63" s="6" t="s">
        <v>252</v>
      </c>
      <c r="E63" s="5" t="s">
        <v>253</v>
      </c>
      <c r="F63" s="7">
        <v>0.12</v>
      </c>
      <c r="G63" s="8">
        <f>Table1[[#This Row],[MSRP]]*Table1[[#This Row],[DIR Discount %]]</f>
        <v>851.4</v>
      </c>
      <c r="H63" s="8">
        <f>Table1[[#This Row],[MSRP]]-Table1[[#This Row],[DIR Discount $]]</f>
        <v>6243.6</v>
      </c>
    </row>
    <row r="64" spans="1:8" ht="57.6" x14ac:dyDescent="0.3">
      <c r="A64" s="4" t="s">
        <v>563</v>
      </c>
      <c r="B64" s="5" t="s">
        <v>254</v>
      </c>
      <c r="C64" s="5" t="s">
        <v>255</v>
      </c>
      <c r="D64" s="6" t="s">
        <v>256</v>
      </c>
      <c r="E64" s="5" t="s">
        <v>257</v>
      </c>
      <c r="F64" s="7">
        <v>0.12</v>
      </c>
      <c r="G64" s="8">
        <f>Table1[[#This Row],[MSRP]]*Table1[[#This Row],[DIR Discount %]]</f>
        <v>25.2</v>
      </c>
      <c r="H64" s="8">
        <f>Table1[[#This Row],[MSRP]]-Table1[[#This Row],[DIR Discount $]]</f>
        <v>184.8</v>
      </c>
    </row>
    <row r="65" spans="1:8" ht="43.2" x14ac:dyDescent="0.3">
      <c r="A65" s="4" t="s">
        <v>563</v>
      </c>
      <c r="B65" s="5" t="s">
        <v>258</v>
      </c>
      <c r="C65" s="5" t="s">
        <v>259</v>
      </c>
      <c r="D65" s="6" t="s">
        <v>260</v>
      </c>
      <c r="E65" s="5" t="s">
        <v>261</v>
      </c>
      <c r="F65" s="7">
        <v>0.12</v>
      </c>
      <c r="G65" s="8">
        <f>Table1[[#This Row],[MSRP]]*Table1[[#This Row],[DIR Discount %]]</f>
        <v>1895.3999999999999</v>
      </c>
      <c r="H65" s="8">
        <f>Table1[[#This Row],[MSRP]]-Table1[[#This Row],[DIR Discount $]]</f>
        <v>13899.6</v>
      </c>
    </row>
    <row r="66" spans="1:8" ht="28.8" x14ac:dyDescent="0.3">
      <c r="A66" s="4" t="s">
        <v>563</v>
      </c>
      <c r="B66" s="5" t="s">
        <v>262</v>
      </c>
      <c r="C66" s="5" t="s">
        <v>263</v>
      </c>
      <c r="D66" s="6" t="s">
        <v>264</v>
      </c>
      <c r="E66" s="5" t="s">
        <v>265</v>
      </c>
      <c r="F66" s="7">
        <v>0.12</v>
      </c>
      <c r="G66" s="8">
        <f>Table1[[#This Row],[MSRP]]*Table1[[#This Row],[DIR Discount %]]</f>
        <v>107.39999999999999</v>
      </c>
      <c r="H66" s="8">
        <f>Table1[[#This Row],[MSRP]]-Table1[[#This Row],[DIR Discount $]]</f>
        <v>787.6</v>
      </c>
    </row>
    <row r="67" spans="1:8" ht="43.2" x14ac:dyDescent="0.3">
      <c r="A67" s="4" t="s">
        <v>563</v>
      </c>
      <c r="B67" s="5" t="s">
        <v>266</v>
      </c>
      <c r="C67" s="5" t="s">
        <v>267</v>
      </c>
      <c r="D67" s="6" t="s">
        <v>268</v>
      </c>
      <c r="E67" s="5" t="s">
        <v>269</v>
      </c>
      <c r="F67" s="7">
        <v>0.12</v>
      </c>
      <c r="G67" s="8">
        <f>Table1[[#This Row],[MSRP]]*Table1[[#This Row],[DIR Discount %]]</f>
        <v>659.4</v>
      </c>
      <c r="H67" s="8">
        <f>Table1[[#This Row],[MSRP]]-Table1[[#This Row],[DIR Discount $]]</f>
        <v>4835.6000000000004</v>
      </c>
    </row>
    <row r="68" spans="1:8" ht="43.2" x14ac:dyDescent="0.3">
      <c r="A68" s="4" t="s">
        <v>563</v>
      </c>
      <c r="B68" s="5" t="s">
        <v>270</v>
      </c>
      <c r="C68" s="5" t="s">
        <v>271</v>
      </c>
      <c r="D68" s="6" t="s">
        <v>272</v>
      </c>
      <c r="E68" s="5" t="s">
        <v>273</v>
      </c>
      <c r="F68" s="7">
        <v>0.12</v>
      </c>
      <c r="G68" s="8">
        <f>Table1[[#This Row],[MSRP]]*Table1[[#This Row],[DIR Discount %]]</f>
        <v>791.4</v>
      </c>
      <c r="H68" s="8">
        <f>Table1[[#This Row],[MSRP]]-Table1[[#This Row],[DIR Discount $]]</f>
        <v>5803.6</v>
      </c>
    </row>
    <row r="69" spans="1:8" ht="43.2" x14ac:dyDescent="0.3">
      <c r="A69" s="4" t="s">
        <v>563</v>
      </c>
      <c r="B69" s="5" t="s">
        <v>274</v>
      </c>
      <c r="C69" s="5" t="s">
        <v>275</v>
      </c>
      <c r="D69" s="6" t="s">
        <v>276</v>
      </c>
      <c r="E69" s="5" t="s">
        <v>277</v>
      </c>
      <c r="F69" s="7">
        <v>0.12</v>
      </c>
      <c r="G69" s="8">
        <f>Table1[[#This Row],[MSRP]]*Table1[[#This Row],[DIR Discount %]]</f>
        <v>887.4</v>
      </c>
      <c r="H69" s="8">
        <f>Table1[[#This Row],[MSRP]]-Table1[[#This Row],[DIR Discount $]]</f>
        <v>6507.6</v>
      </c>
    </row>
    <row r="70" spans="1:8" x14ac:dyDescent="0.3">
      <c r="A70" s="4" t="s">
        <v>563</v>
      </c>
      <c r="B70" s="5" t="s">
        <v>278</v>
      </c>
      <c r="C70" s="5" t="s">
        <v>279</v>
      </c>
      <c r="D70" s="6" t="s">
        <v>280</v>
      </c>
      <c r="E70" s="5" t="s">
        <v>281</v>
      </c>
      <c r="F70" s="7">
        <v>0.12</v>
      </c>
      <c r="G70" s="8">
        <f>Table1[[#This Row],[MSRP]]*Table1[[#This Row],[DIR Discount %]]</f>
        <v>383.4</v>
      </c>
      <c r="H70" s="8">
        <f>Table1[[#This Row],[MSRP]]-Table1[[#This Row],[DIR Discount $]]</f>
        <v>2811.6</v>
      </c>
    </row>
    <row r="71" spans="1:8" ht="28.8" x14ac:dyDescent="0.3">
      <c r="A71" s="4" t="s">
        <v>563</v>
      </c>
      <c r="B71" s="5" t="s">
        <v>282</v>
      </c>
      <c r="C71" s="5" t="s">
        <v>283</v>
      </c>
      <c r="D71" s="6" t="s">
        <v>284</v>
      </c>
      <c r="E71" s="5" t="s">
        <v>285</v>
      </c>
      <c r="F71" s="7">
        <v>0.12</v>
      </c>
      <c r="G71" s="8">
        <f>Table1[[#This Row],[MSRP]]*Table1[[#This Row],[DIR Discount %]]</f>
        <v>1061.8799999999999</v>
      </c>
      <c r="H71" s="8">
        <f>Table1[[#This Row],[MSRP]]-Table1[[#This Row],[DIR Discount $]]</f>
        <v>7787.12</v>
      </c>
    </row>
    <row r="72" spans="1:8" ht="57.6" x14ac:dyDescent="0.3">
      <c r="A72" s="4" t="s">
        <v>563</v>
      </c>
      <c r="B72" s="5" t="s">
        <v>286</v>
      </c>
      <c r="C72" s="5" t="s">
        <v>287</v>
      </c>
      <c r="D72" s="6" t="s">
        <v>288</v>
      </c>
      <c r="E72" s="5" t="s">
        <v>289</v>
      </c>
      <c r="F72" s="7">
        <v>0.12</v>
      </c>
      <c r="G72" s="8">
        <f>Table1[[#This Row],[MSRP]]*Table1[[#This Row],[DIR Discount %]]</f>
        <v>2795.4</v>
      </c>
      <c r="H72" s="8">
        <f>Table1[[#This Row],[MSRP]]-Table1[[#This Row],[DIR Discount $]]</f>
        <v>20499.599999999999</v>
      </c>
    </row>
    <row r="73" spans="1:8" ht="43.2" x14ac:dyDescent="0.3">
      <c r="A73" s="4" t="s">
        <v>563</v>
      </c>
      <c r="B73" s="5" t="s">
        <v>290</v>
      </c>
      <c r="C73" s="5" t="s">
        <v>291</v>
      </c>
      <c r="D73" s="6" t="s">
        <v>292</v>
      </c>
      <c r="E73" s="5" t="s">
        <v>293</v>
      </c>
      <c r="F73" s="7">
        <v>0.12</v>
      </c>
      <c r="G73" s="8">
        <f>Table1[[#This Row],[MSRP]]*Table1[[#This Row],[DIR Discount %]]</f>
        <v>347.4</v>
      </c>
      <c r="H73" s="8">
        <f>Table1[[#This Row],[MSRP]]-Table1[[#This Row],[DIR Discount $]]</f>
        <v>2547.6</v>
      </c>
    </row>
    <row r="74" spans="1:8" ht="43.2" x14ac:dyDescent="0.3">
      <c r="A74" s="4" t="s">
        <v>563</v>
      </c>
      <c r="B74" s="5" t="s">
        <v>294</v>
      </c>
      <c r="C74" s="5" t="s">
        <v>295</v>
      </c>
      <c r="D74" s="6" t="s">
        <v>296</v>
      </c>
      <c r="E74" s="5" t="s">
        <v>281</v>
      </c>
      <c r="F74" s="7">
        <v>0.12</v>
      </c>
      <c r="G74" s="8">
        <f>Table1[[#This Row],[MSRP]]*Table1[[#This Row],[DIR Discount %]]</f>
        <v>383.4</v>
      </c>
      <c r="H74" s="8">
        <f>Table1[[#This Row],[MSRP]]-Table1[[#This Row],[DIR Discount $]]</f>
        <v>2811.6</v>
      </c>
    </row>
    <row r="75" spans="1:8" ht="28.8" x14ac:dyDescent="0.3">
      <c r="A75" s="4" t="s">
        <v>563</v>
      </c>
      <c r="B75" s="5" t="s">
        <v>297</v>
      </c>
      <c r="C75" s="5" t="s">
        <v>298</v>
      </c>
      <c r="D75" s="6" t="s">
        <v>299</v>
      </c>
      <c r="E75" s="5" t="s">
        <v>300</v>
      </c>
      <c r="F75" s="7">
        <v>0.12</v>
      </c>
      <c r="G75" s="8">
        <f>Table1[[#This Row],[MSRP]]*Table1[[#This Row],[DIR Discount %]]</f>
        <v>527.4</v>
      </c>
      <c r="H75" s="8">
        <f>Table1[[#This Row],[MSRP]]-Table1[[#This Row],[DIR Discount $]]</f>
        <v>3867.6</v>
      </c>
    </row>
    <row r="76" spans="1:8" ht="28.8" x14ac:dyDescent="0.3">
      <c r="A76" s="4" t="s">
        <v>563</v>
      </c>
      <c r="B76" s="5" t="s">
        <v>301</v>
      </c>
      <c r="C76" s="5" t="s">
        <v>302</v>
      </c>
      <c r="D76" s="6" t="s">
        <v>303</v>
      </c>
      <c r="E76" s="5" t="s">
        <v>281</v>
      </c>
      <c r="F76" s="7">
        <v>0.12</v>
      </c>
      <c r="G76" s="8">
        <f>Table1[[#This Row],[MSRP]]*Table1[[#This Row],[DIR Discount %]]</f>
        <v>383.4</v>
      </c>
      <c r="H76" s="8">
        <f>Table1[[#This Row],[MSRP]]-Table1[[#This Row],[DIR Discount $]]</f>
        <v>2811.6</v>
      </c>
    </row>
    <row r="77" spans="1:8" ht="57.6" x14ac:dyDescent="0.3">
      <c r="A77" s="4" t="s">
        <v>563</v>
      </c>
      <c r="B77" s="5" t="s">
        <v>304</v>
      </c>
      <c r="C77" s="5" t="s">
        <v>305</v>
      </c>
      <c r="D77" s="6" t="s">
        <v>306</v>
      </c>
      <c r="E77" s="5" t="s">
        <v>217</v>
      </c>
      <c r="F77" s="7">
        <v>0.12</v>
      </c>
      <c r="G77" s="8">
        <f>Table1[[#This Row],[MSRP]]*Table1[[#This Row],[DIR Discount %]]</f>
        <v>1703.3999999999999</v>
      </c>
      <c r="H77" s="8">
        <f>Table1[[#This Row],[MSRP]]-Table1[[#This Row],[DIR Discount $]]</f>
        <v>12491.6</v>
      </c>
    </row>
    <row r="78" spans="1:8" ht="57.6" x14ac:dyDescent="0.3">
      <c r="A78" s="4" t="s">
        <v>563</v>
      </c>
      <c r="B78" s="5" t="s">
        <v>307</v>
      </c>
      <c r="C78" s="5" t="s">
        <v>308</v>
      </c>
      <c r="D78" s="6" t="s">
        <v>309</v>
      </c>
      <c r="E78" s="5" t="s">
        <v>310</v>
      </c>
      <c r="F78" s="7">
        <v>0.12</v>
      </c>
      <c r="G78" s="8">
        <f>Table1[[#This Row],[MSRP]]*Table1[[#This Row],[DIR Discount %]]</f>
        <v>299.39999999999998</v>
      </c>
      <c r="H78" s="8">
        <f>Table1[[#This Row],[MSRP]]-Table1[[#This Row],[DIR Discount $]]</f>
        <v>2195.6</v>
      </c>
    </row>
    <row r="79" spans="1:8" ht="72" x14ac:dyDescent="0.3">
      <c r="A79" s="4" t="s">
        <v>563</v>
      </c>
      <c r="B79" s="5" t="s">
        <v>311</v>
      </c>
      <c r="C79" s="5" t="s">
        <v>312</v>
      </c>
      <c r="D79" s="6" t="s">
        <v>313</v>
      </c>
      <c r="E79" s="5" t="s">
        <v>314</v>
      </c>
      <c r="F79" s="7">
        <v>0.12</v>
      </c>
      <c r="G79" s="8">
        <f>Table1[[#This Row],[MSRP]]*Table1[[#This Row],[DIR Discount %]]</f>
        <v>815.4</v>
      </c>
      <c r="H79" s="8">
        <f>Table1[[#This Row],[MSRP]]-Table1[[#This Row],[DIR Discount $]]</f>
        <v>5979.6</v>
      </c>
    </row>
    <row r="80" spans="1:8" x14ac:dyDescent="0.3">
      <c r="A80" s="4" t="s">
        <v>563</v>
      </c>
      <c r="B80" s="5" t="s">
        <v>315</v>
      </c>
      <c r="C80" s="5" t="s">
        <v>316</v>
      </c>
      <c r="D80" s="6" t="s">
        <v>317</v>
      </c>
      <c r="E80" s="5" t="s">
        <v>197</v>
      </c>
      <c r="F80" s="7">
        <v>0.12</v>
      </c>
      <c r="G80" s="8">
        <f>Table1[[#This Row],[MSRP]]*Table1[[#This Row],[DIR Discount %]]</f>
        <v>1067.3999999999999</v>
      </c>
      <c r="H80" s="8">
        <f>Table1[[#This Row],[MSRP]]-Table1[[#This Row],[DIR Discount $]]</f>
        <v>7827.6</v>
      </c>
    </row>
    <row r="81" spans="1:8" ht="43.2" x14ac:dyDescent="0.3">
      <c r="A81" s="4" t="s">
        <v>563</v>
      </c>
      <c r="B81" s="5" t="s">
        <v>318</v>
      </c>
      <c r="C81" s="5" t="s">
        <v>319</v>
      </c>
      <c r="D81" s="6" t="s">
        <v>320</v>
      </c>
      <c r="E81" s="5" t="s">
        <v>321</v>
      </c>
      <c r="F81" s="7">
        <v>0.12</v>
      </c>
      <c r="G81" s="8">
        <f>Table1[[#This Row],[MSRP]]*Table1[[#This Row],[DIR Discount %]]</f>
        <v>1775.3999999999999</v>
      </c>
      <c r="H81" s="8">
        <f>Table1[[#This Row],[MSRP]]-Table1[[#This Row],[DIR Discount $]]</f>
        <v>13019.6</v>
      </c>
    </row>
    <row r="82" spans="1:8" ht="57.6" x14ac:dyDescent="0.3">
      <c r="A82" s="4" t="s">
        <v>563</v>
      </c>
      <c r="B82" s="5" t="s">
        <v>322</v>
      </c>
      <c r="C82" s="5" t="s">
        <v>323</v>
      </c>
      <c r="D82" s="6" t="s">
        <v>324</v>
      </c>
      <c r="E82" s="5" t="s">
        <v>325</v>
      </c>
      <c r="F82" s="7">
        <v>0.12</v>
      </c>
      <c r="G82" s="8">
        <f>Table1[[#This Row],[MSRP]]*Table1[[#This Row],[DIR Discount %]]</f>
        <v>1391.3999999999999</v>
      </c>
      <c r="H82" s="8">
        <f>Table1[[#This Row],[MSRP]]-Table1[[#This Row],[DIR Discount $]]</f>
        <v>10203.6</v>
      </c>
    </row>
    <row r="83" spans="1:8" ht="57.6" x14ac:dyDescent="0.3">
      <c r="A83" s="4" t="s">
        <v>563</v>
      </c>
      <c r="B83" s="5" t="s">
        <v>326</v>
      </c>
      <c r="C83" s="5" t="s">
        <v>327</v>
      </c>
      <c r="D83" s="6" t="s">
        <v>328</v>
      </c>
      <c r="E83" s="5" t="s">
        <v>253</v>
      </c>
      <c r="F83" s="7">
        <v>0.12</v>
      </c>
      <c r="G83" s="8">
        <f>Table1[[#This Row],[MSRP]]*Table1[[#This Row],[DIR Discount %]]</f>
        <v>851.4</v>
      </c>
      <c r="H83" s="8">
        <f>Table1[[#This Row],[MSRP]]-Table1[[#This Row],[DIR Discount $]]</f>
        <v>6243.6</v>
      </c>
    </row>
    <row r="84" spans="1:8" ht="57.6" x14ac:dyDescent="0.3">
      <c r="A84" s="4" t="s">
        <v>563</v>
      </c>
      <c r="B84" s="5" t="s">
        <v>329</v>
      </c>
      <c r="C84" s="5" t="s">
        <v>330</v>
      </c>
      <c r="D84" s="6" t="s">
        <v>331</v>
      </c>
      <c r="E84" s="5" t="s">
        <v>332</v>
      </c>
      <c r="F84" s="7">
        <v>0.12</v>
      </c>
      <c r="G84" s="8">
        <f>Table1[[#This Row],[MSRP]]*Table1[[#This Row],[DIR Discount %]]</f>
        <v>623.4</v>
      </c>
      <c r="H84" s="8">
        <f>Table1[[#This Row],[MSRP]]-Table1[[#This Row],[DIR Discount $]]</f>
        <v>4571.6000000000004</v>
      </c>
    </row>
    <row r="85" spans="1:8" ht="43.2" x14ac:dyDescent="0.3">
      <c r="A85" s="4" t="s">
        <v>563</v>
      </c>
      <c r="B85" s="5" t="s">
        <v>333</v>
      </c>
      <c r="C85" s="5" t="s">
        <v>334</v>
      </c>
      <c r="D85" s="6" t="s">
        <v>335</v>
      </c>
      <c r="E85" s="5" t="s">
        <v>336</v>
      </c>
      <c r="F85" s="7">
        <v>0.12</v>
      </c>
      <c r="G85" s="8">
        <f>Table1[[#This Row],[MSRP]]*Table1[[#This Row],[DIR Discount %]]</f>
        <v>755.4</v>
      </c>
      <c r="H85" s="8">
        <f>Table1[[#This Row],[MSRP]]-Table1[[#This Row],[DIR Discount $]]</f>
        <v>5539.6</v>
      </c>
    </row>
    <row r="86" spans="1:8" ht="57.6" x14ac:dyDescent="0.3">
      <c r="A86" s="4" t="s">
        <v>563</v>
      </c>
      <c r="B86" s="5" t="s">
        <v>337</v>
      </c>
      <c r="C86" s="5" t="s">
        <v>338</v>
      </c>
      <c r="D86" s="6" t="s">
        <v>339</v>
      </c>
      <c r="E86" s="5" t="s">
        <v>229</v>
      </c>
      <c r="F86" s="7">
        <v>0.12</v>
      </c>
      <c r="G86" s="8">
        <f>Table1[[#This Row],[MSRP]]*Table1[[#This Row],[DIR Discount %]]</f>
        <v>563.4</v>
      </c>
      <c r="H86" s="8">
        <f>Table1[[#This Row],[MSRP]]-Table1[[#This Row],[DIR Discount $]]</f>
        <v>4131.6000000000004</v>
      </c>
    </row>
    <row r="87" spans="1:8" ht="57.6" x14ac:dyDescent="0.3">
      <c r="A87" s="4" t="s">
        <v>563</v>
      </c>
      <c r="B87" s="5" t="s">
        <v>340</v>
      </c>
      <c r="C87" s="5" t="s">
        <v>341</v>
      </c>
      <c r="D87" s="6" t="s">
        <v>342</v>
      </c>
      <c r="E87" s="5" t="s">
        <v>343</v>
      </c>
      <c r="F87" s="7">
        <v>0.12</v>
      </c>
      <c r="G87" s="8">
        <f>Table1[[#This Row],[MSRP]]*Table1[[#This Row],[DIR Discount %]]</f>
        <v>81</v>
      </c>
      <c r="H87" s="8">
        <f>Table1[[#This Row],[MSRP]]-Table1[[#This Row],[DIR Discount $]]</f>
        <v>594</v>
      </c>
    </row>
    <row r="88" spans="1:8" ht="57.6" x14ac:dyDescent="0.3">
      <c r="A88" s="4" t="s">
        <v>563</v>
      </c>
      <c r="B88" s="5" t="s">
        <v>344</v>
      </c>
      <c r="C88" s="5" t="s">
        <v>345</v>
      </c>
      <c r="D88" s="6" t="s">
        <v>346</v>
      </c>
      <c r="E88" s="5" t="s">
        <v>347</v>
      </c>
      <c r="F88" s="7">
        <v>0.12</v>
      </c>
      <c r="G88" s="8">
        <f>Table1[[#This Row],[MSRP]]*Table1[[#This Row],[DIR Discount %]]</f>
        <v>65.399999999999991</v>
      </c>
      <c r="H88" s="8">
        <f>Table1[[#This Row],[MSRP]]-Table1[[#This Row],[DIR Discount $]]</f>
        <v>479.6</v>
      </c>
    </row>
    <row r="89" spans="1:8" ht="28.8" x14ac:dyDescent="0.3">
      <c r="A89" s="4" t="s">
        <v>563</v>
      </c>
      <c r="B89" s="5" t="s">
        <v>348</v>
      </c>
      <c r="C89" s="5" t="s">
        <v>349</v>
      </c>
      <c r="D89" s="6" t="s">
        <v>350</v>
      </c>
      <c r="E89" s="5" t="s">
        <v>351</v>
      </c>
      <c r="F89" s="7">
        <v>0.12</v>
      </c>
      <c r="G89" s="8">
        <f>Table1[[#This Row],[MSRP]]*Table1[[#This Row],[DIR Discount %]]</f>
        <v>119.39999999999999</v>
      </c>
      <c r="H89" s="8">
        <f>Table1[[#This Row],[MSRP]]-Table1[[#This Row],[DIR Discount $]]</f>
        <v>875.6</v>
      </c>
    </row>
    <row r="90" spans="1:8" ht="28.8" x14ac:dyDescent="0.3">
      <c r="A90" s="4" t="s">
        <v>563</v>
      </c>
      <c r="B90" s="5" t="s">
        <v>352</v>
      </c>
      <c r="C90" s="5" t="s">
        <v>353</v>
      </c>
      <c r="D90" s="6" t="s">
        <v>354</v>
      </c>
      <c r="E90" s="5" t="s">
        <v>355</v>
      </c>
      <c r="F90" s="7">
        <v>0.12</v>
      </c>
      <c r="G90" s="8">
        <f>Table1[[#This Row],[MSRP]]*Table1[[#This Row],[DIR Discount %]]</f>
        <v>587.4</v>
      </c>
      <c r="H90" s="8">
        <f>Table1[[#This Row],[MSRP]]-Table1[[#This Row],[DIR Discount $]]</f>
        <v>4307.6000000000004</v>
      </c>
    </row>
    <row r="91" spans="1:8" ht="28.8" x14ac:dyDescent="0.3">
      <c r="A91" s="4" t="s">
        <v>563</v>
      </c>
      <c r="B91" s="5" t="s">
        <v>356</v>
      </c>
      <c r="C91" s="5" t="s">
        <v>357</v>
      </c>
      <c r="D91" s="6" t="s">
        <v>358</v>
      </c>
      <c r="E91" s="5" t="s">
        <v>359</v>
      </c>
      <c r="F91" s="7">
        <v>0.12</v>
      </c>
      <c r="G91" s="8">
        <f>Table1[[#This Row],[MSRP]]*Table1[[#This Row],[DIR Discount %]]</f>
        <v>498</v>
      </c>
      <c r="H91" s="8">
        <f>Table1[[#This Row],[MSRP]]-Table1[[#This Row],[DIR Discount $]]</f>
        <v>3652</v>
      </c>
    </row>
    <row r="92" spans="1:8" ht="28.8" x14ac:dyDescent="0.3">
      <c r="A92" s="4" t="s">
        <v>563</v>
      </c>
      <c r="B92" s="5" t="s">
        <v>360</v>
      </c>
      <c r="C92" s="5" t="s">
        <v>361</v>
      </c>
      <c r="D92" s="6" t="s">
        <v>362</v>
      </c>
      <c r="E92" s="5" t="s">
        <v>363</v>
      </c>
      <c r="F92" s="7">
        <v>0.12</v>
      </c>
      <c r="G92" s="8">
        <f>Table1[[#This Row],[MSRP]]*Table1[[#This Row],[DIR Discount %]]</f>
        <v>719.4</v>
      </c>
      <c r="H92" s="8">
        <f>Table1[[#This Row],[MSRP]]-Table1[[#This Row],[DIR Discount $]]</f>
        <v>5275.6</v>
      </c>
    </row>
    <row r="93" spans="1:8" ht="28.8" x14ac:dyDescent="0.3">
      <c r="A93" s="4" t="s">
        <v>563</v>
      </c>
      <c r="B93" s="5" t="s">
        <v>364</v>
      </c>
      <c r="C93" s="5" t="s">
        <v>365</v>
      </c>
      <c r="D93" s="6" t="s">
        <v>366</v>
      </c>
      <c r="E93" s="5" t="s">
        <v>253</v>
      </c>
      <c r="F93" s="7">
        <v>0.12</v>
      </c>
      <c r="G93" s="8">
        <f>Table1[[#This Row],[MSRP]]*Table1[[#This Row],[DIR Discount %]]</f>
        <v>851.4</v>
      </c>
      <c r="H93" s="8">
        <f>Table1[[#This Row],[MSRP]]-Table1[[#This Row],[DIR Discount $]]</f>
        <v>6243.6</v>
      </c>
    </row>
    <row r="94" spans="1:8" ht="57.6" x14ac:dyDescent="0.3">
      <c r="A94" s="4" t="s">
        <v>563</v>
      </c>
      <c r="B94" s="5" t="s">
        <v>367</v>
      </c>
      <c r="C94" s="5" t="s">
        <v>368</v>
      </c>
      <c r="D94" s="6" t="s">
        <v>369</v>
      </c>
      <c r="E94" s="5" t="s">
        <v>370</v>
      </c>
      <c r="F94" s="7">
        <v>0.12</v>
      </c>
      <c r="G94" s="8">
        <f>Table1[[#This Row],[MSRP]]*Table1[[#This Row],[DIR Discount %]]</f>
        <v>875.4</v>
      </c>
      <c r="H94" s="8">
        <f>Table1[[#This Row],[MSRP]]-Table1[[#This Row],[DIR Discount $]]</f>
        <v>6419.6</v>
      </c>
    </row>
    <row r="95" spans="1:8" ht="57.6" x14ac:dyDescent="0.3">
      <c r="A95" s="4" t="s">
        <v>563</v>
      </c>
      <c r="B95" s="5" t="s">
        <v>371</v>
      </c>
      <c r="C95" s="5" t="s">
        <v>372</v>
      </c>
      <c r="D95" s="6" t="s">
        <v>373</v>
      </c>
      <c r="E95" s="5" t="s">
        <v>374</v>
      </c>
      <c r="F95" s="7">
        <v>0.12</v>
      </c>
      <c r="G95" s="8">
        <f>Table1[[#This Row],[MSRP]]*Table1[[#This Row],[DIR Discount %]]</f>
        <v>1031.3999999999999</v>
      </c>
      <c r="H95" s="8">
        <f>Table1[[#This Row],[MSRP]]-Table1[[#This Row],[DIR Discount $]]</f>
        <v>7563.6</v>
      </c>
    </row>
    <row r="96" spans="1:8" ht="43.2" x14ac:dyDescent="0.3">
      <c r="A96" s="4" t="s">
        <v>563</v>
      </c>
      <c r="B96" s="5" t="s">
        <v>375</v>
      </c>
      <c r="C96" s="5" t="s">
        <v>376</v>
      </c>
      <c r="D96" s="6" t="s">
        <v>377</v>
      </c>
      <c r="E96" s="5" t="s">
        <v>336</v>
      </c>
      <c r="F96" s="7">
        <v>0.12</v>
      </c>
      <c r="G96" s="8">
        <f>Table1[[#This Row],[MSRP]]*Table1[[#This Row],[DIR Discount %]]</f>
        <v>755.4</v>
      </c>
      <c r="H96" s="8">
        <f>Table1[[#This Row],[MSRP]]-Table1[[#This Row],[DIR Discount $]]</f>
        <v>5539.6</v>
      </c>
    </row>
    <row r="97" spans="1:8" ht="43.2" x14ac:dyDescent="0.3">
      <c r="A97" s="4" t="s">
        <v>563</v>
      </c>
      <c r="B97" s="5" t="s">
        <v>378</v>
      </c>
      <c r="C97" s="5" t="s">
        <v>379</v>
      </c>
      <c r="D97" s="6" t="s">
        <v>380</v>
      </c>
      <c r="E97" s="5" t="s">
        <v>381</v>
      </c>
      <c r="F97" s="7">
        <v>0.12</v>
      </c>
      <c r="G97" s="8">
        <f>Table1[[#This Row],[MSRP]]*Table1[[#This Row],[DIR Discount %]]</f>
        <v>869.4</v>
      </c>
      <c r="H97" s="8">
        <f>Table1[[#This Row],[MSRP]]-Table1[[#This Row],[DIR Discount $]]</f>
        <v>6375.6</v>
      </c>
    </row>
    <row r="98" spans="1:8" ht="57.6" x14ac:dyDescent="0.3">
      <c r="A98" s="4" t="s">
        <v>563</v>
      </c>
      <c r="B98" s="5" t="s">
        <v>382</v>
      </c>
      <c r="C98" s="5" t="s">
        <v>383</v>
      </c>
      <c r="D98" s="6" t="s">
        <v>384</v>
      </c>
      <c r="E98" s="5" t="s">
        <v>385</v>
      </c>
      <c r="F98" s="7">
        <v>0.12</v>
      </c>
      <c r="G98" s="8">
        <f>Table1[[#This Row],[MSRP]]*Table1[[#This Row],[DIR Discount %]]</f>
        <v>43.8</v>
      </c>
      <c r="H98" s="8">
        <f>Table1[[#This Row],[MSRP]]-Table1[[#This Row],[DIR Discount $]]</f>
        <v>321.2</v>
      </c>
    </row>
    <row r="99" spans="1:8" x14ac:dyDescent="0.3">
      <c r="A99" s="4" t="s">
        <v>563</v>
      </c>
      <c r="B99" s="5" t="s">
        <v>386</v>
      </c>
      <c r="C99" s="5" t="s">
        <v>387</v>
      </c>
      <c r="D99" s="6" t="s">
        <v>388</v>
      </c>
      <c r="E99" s="5" t="s">
        <v>389</v>
      </c>
      <c r="F99" s="7">
        <v>0.12</v>
      </c>
      <c r="G99" s="8">
        <f>Table1[[#This Row],[MSRP]]*Table1[[#This Row],[DIR Discount %]]</f>
        <v>1943.3999999999999</v>
      </c>
      <c r="H99" s="8">
        <f>Table1[[#This Row],[MSRP]]-Table1[[#This Row],[DIR Discount $]]</f>
        <v>14251.6</v>
      </c>
    </row>
    <row r="100" spans="1:8" x14ac:dyDescent="0.3">
      <c r="A100" s="4" t="s">
        <v>563</v>
      </c>
      <c r="B100" s="5" t="s">
        <v>390</v>
      </c>
      <c r="C100" s="5" t="s">
        <v>391</v>
      </c>
      <c r="D100" s="6" t="s">
        <v>392</v>
      </c>
      <c r="E100" s="5" t="s">
        <v>393</v>
      </c>
      <c r="F100" s="7">
        <v>0.12</v>
      </c>
      <c r="G100" s="8">
        <f>Table1[[#This Row],[MSRP]]*Table1[[#This Row],[DIR Discount %]]</f>
        <v>935.4</v>
      </c>
      <c r="H100" s="8">
        <f>Table1[[#This Row],[MSRP]]-Table1[[#This Row],[DIR Discount $]]</f>
        <v>6859.6</v>
      </c>
    </row>
    <row r="101" spans="1:8" ht="57.6" x14ac:dyDescent="0.3">
      <c r="A101" s="4" t="s">
        <v>563</v>
      </c>
      <c r="B101" s="5" t="s">
        <v>162</v>
      </c>
      <c r="C101" s="5" t="s">
        <v>163</v>
      </c>
      <c r="D101" s="6" t="s">
        <v>164</v>
      </c>
      <c r="E101" s="5" t="s">
        <v>165</v>
      </c>
      <c r="F101" s="7">
        <v>0.12</v>
      </c>
      <c r="G101" s="8">
        <f>Table1[[#This Row],[MSRP]]*Table1[[#This Row],[DIR Discount %]]</f>
        <v>20927.399999999998</v>
      </c>
      <c r="H101" s="8">
        <f>Table1[[#This Row],[MSRP]]-Table1[[#This Row],[DIR Discount $]]</f>
        <v>153467.6</v>
      </c>
    </row>
    <row r="102" spans="1:8" ht="57.6" x14ac:dyDescent="0.3">
      <c r="A102" s="4" t="s">
        <v>563</v>
      </c>
      <c r="B102" s="5" t="s">
        <v>158</v>
      </c>
      <c r="C102" s="5" t="s">
        <v>159</v>
      </c>
      <c r="D102" s="6" t="s">
        <v>160</v>
      </c>
      <c r="E102" s="5" t="s">
        <v>161</v>
      </c>
      <c r="F102" s="7">
        <v>0.12</v>
      </c>
      <c r="G102" s="8">
        <f>Table1[[#This Row],[MSRP]]*Table1[[#This Row],[DIR Discount %]]</f>
        <v>28919.399999999998</v>
      </c>
      <c r="H102" s="8">
        <f>Table1[[#This Row],[MSRP]]-Table1[[#This Row],[DIR Discount $]]</f>
        <v>212075.6</v>
      </c>
    </row>
    <row r="103" spans="1:8" ht="43.2" x14ac:dyDescent="0.3">
      <c r="A103" s="4" t="s">
        <v>563</v>
      </c>
      <c r="B103" s="5" t="s">
        <v>375</v>
      </c>
      <c r="C103" s="5" t="s">
        <v>376</v>
      </c>
      <c r="D103" s="6" t="s">
        <v>377</v>
      </c>
      <c r="E103" s="5" t="s">
        <v>336</v>
      </c>
      <c r="F103" s="7">
        <v>0.12</v>
      </c>
      <c r="G103" s="8">
        <f>Table1[[#This Row],[MSRP]]*Table1[[#This Row],[DIR Discount %]]</f>
        <v>755.4</v>
      </c>
      <c r="H103" s="8">
        <f>Table1[[#This Row],[MSRP]]-Table1[[#This Row],[DIR Discount $]]</f>
        <v>5539.6</v>
      </c>
    </row>
    <row r="104" spans="1:8" ht="28.8" x14ac:dyDescent="0.3">
      <c r="A104" s="4" t="s">
        <v>563</v>
      </c>
      <c r="B104" s="5" t="s">
        <v>301</v>
      </c>
      <c r="C104" s="5" t="s">
        <v>302</v>
      </c>
      <c r="D104" s="6" t="s">
        <v>303</v>
      </c>
      <c r="E104" s="5" t="s">
        <v>281</v>
      </c>
      <c r="F104" s="7">
        <v>0.12</v>
      </c>
      <c r="G104" s="8">
        <f>Table1[[#This Row],[MSRP]]*Table1[[#This Row],[DIR Discount %]]</f>
        <v>383.4</v>
      </c>
      <c r="H104" s="8">
        <f>Table1[[#This Row],[MSRP]]-Table1[[#This Row],[DIR Discount $]]</f>
        <v>2811.6</v>
      </c>
    </row>
    <row r="105" spans="1:8" ht="57.6" x14ac:dyDescent="0.3">
      <c r="A105" s="4" t="s">
        <v>563</v>
      </c>
      <c r="B105" s="5" t="s">
        <v>170</v>
      </c>
      <c r="C105" s="5" t="s">
        <v>171</v>
      </c>
      <c r="D105" s="6" t="s">
        <v>172</v>
      </c>
      <c r="E105" s="5" t="s">
        <v>173</v>
      </c>
      <c r="F105" s="7">
        <v>0.12</v>
      </c>
      <c r="G105" s="8">
        <f>Table1[[#This Row],[MSRP]]*Table1[[#This Row],[DIR Discount %]]</f>
        <v>827.28</v>
      </c>
      <c r="H105" s="8">
        <f>Table1[[#This Row],[MSRP]]-Table1[[#This Row],[DIR Discount $]]</f>
        <v>6066.72</v>
      </c>
    </row>
    <row r="106" spans="1:8" ht="57.6" x14ac:dyDescent="0.3">
      <c r="A106" s="4" t="s">
        <v>563</v>
      </c>
      <c r="B106" s="5" t="s">
        <v>174</v>
      </c>
      <c r="C106" s="5" t="s">
        <v>175</v>
      </c>
      <c r="D106" s="6" t="s">
        <v>176</v>
      </c>
      <c r="E106" s="5" t="s">
        <v>177</v>
      </c>
      <c r="F106" s="7">
        <v>0.12</v>
      </c>
      <c r="G106" s="8">
        <f>Table1[[#This Row],[MSRP]]*Table1[[#This Row],[DIR Discount %]]</f>
        <v>379.56</v>
      </c>
      <c r="H106" s="8">
        <f>Table1[[#This Row],[MSRP]]-Table1[[#This Row],[DIR Discount $]]</f>
        <v>2783.44</v>
      </c>
    </row>
    <row r="107" spans="1:8" ht="57.6" x14ac:dyDescent="0.3">
      <c r="A107" s="4" t="s">
        <v>563</v>
      </c>
      <c r="B107" s="5" t="s">
        <v>166</v>
      </c>
      <c r="C107" s="5" t="s">
        <v>167</v>
      </c>
      <c r="D107" s="6" t="s">
        <v>168</v>
      </c>
      <c r="E107" s="5" t="s">
        <v>169</v>
      </c>
      <c r="F107" s="7">
        <v>0.12</v>
      </c>
      <c r="G107" s="8">
        <f>Table1[[#This Row],[MSRP]]*Table1[[#This Row],[DIR Discount %]]</f>
        <v>203.4</v>
      </c>
      <c r="H107" s="8">
        <f>Table1[[#This Row],[MSRP]]-Table1[[#This Row],[DIR Discount $]]</f>
        <v>1491.6</v>
      </c>
    </row>
    <row r="108" spans="1:8" ht="57.6" x14ac:dyDescent="0.3">
      <c r="A108" s="4" t="s">
        <v>563</v>
      </c>
      <c r="B108" s="5" t="s">
        <v>394</v>
      </c>
      <c r="C108" s="5" t="s">
        <v>395</v>
      </c>
      <c r="D108" s="6" t="s">
        <v>396</v>
      </c>
      <c r="E108" s="5" t="s">
        <v>397</v>
      </c>
      <c r="F108" s="7">
        <v>0.12</v>
      </c>
      <c r="G108" s="8">
        <f>Table1[[#This Row],[MSRP]]*Table1[[#This Row],[DIR Discount %]]</f>
        <v>386.28</v>
      </c>
      <c r="H108" s="8">
        <f>Table1[[#This Row],[MSRP]]-Table1[[#This Row],[DIR Discount $]]</f>
        <v>2832.7200000000003</v>
      </c>
    </row>
    <row r="109" spans="1:8" ht="57.6" x14ac:dyDescent="0.3">
      <c r="A109" s="4" t="s">
        <v>563</v>
      </c>
      <c r="B109" s="5" t="s">
        <v>398</v>
      </c>
      <c r="C109" s="5" t="s">
        <v>399</v>
      </c>
      <c r="D109" s="6" t="s">
        <v>400</v>
      </c>
      <c r="E109" s="5" t="s">
        <v>401</v>
      </c>
      <c r="F109" s="7">
        <v>0.12</v>
      </c>
      <c r="G109" s="8">
        <f>Table1[[#This Row],[MSRP]]*Table1[[#This Row],[DIR Discount %]]</f>
        <v>567.72</v>
      </c>
      <c r="H109" s="8">
        <f>Table1[[#This Row],[MSRP]]-Table1[[#This Row],[DIR Discount $]]</f>
        <v>4163.28</v>
      </c>
    </row>
    <row r="110" spans="1:8" ht="57.6" x14ac:dyDescent="0.3">
      <c r="A110" s="4" t="s">
        <v>563</v>
      </c>
      <c r="B110" s="5" t="s">
        <v>402</v>
      </c>
      <c r="C110" s="5" t="s">
        <v>403</v>
      </c>
      <c r="D110" s="6" t="s">
        <v>404</v>
      </c>
      <c r="E110" s="5" t="s">
        <v>405</v>
      </c>
      <c r="F110" s="7">
        <v>0.12</v>
      </c>
      <c r="G110" s="8">
        <f>Table1[[#This Row],[MSRP]]*Table1[[#This Row],[DIR Discount %]]</f>
        <v>311.76</v>
      </c>
      <c r="H110" s="8">
        <f>Table1[[#This Row],[MSRP]]-Table1[[#This Row],[DIR Discount $]]</f>
        <v>2286.2399999999998</v>
      </c>
    </row>
    <row r="111" spans="1:8" ht="28.8" x14ac:dyDescent="0.3">
      <c r="A111" s="4" t="s">
        <v>563</v>
      </c>
      <c r="B111" s="5" t="s">
        <v>406</v>
      </c>
      <c r="C111" s="5" t="s">
        <v>407</v>
      </c>
      <c r="D111" s="6" t="s">
        <v>408</v>
      </c>
      <c r="E111" s="5" t="s">
        <v>409</v>
      </c>
      <c r="F111" s="7">
        <v>0.12</v>
      </c>
      <c r="G111" s="8">
        <f>Table1[[#This Row],[MSRP]]*Table1[[#This Row],[DIR Discount %]]</f>
        <v>217.32</v>
      </c>
      <c r="H111" s="8">
        <f>Table1[[#This Row],[MSRP]]-Table1[[#This Row],[DIR Discount $]]</f>
        <v>1593.68</v>
      </c>
    </row>
    <row r="112" spans="1:8" ht="57.6" x14ac:dyDescent="0.3">
      <c r="A112" s="4" t="s">
        <v>563</v>
      </c>
      <c r="B112" s="5" t="s">
        <v>410</v>
      </c>
      <c r="C112" s="5" t="s">
        <v>411</v>
      </c>
      <c r="D112" s="6" t="s">
        <v>412</v>
      </c>
      <c r="E112" s="5" t="s">
        <v>413</v>
      </c>
      <c r="F112" s="7">
        <v>0.12</v>
      </c>
      <c r="G112" s="8">
        <f>Table1[[#This Row],[MSRP]]*Table1[[#This Row],[DIR Discount %]]</f>
        <v>2345.2799999999997</v>
      </c>
      <c r="H112" s="8">
        <f>Table1[[#This Row],[MSRP]]-Table1[[#This Row],[DIR Discount $]]</f>
        <v>17198.72</v>
      </c>
    </row>
    <row r="113" spans="1:8" ht="57.6" x14ac:dyDescent="0.3">
      <c r="A113" s="4" t="s">
        <v>563</v>
      </c>
      <c r="B113" s="5" t="s">
        <v>414</v>
      </c>
      <c r="C113" s="5" t="s">
        <v>415</v>
      </c>
      <c r="D113" s="6" t="s">
        <v>416</v>
      </c>
      <c r="E113" s="5" t="s">
        <v>417</v>
      </c>
      <c r="F113" s="7">
        <v>0.12</v>
      </c>
      <c r="G113" s="8">
        <f>Table1[[#This Row],[MSRP]]*Table1[[#This Row],[DIR Discount %]]</f>
        <v>1958.8799999999999</v>
      </c>
      <c r="H113" s="8">
        <f>Table1[[#This Row],[MSRP]]-Table1[[#This Row],[DIR Discount $]]</f>
        <v>14365.12</v>
      </c>
    </row>
    <row r="114" spans="1:8" ht="57.6" x14ac:dyDescent="0.3">
      <c r="A114" s="4" t="s">
        <v>563</v>
      </c>
      <c r="B114" s="5" t="s">
        <v>418</v>
      </c>
      <c r="C114" s="5" t="s">
        <v>419</v>
      </c>
      <c r="D114" s="6" t="s">
        <v>420</v>
      </c>
      <c r="E114" s="5" t="s">
        <v>421</v>
      </c>
      <c r="F114" s="7">
        <v>0.12</v>
      </c>
      <c r="G114" s="8">
        <f>Table1[[#This Row],[MSRP]]*Table1[[#This Row],[DIR Discount %]]</f>
        <v>1696.6799999999998</v>
      </c>
      <c r="H114" s="8">
        <f>Table1[[#This Row],[MSRP]]-Table1[[#This Row],[DIR Discount $]]</f>
        <v>12442.32</v>
      </c>
    </row>
    <row r="115" spans="1:8" ht="57.6" x14ac:dyDescent="0.3">
      <c r="A115" s="4" t="s">
        <v>563</v>
      </c>
      <c r="B115" s="5" t="s">
        <v>422</v>
      </c>
      <c r="C115" s="5" t="s">
        <v>423</v>
      </c>
      <c r="D115" s="6" t="s">
        <v>424</v>
      </c>
      <c r="E115" s="5" t="s">
        <v>425</v>
      </c>
      <c r="F115" s="7">
        <v>0.12</v>
      </c>
      <c r="G115" s="8">
        <f>Table1[[#This Row],[MSRP]]*Table1[[#This Row],[DIR Discount %]]</f>
        <v>224.76</v>
      </c>
      <c r="H115" s="8">
        <f>Table1[[#This Row],[MSRP]]-Table1[[#This Row],[DIR Discount $]]</f>
        <v>1648.24</v>
      </c>
    </row>
    <row r="116" spans="1:8" ht="57.6" x14ac:dyDescent="0.3">
      <c r="A116" s="4" t="s">
        <v>563</v>
      </c>
      <c r="B116" s="5" t="s">
        <v>426</v>
      </c>
      <c r="C116" s="5" t="s">
        <v>427</v>
      </c>
      <c r="D116" s="6" t="s">
        <v>428</v>
      </c>
      <c r="E116" s="5" t="s">
        <v>429</v>
      </c>
      <c r="F116" s="7">
        <v>0.12</v>
      </c>
      <c r="G116" s="8">
        <f>Table1[[#This Row],[MSRP]]*Table1[[#This Row],[DIR Discount %]]</f>
        <v>137.88</v>
      </c>
      <c r="H116" s="8">
        <f>Table1[[#This Row],[MSRP]]-Table1[[#This Row],[DIR Discount $]]</f>
        <v>1011.12</v>
      </c>
    </row>
    <row r="117" spans="1:8" ht="57.6" x14ac:dyDescent="0.3">
      <c r="A117" s="4" t="s">
        <v>563</v>
      </c>
      <c r="B117" s="5" t="s">
        <v>430</v>
      </c>
      <c r="C117" s="5" t="s">
        <v>431</v>
      </c>
      <c r="D117" s="6" t="s">
        <v>432</v>
      </c>
      <c r="E117" s="5" t="s">
        <v>433</v>
      </c>
      <c r="F117" s="7">
        <v>0.12</v>
      </c>
      <c r="G117" s="8">
        <f>Table1[[#This Row],[MSRP]]*Table1[[#This Row],[DIR Discount %]]</f>
        <v>37050.239999999998</v>
      </c>
      <c r="H117" s="8">
        <f>Table1[[#This Row],[MSRP]]-Table1[[#This Row],[DIR Discount $]]</f>
        <v>271701.76000000001</v>
      </c>
    </row>
    <row r="118" spans="1:8" ht="57.6" x14ac:dyDescent="0.3">
      <c r="A118" s="4" t="s">
        <v>563</v>
      </c>
      <c r="B118" s="5" t="s">
        <v>434</v>
      </c>
      <c r="C118" s="5" t="s">
        <v>435</v>
      </c>
      <c r="D118" s="6" t="s">
        <v>436</v>
      </c>
      <c r="E118" s="5" t="s">
        <v>437</v>
      </c>
      <c r="F118" s="7">
        <v>0.12</v>
      </c>
      <c r="G118" s="8">
        <f>Table1[[#This Row],[MSRP]]*Table1[[#This Row],[DIR Discount %]]</f>
        <v>88.679999999999993</v>
      </c>
      <c r="H118" s="8">
        <f>Table1[[#This Row],[MSRP]]-Table1[[#This Row],[DIR Discount $]]</f>
        <v>650.32000000000005</v>
      </c>
    </row>
    <row r="119" spans="1:8" x14ac:dyDescent="0.3">
      <c r="A119" s="4" t="s">
        <v>563</v>
      </c>
      <c r="B119" s="5" t="s">
        <v>438</v>
      </c>
      <c r="C119" s="5" t="s">
        <v>439</v>
      </c>
      <c r="D119" s="6" t="s">
        <v>440</v>
      </c>
      <c r="E119" s="5" t="s">
        <v>441</v>
      </c>
      <c r="F119" s="7">
        <v>0.12</v>
      </c>
      <c r="G119" s="8">
        <f>Table1[[#This Row],[MSRP]]*Table1[[#This Row],[DIR Discount %]]</f>
        <v>174.35999999999999</v>
      </c>
      <c r="H119" s="8">
        <f>Table1[[#This Row],[MSRP]]-Table1[[#This Row],[DIR Discount $]]</f>
        <v>1278.6400000000001</v>
      </c>
    </row>
    <row r="120" spans="1:8" ht="28.8" x14ac:dyDescent="0.3">
      <c r="A120" s="4" t="s">
        <v>563</v>
      </c>
      <c r="B120" s="5" t="s">
        <v>442</v>
      </c>
      <c r="C120" s="5" t="s">
        <v>443</v>
      </c>
      <c r="D120" s="6" t="s">
        <v>444</v>
      </c>
      <c r="E120" s="5" t="s">
        <v>445</v>
      </c>
      <c r="F120" s="7">
        <v>0.12</v>
      </c>
      <c r="G120" s="8">
        <f>Table1[[#This Row],[MSRP]]*Table1[[#This Row],[DIR Discount %]]</f>
        <v>459.96</v>
      </c>
      <c r="H120" s="8">
        <f>Table1[[#This Row],[MSRP]]-Table1[[#This Row],[DIR Discount $]]</f>
        <v>3373.04</v>
      </c>
    </row>
    <row r="121" spans="1:8" ht="28.8" x14ac:dyDescent="0.3">
      <c r="A121" s="4" t="s">
        <v>563</v>
      </c>
      <c r="B121" s="5" t="s">
        <v>446</v>
      </c>
      <c r="C121" s="5" t="s">
        <v>447</v>
      </c>
      <c r="D121" s="6" t="s">
        <v>448</v>
      </c>
      <c r="E121" s="5" t="s">
        <v>449</v>
      </c>
      <c r="F121" s="7">
        <v>0.12</v>
      </c>
      <c r="G121" s="8">
        <f>Table1[[#This Row],[MSRP]]*Table1[[#This Row],[DIR Discount %]]</f>
        <v>602.4</v>
      </c>
      <c r="H121" s="8">
        <f>Table1[[#This Row],[MSRP]]-Table1[[#This Row],[DIR Discount $]]</f>
        <v>4417.6000000000004</v>
      </c>
    </row>
    <row r="122" spans="1:8" ht="28.8" x14ac:dyDescent="0.3">
      <c r="A122" s="4" t="s">
        <v>563</v>
      </c>
      <c r="B122" s="5" t="s">
        <v>450</v>
      </c>
      <c r="C122" s="5" t="s">
        <v>451</v>
      </c>
      <c r="D122" s="6" t="s">
        <v>452</v>
      </c>
      <c r="E122" s="5" t="s">
        <v>453</v>
      </c>
      <c r="F122" s="7">
        <v>0.12</v>
      </c>
      <c r="G122" s="8">
        <f>Table1[[#This Row],[MSRP]]*Table1[[#This Row],[DIR Discount %]]</f>
        <v>580.19999999999993</v>
      </c>
      <c r="H122" s="8">
        <f>Table1[[#This Row],[MSRP]]-Table1[[#This Row],[DIR Discount $]]</f>
        <v>4254.8</v>
      </c>
    </row>
    <row r="123" spans="1:8" x14ac:dyDescent="0.3">
      <c r="A123" s="4" t="s">
        <v>563</v>
      </c>
      <c r="B123" s="5" t="s">
        <v>454</v>
      </c>
      <c r="C123" s="5" t="s">
        <v>455</v>
      </c>
      <c r="D123" s="6" t="s">
        <v>456</v>
      </c>
      <c r="E123" s="5" t="s">
        <v>457</v>
      </c>
      <c r="F123" s="7">
        <v>0.12</v>
      </c>
      <c r="G123" s="8">
        <f>Table1[[#This Row],[MSRP]]*Table1[[#This Row],[DIR Discount %]]</f>
        <v>1500</v>
      </c>
      <c r="H123" s="8">
        <f>Table1[[#This Row],[MSRP]]-Table1[[#This Row],[DIR Discount $]]</f>
        <v>11000</v>
      </c>
    </row>
    <row r="124" spans="1:8" ht="28.8" x14ac:dyDescent="0.3">
      <c r="A124" s="4" t="s">
        <v>563</v>
      </c>
      <c r="B124" s="5" t="s">
        <v>458</v>
      </c>
      <c r="C124" s="5" t="s">
        <v>459</v>
      </c>
      <c r="D124" s="6" t="s">
        <v>460</v>
      </c>
      <c r="E124" s="5" t="s">
        <v>461</v>
      </c>
      <c r="F124" s="7">
        <v>0.12</v>
      </c>
      <c r="G124" s="8">
        <f>Table1[[#This Row],[MSRP]]*Table1[[#This Row],[DIR Discount %]]</f>
        <v>57.48</v>
      </c>
      <c r="H124" s="8">
        <f>Table1[[#This Row],[MSRP]]-Table1[[#This Row],[DIR Discount $]]</f>
        <v>421.52</v>
      </c>
    </row>
    <row r="125" spans="1:8" ht="28.8" x14ac:dyDescent="0.3">
      <c r="A125" s="4" t="s">
        <v>563</v>
      </c>
      <c r="B125" s="5" t="s">
        <v>462</v>
      </c>
      <c r="C125" s="5" t="s">
        <v>463</v>
      </c>
      <c r="D125" s="6" t="s">
        <v>464</v>
      </c>
      <c r="E125" s="5" t="s">
        <v>465</v>
      </c>
      <c r="F125" s="7">
        <v>0.12</v>
      </c>
      <c r="G125" s="8">
        <f>Table1[[#This Row],[MSRP]]*Table1[[#This Row],[DIR Discount %]]</f>
        <v>62.519999999999996</v>
      </c>
      <c r="H125" s="8">
        <f>Table1[[#This Row],[MSRP]]-Table1[[#This Row],[DIR Discount $]]</f>
        <v>458.48</v>
      </c>
    </row>
    <row r="126" spans="1:8" x14ac:dyDescent="0.3">
      <c r="A126" s="4" t="s">
        <v>563</v>
      </c>
      <c r="B126" s="5" t="s">
        <v>466</v>
      </c>
      <c r="C126" s="5" t="s">
        <v>467</v>
      </c>
      <c r="D126" s="6" t="s">
        <v>468</v>
      </c>
      <c r="E126" s="5" t="s">
        <v>469</v>
      </c>
      <c r="F126" s="7">
        <v>0.12</v>
      </c>
      <c r="G126" s="8">
        <f>Table1[[#This Row],[MSRP]]*Table1[[#This Row],[DIR Discount %]]</f>
        <v>45</v>
      </c>
      <c r="H126" s="8">
        <f>Table1[[#This Row],[MSRP]]-Table1[[#This Row],[DIR Discount $]]</f>
        <v>330</v>
      </c>
    </row>
    <row r="127" spans="1:8" x14ac:dyDescent="0.3">
      <c r="A127" s="4" t="s">
        <v>563</v>
      </c>
      <c r="B127" s="5" t="s">
        <v>470</v>
      </c>
      <c r="C127" s="5" t="s">
        <v>471</v>
      </c>
      <c r="D127" s="6" t="s">
        <v>472</v>
      </c>
      <c r="E127" s="5" t="s">
        <v>473</v>
      </c>
      <c r="F127" s="7">
        <v>0.12</v>
      </c>
      <c r="G127" s="8">
        <f>Table1[[#This Row],[MSRP]]*Table1[[#This Row],[DIR Discount %]]</f>
        <v>50.04</v>
      </c>
      <c r="H127" s="8">
        <f>Table1[[#This Row],[MSRP]]-Table1[[#This Row],[DIR Discount $]]</f>
        <v>366.96</v>
      </c>
    </row>
    <row r="128" spans="1:8" ht="28.8" x14ac:dyDescent="0.3">
      <c r="A128" s="4" t="s">
        <v>563</v>
      </c>
      <c r="B128" s="5" t="s">
        <v>474</v>
      </c>
      <c r="C128" s="5" t="s">
        <v>475</v>
      </c>
      <c r="D128" s="6" t="s">
        <v>476</v>
      </c>
      <c r="E128" s="5" t="s">
        <v>477</v>
      </c>
      <c r="F128" s="7">
        <v>0.12</v>
      </c>
      <c r="G128" s="8">
        <f>Table1[[#This Row],[MSRP]]*Table1[[#This Row],[DIR Discount %]]</f>
        <v>90.96</v>
      </c>
      <c r="H128" s="8">
        <f>Table1[[#This Row],[MSRP]]-Table1[[#This Row],[DIR Discount $]]</f>
        <v>667.04</v>
      </c>
    </row>
    <row r="129" spans="1:8" x14ac:dyDescent="0.3">
      <c r="A129" s="4" t="s">
        <v>563</v>
      </c>
      <c r="B129" s="5" t="s">
        <v>478</v>
      </c>
      <c r="C129" s="5" t="s">
        <v>479</v>
      </c>
      <c r="D129" s="6" t="s">
        <v>480</v>
      </c>
      <c r="E129" s="5" t="s">
        <v>481</v>
      </c>
      <c r="F129" s="7">
        <v>0.12</v>
      </c>
      <c r="G129" s="8">
        <f>Table1[[#This Row],[MSRP]]*Table1[[#This Row],[DIR Discount %]]</f>
        <v>91.679999999999993</v>
      </c>
      <c r="H129" s="8">
        <f>Table1[[#This Row],[MSRP]]-Table1[[#This Row],[DIR Discount $]]</f>
        <v>672.32</v>
      </c>
    </row>
    <row r="130" spans="1:8" x14ac:dyDescent="0.3">
      <c r="A130" s="4" t="s">
        <v>563</v>
      </c>
      <c r="B130" s="5" t="s">
        <v>482</v>
      </c>
      <c r="C130" s="5" t="s">
        <v>483</v>
      </c>
      <c r="D130" s="6" t="s">
        <v>484</v>
      </c>
      <c r="E130" s="5" t="s">
        <v>485</v>
      </c>
      <c r="F130" s="7">
        <v>0.12</v>
      </c>
      <c r="G130" s="8">
        <f>Table1[[#This Row],[MSRP]]*Table1[[#This Row],[DIR Discount %]]</f>
        <v>72.599999999999994</v>
      </c>
      <c r="H130" s="8">
        <f>Table1[[#This Row],[MSRP]]-Table1[[#This Row],[DIR Discount $]]</f>
        <v>532.4</v>
      </c>
    </row>
    <row r="131" spans="1:8" x14ac:dyDescent="0.3">
      <c r="A131" s="4" t="s">
        <v>563</v>
      </c>
      <c r="B131" s="5" t="s">
        <v>486</v>
      </c>
      <c r="C131" s="5" t="s">
        <v>487</v>
      </c>
      <c r="D131" s="6" t="s">
        <v>488</v>
      </c>
      <c r="E131" s="5" t="s">
        <v>489</v>
      </c>
      <c r="F131" s="7">
        <v>0.12</v>
      </c>
      <c r="G131" s="8">
        <f>Table1[[#This Row],[MSRP]]*Table1[[#This Row],[DIR Discount %]]</f>
        <v>95.16</v>
      </c>
      <c r="H131" s="8">
        <f>Table1[[#This Row],[MSRP]]-Table1[[#This Row],[DIR Discount $]]</f>
        <v>697.84</v>
      </c>
    </row>
    <row r="132" spans="1:8" ht="57.6" x14ac:dyDescent="0.3">
      <c r="A132" s="4" t="s">
        <v>563</v>
      </c>
      <c r="B132" s="5" t="s">
        <v>490</v>
      </c>
      <c r="C132" s="5" t="s">
        <v>491</v>
      </c>
      <c r="D132" s="6" t="s">
        <v>492</v>
      </c>
      <c r="E132" s="5" t="s">
        <v>493</v>
      </c>
      <c r="F132" s="7">
        <v>0.12</v>
      </c>
      <c r="G132" s="8">
        <f>Table1[[#This Row],[MSRP]]*Table1[[#This Row],[DIR Discount %]]</f>
        <v>133.79999999999998</v>
      </c>
      <c r="H132" s="8">
        <f>Table1[[#This Row],[MSRP]]-Table1[[#This Row],[DIR Discount $]]</f>
        <v>981.2</v>
      </c>
    </row>
    <row r="133" spans="1:8" ht="43.2" x14ac:dyDescent="0.3">
      <c r="A133" s="4" t="s">
        <v>563</v>
      </c>
      <c r="B133" s="5" t="s">
        <v>494</v>
      </c>
      <c r="C133" s="5" t="s">
        <v>495</v>
      </c>
      <c r="D133" s="6" t="s">
        <v>496</v>
      </c>
      <c r="E133" s="5" t="s">
        <v>497</v>
      </c>
      <c r="F133" s="7">
        <v>0.12</v>
      </c>
      <c r="G133" s="8">
        <f>Table1[[#This Row],[MSRP]]*Table1[[#This Row],[DIR Discount %]]</f>
        <v>747</v>
      </c>
      <c r="H133" s="8">
        <f>Table1[[#This Row],[MSRP]]-Table1[[#This Row],[DIR Discount $]]</f>
        <v>5478</v>
      </c>
    </row>
    <row r="134" spans="1:8" x14ac:dyDescent="0.3">
      <c r="A134" s="4" t="s">
        <v>563</v>
      </c>
      <c r="B134" s="5" t="s">
        <v>498</v>
      </c>
      <c r="C134" s="5" t="s">
        <v>499</v>
      </c>
      <c r="D134" s="6" t="s">
        <v>500</v>
      </c>
      <c r="E134" s="5" t="s">
        <v>501</v>
      </c>
      <c r="F134" s="7">
        <v>0.12</v>
      </c>
      <c r="G134" s="8">
        <f>Table1[[#This Row],[MSRP]]*Table1[[#This Row],[DIR Discount %]]</f>
        <v>114.24</v>
      </c>
      <c r="H134" s="8">
        <f>Table1[[#This Row],[MSRP]]-Table1[[#This Row],[DIR Discount $]]</f>
        <v>837.76</v>
      </c>
    </row>
    <row r="135" spans="1:8" ht="57.6" x14ac:dyDescent="0.3">
      <c r="A135" s="4" t="s">
        <v>563</v>
      </c>
      <c r="B135" s="5" t="s">
        <v>502</v>
      </c>
      <c r="C135" s="5" t="s">
        <v>503</v>
      </c>
      <c r="D135" s="6" t="s">
        <v>504</v>
      </c>
      <c r="E135" s="5" t="s">
        <v>505</v>
      </c>
      <c r="F135" s="7">
        <v>0.12</v>
      </c>
      <c r="G135" s="8">
        <f>Table1[[#This Row],[MSRP]]*Table1[[#This Row],[DIR Discount %]]</f>
        <v>107.88</v>
      </c>
      <c r="H135" s="8">
        <f>Table1[[#This Row],[MSRP]]-Table1[[#This Row],[DIR Discount $]]</f>
        <v>791.12</v>
      </c>
    </row>
    <row r="136" spans="1:8" ht="43.2" x14ac:dyDescent="0.3">
      <c r="A136" s="4" t="s">
        <v>563</v>
      </c>
      <c r="B136" s="5" t="s">
        <v>506</v>
      </c>
      <c r="C136" s="5" t="s">
        <v>507</v>
      </c>
      <c r="D136" s="6" t="s">
        <v>508</v>
      </c>
      <c r="E136" s="5" t="s">
        <v>509</v>
      </c>
      <c r="F136" s="7">
        <v>0.12</v>
      </c>
      <c r="G136" s="8">
        <f>Table1[[#This Row],[MSRP]]*Table1[[#This Row],[DIR Discount %]]</f>
        <v>979.8</v>
      </c>
      <c r="H136" s="8">
        <f>Table1[[#This Row],[MSRP]]-Table1[[#This Row],[DIR Discount $]]</f>
        <v>7185.2</v>
      </c>
    </row>
    <row r="137" spans="1:8" ht="57.6" x14ac:dyDescent="0.3">
      <c r="A137" s="4" t="s">
        <v>563</v>
      </c>
      <c r="B137" s="5" t="s">
        <v>510</v>
      </c>
      <c r="C137" s="5" t="s">
        <v>511</v>
      </c>
      <c r="D137" s="6" t="s">
        <v>512</v>
      </c>
      <c r="E137" s="5" t="s">
        <v>513</v>
      </c>
      <c r="F137" s="7">
        <v>0.12</v>
      </c>
      <c r="G137" s="8">
        <f>Table1[[#This Row],[MSRP]]*Table1[[#This Row],[DIR Discount %]]</f>
        <v>413.88</v>
      </c>
      <c r="H137" s="8">
        <f>Table1[[#This Row],[MSRP]]-Table1[[#This Row],[DIR Discount $]]</f>
        <v>3035.12</v>
      </c>
    </row>
    <row r="138" spans="1:8" ht="28.8" x14ac:dyDescent="0.3">
      <c r="A138" s="4" t="s">
        <v>563</v>
      </c>
      <c r="B138" s="5" t="s">
        <v>514</v>
      </c>
      <c r="C138" s="5" t="s">
        <v>515</v>
      </c>
      <c r="D138" s="6" t="s">
        <v>516</v>
      </c>
      <c r="E138" s="5" t="s">
        <v>517</v>
      </c>
      <c r="F138" s="7">
        <v>0.12</v>
      </c>
      <c r="G138" s="8">
        <f>Table1[[#This Row],[MSRP]]*Table1[[#This Row],[DIR Discount %]]</f>
        <v>50.28</v>
      </c>
      <c r="H138" s="8">
        <f>Table1[[#This Row],[MSRP]]-Table1[[#This Row],[DIR Discount $]]</f>
        <v>368.72</v>
      </c>
    </row>
    <row r="139" spans="1:8" ht="43.2" x14ac:dyDescent="0.3">
      <c r="A139" s="4" t="s">
        <v>563</v>
      </c>
      <c r="B139" s="5" t="s">
        <v>518</v>
      </c>
      <c r="C139" s="5" t="s">
        <v>519</v>
      </c>
      <c r="D139" s="6" t="s">
        <v>520</v>
      </c>
      <c r="E139" s="5" t="s">
        <v>521</v>
      </c>
      <c r="F139" s="7">
        <v>0.12</v>
      </c>
      <c r="G139" s="8">
        <f>Table1[[#This Row],[MSRP]]*Table1[[#This Row],[DIR Discount %]]</f>
        <v>143.28</v>
      </c>
      <c r="H139" s="8">
        <f>Table1[[#This Row],[MSRP]]-Table1[[#This Row],[DIR Discount $]]</f>
        <v>1050.72</v>
      </c>
    </row>
    <row r="140" spans="1:8" ht="57.6" x14ac:dyDescent="0.3">
      <c r="A140" s="4" t="s">
        <v>563</v>
      </c>
      <c r="B140" s="5" t="s">
        <v>522</v>
      </c>
      <c r="C140" s="5" t="s">
        <v>523</v>
      </c>
      <c r="D140" s="6" t="s">
        <v>524</v>
      </c>
      <c r="E140" s="5" t="s">
        <v>525</v>
      </c>
      <c r="F140" s="7">
        <v>0.12</v>
      </c>
      <c r="G140" s="8">
        <f>Table1[[#This Row],[MSRP]]*Table1[[#This Row],[DIR Discount %]]</f>
        <v>384.96</v>
      </c>
      <c r="H140" s="8">
        <f>Table1[[#This Row],[MSRP]]-Table1[[#This Row],[DIR Discount $]]</f>
        <v>2823.04</v>
      </c>
    </row>
    <row r="141" spans="1:8" ht="43.2" x14ac:dyDescent="0.3">
      <c r="A141" s="4" t="s">
        <v>563</v>
      </c>
      <c r="B141" s="5" t="s">
        <v>526</v>
      </c>
      <c r="C141" s="5" t="s">
        <v>527</v>
      </c>
      <c r="D141" s="6" t="s">
        <v>528</v>
      </c>
      <c r="E141" s="5" t="s">
        <v>529</v>
      </c>
      <c r="F141" s="7">
        <v>0.12</v>
      </c>
      <c r="G141" s="8">
        <f>Table1[[#This Row],[MSRP]]*Table1[[#This Row],[DIR Discount %]]</f>
        <v>2448.96</v>
      </c>
      <c r="H141" s="8">
        <f>Table1[[#This Row],[MSRP]]-Table1[[#This Row],[DIR Discount $]]</f>
        <v>17959.04</v>
      </c>
    </row>
    <row r="142" spans="1:8" ht="28.8" x14ac:dyDescent="0.3">
      <c r="A142" s="4" t="s">
        <v>563</v>
      </c>
      <c r="B142" s="5" t="s">
        <v>530</v>
      </c>
      <c r="C142" s="5" t="s">
        <v>531</v>
      </c>
      <c r="D142" s="6" t="s">
        <v>532</v>
      </c>
      <c r="E142" s="5" t="s">
        <v>533</v>
      </c>
      <c r="F142" s="7">
        <v>0.12</v>
      </c>
      <c r="G142" s="8">
        <f>Table1[[#This Row],[MSRP]]*Table1[[#This Row],[DIR Discount %]]</f>
        <v>16.68</v>
      </c>
      <c r="H142" s="8">
        <f>Table1[[#This Row],[MSRP]]-Table1[[#This Row],[DIR Discount $]]</f>
        <v>122.32</v>
      </c>
    </row>
    <row r="143" spans="1:8" ht="28.8" x14ac:dyDescent="0.3">
      <c r="A143" s="4" t="s">
        <v>563</v>
      </c>
      <c r="B143" s="5" t="s">
        <v>534</v>
      </c>
      <c r="C143" s="5" t="s">
        <v>535</v>
      </c>
      <c r="D143" s="6" t="s">
        <v>536</v>
      </c>
      <c r="E143" s="5" t="s">
        <v>209</v>
      </c>
      <c r="F143" s="7">
        <v>0.12</v>
      </c>
      <c r="G143" s="8">
        <f>Table1[[#This Row],[MSRP]]*Table1[[#This Row],[DIR Discount %]]</f>
        <v>19.8</v>
      </c>
      <c r="H143" s="8">
        <f>Table1[[#This Row],[MSRP]]-Table1[[#This Row],[DIR Discount $]]</f>
        <v>145.19999999999999</v>
      </c>
    </row>
    <row r="144" spans="1:8" ht="28.8" x14ac:dyDescent="0.3">
      <c r="A144" s="4" t="s">
        <v>563</v>
      </c>
      <c r="B144" s="5" t="s">
        <v>537</v>
      </c>
      <c r="C144" s="5" t="s">
        <v>538</v>
      </c>
      <c r="D144" s="6" t="s">
        <v>539</v>
      </c>
      <c r="E144" s="5" t="s">
        <v>540</v>
      </c>
      <c r="F144" s="7">
        <v>0.12</v>
      </c>
      <c r="G144" s="8">
        <f>Table1[[#This Row],[MSRP]]*Table1[[#This Row],[DIR Discount %]]</f>
        <v>907.56</v>
      </c>
      <c r="H144" s="8">
        <f>Table1[[#This Row],[MSRP]]-Table1[[#This Row],[DIR Discount $]]</f>
        <v>6655.4400000000005</v>
      </c>
    </row>
    <row r="145" spans="1:8" ht="57.6" x14ac:dyDescent="0.3">
      <c r="A145" s="4" t="s">
        <v>563</v>
      </c>
      <c r="B145" s="5" t="s">
        <v>62</v>
      </c>
      <c r="C145" s="5" t="s">
        <v>63</v>
      </c>
      <c r="D145" s="6" t="s">
        <v>64</v>
      </c>
      <c r="E145" s="5" t="s">
        <v>65</v>
      </c>
      <c r="F145" s="7">
        <v>0.12</v>
      </c>
      <c r="G145" s="8">
        <f>Table1[[#This Row],[MSRP]]*Table1[[#This Row],[DIR Discount %]]</f>
        <v>117</v>
      </c>
      <c r="H145" s="8">
        <f>Table1[[#This Row],[MSRP]]-Table1[[#This Row],[DIR Discount $]]</f>
        <v>858</v>
      </c>
    </row>
    <row r="146" spans="1:8" ht="57.6" x14ac:dyDescent="0.3">
      <c r="A146" s="4" t="s">
        <v>563</v>
      </c>
      <c r="B146" s="5" t="s">
        <v>66</v>
      </c>
      <c r="C146" s="5" t="s">
        <v>67</v>
      </c>
      <c r="D146" s="6" t="s">
        <v>68</v>
      </c>
      <c r="E146" s="5" t="s">
        <v>69</v>
      </c>
      <c r="F146" s="7">
        <v>0.12</v>
      </c>
      <c r="G146" s="8">
        <f>Table1[[#This Row],[MSRP]]*Table1[[#This Row],[DIR Discount %]]</f>
        <v>87</v>
      </c>
      <c r="H146" s="8">
        <f>Table1[[#This Row],[MSRP]]-Table1[[#This Row],[DIR Discount $]]</f>
        <v>638</v>
      </c>
    </row>
    <row r="147" spans="1:8" ht="57.6" x14ac:dyDescent="0.3">
      <c r="A147" s="4" t="s">
        <v>563</v>
      </c>
      <c r="B147" s="5" t="s">
        <v>70</v>
      </c>
      <c r="C147" s="5" t="s">
        <v>71</v>
      </c>
      <c r="D147" s="6" t="s">
        <v>72</v>
      </c>
      <c r="E147" s="5" t="s">
        <v>73</v>
      </c>
      <c r="F147" s="7">
        <v>0.12</v>
      </c>
      <c r="G147" s="8">
        <f>Table1[[#This Row],[MSRP]]*Table1[[#This Row],[DIR Discount %]]</f>
        <v>324</v>
      </c>
      <c r="H147" s="8">
        <f>Table1[[#This Row],[MSRP]]-Table1[[#This Row],[DIR Discount $]]</f>
        <v>2376</v>
      </c>
    </row>
    <row r="148" spans="1:8" ht="57.6" x14ac:dyDescent="0.3">
      <c r="A148" s="4" t="s">
        <v>563</v>
      </c>
      <c r="B148" s="5" t="s">
        <v>130</v>
      </c>
      <c r="C148" s="5" t="s">
        <v>131</v>
      </c>
      <c r="D148" s="6" t="s">
        <v>132</v>
      </c>
      <c r="E148" s="5" t="s">
        <v>133</v>
      </c>
      <c r="F148" s="7">
        <v>0.12</v>
      </c>
      <c r="G148" s="8">
        <f>Table1[[#This Row],[MSRP]]*Table1[[#This Row],[DIR Discount %]]</f>
        <v>177</v>
      </c>
      <c r="H148" s="8">
        <f>Table1[[#This Row],[MSRP]]-Table1[[#This Row],[DIR Discount $]]</f>
        <v>1298</v>
      </c>
    </row>
    <row r="149" spans="1:8" x14ac:dyDescent="0.3">
      <c r="A149" s="4" t="s">
        <v>563</v>
      </c>
      <c r="B149" s="5" t="s">
        <v>198</v>
      </c>
      <c r="C149" s="5" t="s">
        <v>199</v>
      </c>
      <c r="D149" s="6" t="s">
        <v>541</v>
      </c>
      <c r="E149" s="5" t="s">
        <v>201</v>
      </c>
      <c r="F149" s="7">
        <v>0.12</v>
      </c>
      <c r="G149" s="8">
        <f>Table1[[#This Row],[MSRP]]*Table1[[#This Row],[DIR Discount %]]</f>
        <v>285.47999999999996</v>
      </c>
      <c r="H149" s="8">
        <f>Table1[[#This Row],[MSRP]]-Table1[[#This Row],[DIR Discount $]]</f>
        <v>2093.52</v>
      </c>
    </row>
    <row r="150" spans="1:8" x14ac:dyDescent="0.3">
      <c r="A150" s="4" t="s">
        <v>563</v>
      </c>
      <c r="B150" s="5" t="s">
        <v>202</v>
      </c>
      <c r="C150" s="5" t="s">
        <v>203</v>
      </c>
      <c r="D150" s="6" t="s">
        <v>542</v>
      </c>
      <c r="E150" s="5" t="s">
        <v>205</v>
      </c>
      <c r="F150" s="7">
        <v>0.12</v>
      </c>
      <c r="G150" s="8">
        <f>Table1[[#This Row],[MSRP]]*Table1[[#This Row],[DIR Discount %]]</f>
        <v>555.48</v>
      </c>
      <c r="H150" s="8">
        <f>Table1[[#This Row],[MSRP]]-Table1[[#This Row],[DIR Discount $]]</f>
        <v>4073.52</v>
      </c>
    </row>
    <row r="151" spans="1:8" ht="57.6" x14ac:dyDescent="0.3">
      <c r="A151" s="4" t="s">
        <v>563</v>
      </c>
      <c r="B151" s="5" t="s">
        <v>190</v>
      </c>
      <c r="C151" s="5" t="s">
        <v>191</v>
      </c>
      <c r="D151" s="6" t="s">
        <v>543</v>
      </c>
      <c r="E151" s="5" t="s">
        <v>193</v>
      </c>
      <c r="F151" s="7">
        <v>0.12</v>
      </c>
      <c r="G151" s="8">
        <f>Table1[[#This Row],[MSRP]]*Table1[[#This Row],[DIR Discount %]]</f>
        <v>2015.3999999999999</v>
      </c>
      <c r="H151" s="8">
        <f>Table1[[#This Row],[MSRP]]-Table1[[#This Row],[DIR Discount $]]</f>
        <v>14779.6</v>
      </c>
    </row>
    <row r="152" spans="1:8" ht="57.6" x14ac:dyDescent="0.3">
      <c r="A152" s="4" t="s">
        <v>563</v>
      </c>
      <c r="B152" s="5" t="s">
        <v>234</v>
      </c>
      <c r="C152" s="5" t="s">
        <v>235</v>
      </c>
      <c r="D152" s="6" t="s">
        <v>544</v>
      </c>
      <c r="E152" s="5" t="s">
        <v>237</v>
      </c>
      <c r="F152" s="7">
        <v>0.12</v>
      </c>
      <c r="G152" s="8">
        <f>Table1[[#This Row],[MSRP]]*Table1[[#This Row],[DIR Discount %]]</f>
        <v>575.4</v>
      </c>
      <c r="H152" s="8">
        <f>Table1[[#This Row],[MSRP]]-Table1[[#This Row],[DIR Discount $]]</f>
        <v>4219.6000000000004</v>
      </c>
    </row>
    <row r="153" spans="1:8" ht="57.6" x14ac:dyDescent="0.3">
      <c r="A153" s="4" t="s">
        <v>563</v>
      </c>
      <c r="B153" s="5" t="s">
        <v>246</v>
      </c>
      <c r="C153" s="5" t="s">
        <v>247</v>
      </c>
      <c r="D153" s="6" t="s">
        <v>545</v>
      </c>
      <c r="E153" s="5" t="s">
        <v>249</v>
      </c>
      <c r="F153" s="7">
        <v>0.12</v>
      </c>
      <c r="G153" s="8">
        <f>Table1[[#This Row],[MSRP]]*Table1[[#This Row],[DIR Discount %]]</f>
        <v>404.4</v>
      </c>
      <c r="H153" s="8">
        <f>Table1[[#This Row],[MSRP]]-Table1[[#This Row],[DIR Discount $]]</f>
        <v>2965.6</v>
      </c>
    </row>
    <row r="154" spans="1:8" ht="57.6" x14ac:dyDescent="0.3">
      <c r="A154" s="4" t="s">
        <v>563</v>
      </c>
      <c r="B154" s="5" t="s">
        <v>344</v>
      </c>
      <c r="C154" s="5" t="s">
        <v>345</v>
      </c>
      <c r="D154" s="6" t="s">
        <v>346</v>
      </c>
      <c r="E154" s="5" t="s">
        <v>347</v>
      </c>
      <c r="F154" s="7">
        <v>0.12</v>
      </c>
      <c r="G154" s="8">
        <f>Table1[[#This Row],[MSRP]]*Table1[[#This Row],[DIR Discount %]]</f>
        <v>65.399999999999991</v>
      </c>
      <c r="H154" s="8">
        <f>Table1[[#This Row],[MSRP]]-Table1[[#This Row],[DIR Discount $]]</f>
        <v>479.6</v>
      </c>
    </row>
    <row r="155" spans="1:8" ht="43.2" x14ac:dyDescent="0.3">
      <c r="A155" s="4" t="s">
        <v>563</v>
      </c>
      <c r="B155" s="5" t="s">
        <v>378</v>
      </c>
      <c r="C155" s="5" t="s">
        <v>379</v>
      </c>
      <c r="D155" s="6" t="s">
        <v>546</v>
      </c>
      <c r="E155" s="5" t="s">
        <v>381</v>
      </c>
      <c r="F155" s="7">
        <v>0.12</v>
      </c>
      <c r="G155" s="8">
        <f>Table1[[#This Row],[MSRP]]*Table1[[#This Row],[DIR Discount %]]</f>
        <v>869.4</v>
      </c>
      <c r="H155" s="8">
        <f>Table1[[#This Row],[MSRP]]-Table1[[#This Row],[DIR Discount $]]</f>
        <v>6375.6</v>
      </c>
    </row>
    <row r="156" spans="1:8" ht="57.6" x14ac:dyDescent="0.3">
      <c r="A156" s="4" t="s">
        <v>563</v>
      </c>
      <c r="B156" s="5" t="s">
        <v>547</v>
      </c>
      <c r="C156" s="5" t="s">
        <v>548</v>
      </c>
      <c r="D156" s="6" t="s">
        <v>549</v>
      </c>
      <c r="E156" s="5" t="s">
        <v>241</v>
      </c>
      <c r="F156" s="7">
        <v>0.12</v>
      </c>
      <c r="G156" s="8">
        <f>Table1[[#This Row],[MSRP]]*Table1[[#This Row],[DIR Discount %]]</f>
        <v>743.4</v>
      </c>
      <c r="H156" s="8">
        <f>Table1[[#This Row],[MSRP]]-Table1[[#This Row],[DIR Discount $]]</f>
        <v>5451.6</v>
      </c>
    </row>
    <row r="157" spans="1:8" ht="28.8" x14ac:dyDescent="0.3">
      <c r="A157" s="4" t="s">
        <v>563</v>
      </c>
      <c r="B157" s="5" t="s">
        <v>282</v>
      </c>
      <c r="C157" s="5" t="s">
        <v>283</v>
      </c>
      <c r="D157" s="6" t="s">
        <v>284</v>
      </c>
      <c r="E157" s="5" t="s">
        <v>285</v>
      </c>
      <c r="F157" s="7">
        <v>0.12</v>
      </c>
      <c r="G157" s="8">
        <f>Table1[[#This Row],[MSRP]]*Table1[[#This Row],[DIR Discount %]]</f>
        <v>1061.8799999999999</v>
      </c>
      <c r="H157" s="8">
        <f>Table1[[#This Row],[MSRP]]-Table1[[#This Row],[DIR Discount $]]</f>
        <v>7787.12</v>
      </c>
    </row>
    <row r="158" spans="1:8" ht="28.8" x14ac:dyDescent="0.3">
      <c r="A158" s="4" t="s">
        <v>563</v>
      </c>
      <c r="B158" s="5" t="s">
        <v>154</v>
      </c>
      <c r="C158" s="5" t="s">
        <v>155</v>
      </c>
      <c r="D158" s="6" t="s">
        <v>156</v>
      </c>
      <c r="E158" s="5" t="s">
        <v>157</v>
      </c>
      <c r="F158" s="7">
        <v>0.12</v>
      </c>
      <c r="G158" s="8">
        <f>Table1[[#This Row],[MSRP]]*Table1[[#This Row],[DIR Discount %]]</f>
        <v>451.8</v>
      </c>
      <c r="H158" s="8">
        <f>Table1[[#This Row],[MSRP]]-Table1[[#This Row],[DIR Discount $]]</f>
        <v>3313.2</v>
      </c>
    </row>
    <row r="159" spans="1:8" x14ac:dyDescent="0.3">
      <c r="A159" s="4" t="s">
        <v>563</v>
      </c>
      <c r="B159" s="5" t="s">
        <v>278</v>
      </c>
      <c r="C159" s="5" t="s">
        <v>279</v>
      </c>
      <c r="D159" s="6" t="s">
        <v>280</v>
      </c>
      <c r="E159" s="5" t="s">
        <v>281</v>
      </c>
      <c r="F159" s="7">
        <v>0.12</v>
      </c>
      <c r="G159" s="8">
        <f>Table1[[#This Row],[MSRP]]*Table1[[#This Row],[DIR Discount %]]</f>
        <v>383.4</v>
      </c>
      <c r="H159" s="8">
        <f>Table1[[#This Row],[MSRP]]-Table1[[#This Row],[DIR Discount $]]</f>
        <v>2811.6</v>
      </c>
    </row>
    <row r="160" spans="1:8" ht="28.8" x14ac:dyDescent="0.3">
      <c r="A160" s="4" t="s">
        <v>563</v>
      </c>
      <c r="B160" s="5" t="s">
        <v>297</v>
      </c>
      <c r="C160" s="5" t="s">
        <v>298</v>
      </c>
      <c r="D160" s="6" t="s">
        <v>299</v>
      </c>
      <c r="E160" s="5" t="s">
        <v>300</v>
      </c>
      <c r="F160" s="7">
        <v>0.12</v>
      </c>
      <c r="G160" s="8">
        <f>Table1[[#This Row],[MSRP]]*Table1[[#This Row],[DIR Discount %]]</f>
        <v>527.4</v>
      </c>
      <c r="H160" s="8">
        <f>Table1[[#This Row],[MSRP]]-Table1[[#This Row],[DIR Discount $]]</f>
        <v>3867.6</v>
      </c>
    </row>
    <row r="161" spans="1:8" ht="43.2" x14ac:dyDescent="0.3">
      <c r="A161" s="4" t="s">
        <v>563</v>
      </c>
      <c r="B161" s="5" t="s">
        <v>318</v>
      </c>
      <c r="C161" s="5" t="s">
        <v>319</v>
      </c>
      <c r="D161" s="6" t="s">
        <v>320</v>
      </c>
      <c r="E161" s="5" t="s">
        <v>321</v>
      </c>
      <c r="F161" s="7">
        <v>0.12</v>
      </c>
      <c r="G161" s="8">
        <f>Table1[[#This Row],[MSRP]]*Table1[[#This Row],[DIR Discount %]]</f>
        <v>1775.3999999999999</v>
      </c>
      <c r="H161" s="8">
        <f>Table1[[#This Row],[MSRP]]-Table1[[#This Row],[DIR Discount $]]</f>
        <v>13019.6</v>
      </c>
    </row>
    <row r="162" spans="1:8" ht="43.2" x14ac:dyDescent="0.3">
      <c r="A162" s="4" t="s">
        <v>563</v>
      </c>
      <c r="B162" s="5" t="s">
        <v>550</v>
      </c>
      <c r="C162" s="5" t="s">
        <v>551</v>
      </c>
      <c r="D162" s="6" t="s">
        <v>552</v>
      </c>
      <c r="E162" s="5" t="s">
        <v>553</v>
      </c>
      <c r="F162" s="7">
        <v>0.12</v>
      </c>
      <c r="G162" s="8">
        <f>Table1[[#This Row],[MSRP]]*Table1[[#This Row],[DIR Discount %]]</f>
        <v>2070</v>
      </c>
      <c r="H162" s="8">
        <f>Table1[[#This Row],[MSRP]]-Table1[[#This Row],[DIR Discount $]]</f>
        <v>15180</v>
      </c>
    </row>
    <row r="163" spans="1:8" ht="28.8" x14ac:dyDescent="0.3">
      <c r="A163" s="4" t="s">
        <v>563</v>
      </c>
      <c r="B163" s="5" t="s">
        <v>194</v>
      </c>
      <c r="C163" s="5" t="s">
        <v>195</v>
      </c>
      <c r="D163" s="6" t="s">
        <v>196</v>
      </c>
      <c r="E163" s="5" t="s">
        <v>197</v>
      </c>
      <c r="F163" s="7">
        <v>0.12</v>
      </c>
      <c r="G163" s="8">
        <f>Table1[[#This Row],[MSRP]]*Table1[[#This Row],[DIR Discount %]]</f>
        <v>1067.3999999999999</v>
      </c>
      <c r="H163" s="8">
        <f>Table1[[#This Row],[MSRP]]-Table1[[#This Row],[DIR Discount $]]</f>
        <v>7827.6</v>
      </c>
    </row>
    <row r="164" spans="1:8" ht="43.2" x14ac:dyDescent="0.3">
      <c r="A164" s="4" t="s">
        <v>563</v>
      </c>
      <c r="B164" s="5" t="s">
        <v>290</v>
      </c>
      <c r="C164" s="5" t="s">
        <v>291</v>
      </c>
      <c r="D164" s="6" t="s">
        <v>292</v>
      </c>
      <c r="E164" s="5" t="s">
        <v>293</v>
      </c>
      <c r="F164" s="7">
        <v>0.12</v>
      </c>
      <c r="G164" s="8">
        <f>Table1[[#This Row],[MSRP]]*Table1[[#This Row],[DIR Discount %]]</f>
        <v>347.4</v>
      </c>
      <c r="H164" s="8">
        <f>Table1[[#This Row],[MSRP]]-Table1[[#This Row],[DIR Discount $]]</f>
        <v>2547.6</v>
      </c>
    </row>
    <row r="165" spans="1:8" ht="57.6" x14ac:dyDescent="0.3">
      <c r="A165" s="4" t="s">
        <v>563</v>
      </c>
      <c r="B165" s="5" t="s">
        <v>238</v>
      </c>
      <c r="C165" s="5" t="s">
        <v>239</v>
      </c>
      <c r="D165" s="6" t="s">
        <v>554</v>
      </c>
      <c r="E165" s="5" t="s">
        <v>241</v>
      </c>
      <c r="F165" s="7">
        <v>0.12</v>
      </c>
      <c r="G165" s="8">
        <f>Table1[[#This Row],[MSRP]]*Table1[[#This Row],[DIR Discount %]]</f>
        <v>743.4</v>
      </c>
      <c r="H165" s="8">
        <f>Table1[[#This Row],[MSRP]]-Table1[[#This Row],[DIR Discount $]]</f>
        <v>5451.6</v>
      </c>
    </row>
    <row r="166" spans="1:8" ht="57.6" x14ac:dyDescent="0.3">
      <c r="A166" s="4" t="s">
        <v>563</v>
      </c>
      <c r="B166" s="5" t="s">
        <v>74</v>
      </c>
      <c r="C166" s="5" t="s">
        <v>75</v>
      </c>
      <c r="D166" s="6" t="s">
        <v>76</v>
      </c>
      <c r="E166" s="5" t="s">
        <v>77</v>
      </c>
      <c r="F166" s="7">
        <v>0.12</v>
      </c>
      <c r="G166" s="8">
        <f>Table1[[#This Row],[MSRP]]*Table1[[#This Row],[DIR Discount %]]</f>
        <v>175.07999999999998</v>
      </c>
      <c r="H166" s="8">
        <f>Table1[[#This Row],[MSRP]]-Table1[[#This Row],[DIR Discount $]]</f>
        <v>1283.92</v>
      </c>
    </row>
    <row r="167" spans="1:8" ht="57.6" x14ac:dyDescent="0.3">
      <c r="A167" s="4" t="s">
        <v>563</v>
      </c>
      <c r="B167" s="5" t="s">
        <v>118</v>
      </c>
      <c r="C167" s="5" t="s">
        <v>119</v>
      </c>
      <c r="D167" s="6" t="s">
        <v>120</v>
      </c>
      <c r="E167" s="5" t="s">
        <v>121</v>
      </c>
      <c r="F167" s="7">
        <v>0.12</v>
      </c>
      <c r="G167" s="8">
        <f>Table1[[#This Row],[MSRP]]*Table1[[#This Row],[DIR Discount %]]</f>
        <v>441</v>
      </c>
      <c r="H167" s="8">
        <f>Table1[[#This Row],[MSRP]]-Table1[[#This Row],[DIR Discount $]]</f>
        <v>3234</v>
      </c>
    </row>
    <row r="168" spans="1:8" ht="57.6" x14ac:dyDescent="0.3">
      <c r="A168" s="4" t="s">
        <v>563</v>
      </c>
      <c r="B168" s="5" t="s">
        <v>340</v>
      </c>
      <c r="C168" s="5" t="s">
        <v>341</v>
      </c>
      <c r="D168" s="6" t="s">
        <v>342</v>
      </c>
      <c r="E168" s="5" t="s">
        <v>343</v>
      </c>
      <c r="F168" s="7">
        <v>0.12</v>
      </c>
      <c r="G168" s="8">
        <f>Table1[[#This Row],[MSRP]]*Table1[[#This Row],[DIR Discount %]]</f>
        <v>81</v>
      </c>
      <c r="H168" s="8">
        <f>Table1[[#This Row],[MSRP]]-Table1[[#This Row],[DIR Discount $]]</f>
        <v>594</v>
      </c>
    </row>
    <row r="169" spans="1:8" ht="57.6" x14ac:dyDescent="0.3">
      <c r="A169" s="4" t="s">
        <v>563</v>
      </c>
      <c r="B169" s="5" t="s">
        <v>555</v>
      </c>
      <c r="C169" s="5" t="s">
        <v>556</v>
      </c>
      <c r="D169" s="6" t="s">
        <v>557</v>
      </c>
      <c r="E169" s="5" t="s">
        <v>558</v>
      </c>
      <c r="F169" s="7">
        <v>0.12</v>
      </c>
      <c r="G169" s="8">
        <f>Table1[[#This Row],[MSRP]]*Table1[[#This Row],[DIR Discount %]]</f>
        <v>515.4</v>
      </c>
      <c r="H169" s="8">
        <f>Table1[[#This Row],[MSRP]]-Table1[[#This Row],[DIR Discount $]]</f>
        <v>3779.6</v>
      </c>
    </row>
    <row r="170" spans="1:8" ht="57.6" x14ac:dyDescent="0.3">
      <c r="A170" s="4" t="s">
        <v>563</v>
      </c>
      <c r="B170" s="5" t="s">
        <v>186</v>
      </c>
      <c r="C170" s="5" t="s">
        <v>187</v>
      </c>
      <c r="D170" s="6" t="s">
        <v>188</v>
      </c>
      <c r="E170" s="5" t="s">
        <v>189</v>
      </c>
      <c r="F170" s="7">
        <v>0.12</v>
      </c>
      <c r="G170" s="8">
        <f>Table1[[#This Row],[MSRP]]*Table1[[#This Row],[DIR Discount %]]</f>
        <v>1437.48</v>
      </c>
      <c r="H170" s="8">
        <f>Table1[[#This Row],[MSRP]]-Table1[[#This Row],[DIR Discount $]]</f>
        <v>10541.52</v>
      </c>
    </row>
    <row r="171" spans="1:8" ht="57.6" x14ac:dyDescent="0.3">
      <c r="A171" s="4" t="s">
        <v>563</v>
      </c>
      <c r="B171" s="5" t="s">
        <v>218</v>
      </c>
      <c r="C171" s="5" t="s">
        <v>219</v>
      </c>
      <c r="D171" s="6" t="s">
        <v>220</v>
      </c>
      <c r="E171" s="5" t="s">
        <v>221</v>
      </c>
      <c r="F171" s="7">
        <v>0.12</v>
      </c>
      <c r="G171" s="8">
        <f>Table1[[#This Row],[MSRP]]*Table1[[#This Row],[DIR Discount %]]</f>
        <v>1295.3999999999999</v>
      </c>
      <c r="H171" s="8">
        <f>Table1[[#This Row],[MSRP]]-Table1[[#This Row],[DIR Discount $]]</f>
        <v>9499.6</v>
      </c>
    </row>
    <row r="172" spans="1:8" ht="28.8" x14ac:dyDescent="0.3">
      <c r="A172" s="4" t="s">
        <v>563</v>
      </c>
      <c r="B172" s="5" t="s">
        <v>301</v>
      </c>
      <c r="C172" s="5" t="s">
        <v>302</v>
      </c>
      <c r="D172" s="6" t="s">
        <v>303</v>
      </c>
      <c r="E172" s="5" t="s">
        <v>281</v>
      </c>
      <c r="F172" s="7">
        <v>0.12</v>
      </c>
      <c r="G172" s="8">
        <f>Table1[[#This Row],[MSRP]]*Table1[[#This Row],[DIR Discount %]]</f>
        <v>383.4</v>
      </c>
      <c r="H172" s="8">
        <f>Table1[[#This Row],[MSRP]]-Table1[[#This Row],[DIR Discount $]]</f>
        <v>2811.6</v>
      </c>
    </row>
    <row r="173" spans="1:8" x14ac:dyDescent="0.3">
      <c r="A173" s="4" t="s">
        <v>563</v>
      </c>
      <c r="B173" s="5" t="s">
        <v>559</v>
      </c>
      <c r="C173" s="5" t="s">
        <v>560</v>
      </c>
      <c r="D173" s="6" t="s">
        <v>561</v>
      </c>
      <c r="E173" s="5" t="s">
        <v>562</v>
      </c>
      <c r="F173" s="7">
        <v>0.12</v>
      </c>
      <c r="G173" s="8">
        <f>Table1[[#This Row],[MSRP]]*Table1[[#This Row],[DIR Discount %]]</f>
        <v>27</v>
      </c>
      <c r="H173" s="8">
        <f>Table1[[#This Row],[MSRP]]-Table1[[#This Row],[DIR Discount $]]</f>
        <v>198</v>
      </c>
    </row>
    <row r="174" spans="1:8" ht="57.6" x14ac:dyDescent="0.3">
      <c r="A174" s="4" t="s">
        <v>563</v>
      </c>
      <c r="B174" s="5" t="s">
        <v>326</v>
      </c>
      <c r="C174" s="5" t="s">
        <v>327</v>
      </c>
      <c r="D174" s="6" t="s">
        <v>328</v>
      </c>
      <c r="E174" s="5" t="s">
        <v>253</v>
      </c>
      <c r="F174" s="7">
        <v>0.12</v>
      </c>
      <c r="G174" s="8">
        <f>Table1[[#This Row],[MSRP]]*Table1[[#This Row],[DIR Discount %]]</f>
        <v>851.4</v>
      </c>
      <c r="H174" s="8">
        <f>Table1[[#This Row],[MSRP]]-Table1[[#This Row],[DIR Discount $]]</f>
        <v>6243.6</v>
      </c>
    </row>
    <row r="175" spans="1:8" ht="57.6" x14ac:dyDescent="0.3">
      <c r="A175" s="4" t="s">
        <v>563</v>
      </c>
      <c r="B175" s="5" t="s">
        <v>329</v>
      </c>
      <c r="C175" s="5" t="s">
        <v>330</v>
      </c>
      <c r="D175" s="6" t="s">
        <v>331</v>
      </c>
      <c r="E175" s="5" t="s">
        <v>332</v>
      </c>
      <c r="F175" s="7">
        <v>0.12</v>
      </c>
      <c r="G175" s="8">
        <f>Table1[[#This Row],[MSRP]]*Table1[[#This Row],[DIR Discount %]]</f>
        <v>623.4</v>
      </c>
      <c r="H175" s="8">
        <f>Table1[[#This Row],[MSRP]]-Table1[[#This Row],[DIR Discount $]]</f>
        <v>4571.6000000000004</v>
      </c>
    </row>
    <row r="176" spans="1:8" ht="43.2" x14ac:dyDescent="0.3">
      <c r="A176" s="4" t="s">
        <v>563</v>
      </c>
      <c r="B176" s="5" t="s">
        <v>333</v>
      </c>
      <c r="C176" s="5" t="s">
        <v>334</v>
      </c>
      <c r="D176" s="6" t="s">
        <v>335</v>
      </c>
      <c r="E176" s="5" t="s">
        <v>336</v>
      </c>
      <c r="F176" s="7">
        <v>0.12</v>
      </c>
      <c r="G176" s="8">
        <f>Table1[[#This Row],[MSRP]]*Table1[[#This Row],[DIR Discount %]]</f>
        <v>755.4</v>
      </c>
      <c r="H176" s="8">
        <f>Table1[[#This Row],[MSRP]]-Table1[[#This Row],[DIR Discount $]]</f>
        <v>5539.6</v>
      </c>
    </row>
    <row r="177" spans="1:8" ht="57.6" x14ac:dyDescent="0.3">
      <c r="A177" s="4" t="s">
        <v>563</v>
      </c>
      <c r="B177" s="5" t="s">
        <v>337</v>
      </c>
      <c r="C177" s="5" t="s">
        <v>338</v>
      </c>
      <c r="D177" s="6" t="s">
        <v>339</v>
      </c>
      <c r="E177" s="5" t="s">
        <v>229</v>
      </c>
      <c r="F177" s="7">
        <v>0.12</v>
      </c>
      <c r="G177" s="8">
        <f>Table1[[#This Row],[MSRP]]*Table1[[#This Row],[DIR Discount %]]</f>
        <v>563.4</v>
      </c>
      <c r="H177" s="8">
        <f>Table1[[#This Row],[MSRP]]-Table1[[#This Row],[DIR Discount $]]</f>
        <v>4131.6000000000004</v>
      </c>
    </row>
    <row r="178" spans="1:8" ht="43.2" x14ac:dyDescent="0.3">
      <c r="A178" s="4" t="s">
        <v>563</v>
      </c>
      <c r="B178" s="5" t="s">
        <v>375</v>
      </c>
      <c r="C178" s="5" t="s">
        <v>376</v>
      </c>
      <c r="D178" s="6" t="s">
        <v>377</v>
      </c>
      <c r="E178" s="5" t="s">
        <v>336</v>
      </c>
      <c r="F178" s="7">
        <v>0.12</v>
      </c>
      <c r="G178" s="8">
        <f>Table1[[#This Row],[MSRP]]*Table1[[#This Row],[DIR Discount %]]</f>
        <v>755.4</v>
      </c>
      <c r="H178" s="8">
        <f>Table1[[#This Row],[MSRP]]-Table1[[#This Row],[DIR Discount $]]</f>
        <v>5539.6</v>
      </c>
    </row>
    <row r="179" spans="1:8" ht="57.6" x14ac:dyDescent="0.3">
      <c r="A179" s="4" t="s">
        <v>563</v>
      </c>
      <c r="B179" s="5" t="s">
        <v>422</v>
      </c>
      <c r="C179" s="5" t="s">
        <v>423</v>
      </c>
      <c r="D179" s="6" t="s">
        <v>424</v>
      </c>
      <c r="E179" s="5" t="s">
        <v>425</v>
      </c>
      <c r="F179" s="7">
        <v>0.12</v>
      </c>
      <c r="G179" s="8">
        <f>Table1[[#This Row],[MSRP]]*Table1[[#This Row],[DIR Discount %]]</f>
        <v>224.76</v>
      </c>
      <c r="H179" s="8">
        <f>Table1[[#This Row],[MSRP]]-Table1[[#This Row],[DIR Discount $]]</f>
        <v>1648.24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SHARP DIR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Rahman</dc:creator>
  <cp:lastModifiedBy>Syed Rahman</cp:lastModifiedBy>
  <dcterms:created xsi:type="dcterms:W3CDTF">2025-08-29T15:11:54Z</dcterms:created>
  <dcterms:modified xsi:type="dcterms:W3CDTF">2025-09-06T17:18:09Z</dcterms:modified>
</cp:coreProperties>
</file>