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ysite.adient.com/personal/agaskojo_adient_com/Documents/Desktop/RSH!/"/>
    </mc:Choice>
  </mc:AlternateContent>
  <xr:revisionPtr revIDLastSave="78" documentId="8_{21CB8870-81B1-400C-BB7E-44A91EF2EA80}" xr6:coauthVersionLast="47" xr6:coauthVersionMax="47" xr10:uidLastSave="{73956397-D05B-4A9E-9885-92B2EDF93D74}"/>
  <bookViews>
    <workbookView xWindow="-108" yWindow="-108" windowWidth="23256" windowHeight="12576" activeTab="1" xr2:uid="{DE92F2AA-C9CE-401A-AD3C-E4CB79B84A87}"/>
  </bookViews>
  <sheets>
    <sheet name="Instructions" sheetId="1" r:id="rId1"/>
    <sheet name="Drive Sheet #1" sheetId="2" r:id="rId2"/>
    <sheet name="Drive Sheet #2" sheetId="3" r:id="rId3"/>
    <sheet name="Drive Sheet #3" sheetId="4" r:id="rId4"/>
    <sheet name="Drive Sheet #4" sheetId="5" r:id="rId5"/>
    <sheet name="Drive Sheet #5" sheetId="6" r:id="rId6"/>
    <sheet name="Drive Sheet #6" sheetId="7" r:id="rId7"/>
    <sheet name="Drive Sheet #7" sheetId="8" r:id="rId8"/>
    <sheet name="Drive Sheet #8" sheetId="9" r:id="rId9"/>
    <sheet name="Drive Sheet #9" sheetId="10" r:id="rId10"/>
    <sheet name="Drive Sheet #10" sheetId="11" r:id="rId11"/>
    <sheet name="Drive Sheet #11" sheetId="12" r:id="rId12"/>
    <sheet name="Drive Sheet #12" sheetId="13" r:id="rId13"/>
    <sheet name="Drive Sheet #13" sheetId="14" r:id="rId14"/>
    <sheet name="Drive Sheet #14" sheetId="15" r:id="rId15"/>
    <sheet name="Drive Sheet #15" sheetId="16" r:id="rId16"/>
    <sheet name="Drive Sheet #16" sheetId="17" r:id="rId17"/>
    <sheet name="Drive Sheet #17" sheetId="18" r:id="rId18"/>
    <sheet name="Drive Sheet #18" sheetId="19" r:id="rId19"/>
    <sheet name="Drive Sheet #19" sheetId="20" r:id="rId20"/>
    <sheet name="Drive Sheet #20" sheetId="21" r:id="rId21"/>
    <sheet name="Drive Sheet #21" sheetId="22" r:id="rId22"/>
    <sheet name="Drive Sheet #22" sheetId="23" r:id="rId23"/>
  </sheets>
  <definedNames>
    <definedName name="MY_FUNCTION1">"lambda(SUM(#REF!) =IF(#REF!=0;"""";#REF!))"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3" i="2" l="1"/>
  <c r="S11" i="2"/>
  <c r="V3" i="23"/>
  <c r="E3" i="23"/>
  <c r="U3" i="22"/>
  <c r="E3" i="22"/>
  <c r="V3" i="21"/>
  <c r="E3" i="21"/>
  <c r="U3" i="20"/>
  <c r="E3" i="20"/>
  <c r="V3" i="19"/>
  <c r="E3" i="19"/>
  <c r="U3" i="18"/>
  <c r="E3" i="18"/>
  <c r="V3" i="17"/>
  <c r="E3" i="17"/>
  <c r="U3" i="16"/>
  <c r="E3" i="16"/>
  <c r="V3" i="15"/>
  <c r="E3" i="15"/>
  <c r="U3" i="14"/>
  <c r="E3" i="14"/>
  <c r="V3" i="13"/>
  <c r="E3" i="13"/>
  <c r="U3" i="12"/>
  <c r="E3" i="12"/>
  <c r="V3" i="11"/>
  <c r="E3" i="11"/>
  <c r="U3" i="10"/>
  <c r="E3" i="10"/>
  <c r="V3" i="9"/>
  <c r="E3" i="9"/>
  <c r="U3" i="8"/>
  <c r="E3" i="8"/>
  <c r="V3" i="7"/>
  <c r="E3" i="7"/>
  <c r="U3" i="6"/>
  <c r="E3" i="6"/>
  <c r="E3" i="5"/>
  <c r="U3" i="4"/>
  <c r="E3" i="4"/>
  <c r="V3" i="3"/>
  <c r="V3" i="5" s="1"/>
  <c r="E3" i="3"/>
  <c r="AG17" i="23"/>
  <c r="AD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AG11" i="23"/>
  <c r="AC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AF8" i="23"/>
  <c r="I3" i="23"/>
  <c r="AG17" i="22"/>
  <c r="AD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AC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AF8" i="22"/>
  <c r="AG11" i="22" s="1"/>
  <c r="I3" i="22"/>
  <c r="AG17" i="21"/>
  <c r="AD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AC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AF8" i="21"/>
  <c r="AG11" i="21" s="1"/>
  <c r="I3" i="21"/>
  <c r="AG17" i="20"/>
  <c r="AD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AG11" i="20"/>
  <c r="AC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AF8" i="20"/>
  <c r="I3" i="20"/>
  <c r="AG17" i="19"/>
  <c r="AD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AC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AF8" i="19"/>
  <c r="AG11" i="19" s="1"/>
  <c r="I3" i="19"/>
  <c r="AG17" i="18"/>
  <c r="AD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AC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AF8" i="18"/>
  <c r="AG11" i="18" s="1"/>
  <c r="I3" i="18"/>
  <c r="AG17" i="17"/>
  <c r="AD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AC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AF8" i="17"/>
  <c r="AG11" i="17" s="1"/>
  <c r="I3" i="17"/>
  <c r="AG17" i="16"/>
  <c r="AD17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AC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AF8" i="16"/>
  <c r="AG11" i="16" s="1"/>
  <c r="I3" i="16"/>
  <c r="AG17" i="15"/>
  <c r="AD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AG11" i="15"/>
  <c r="AC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AF8" i="15"/>
  <c r="I3" i="15"/>
  <c r="AG17" i="14"/>
  <c r="AD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AC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AF8" i="14"/>
  <c r="AG11" i="14" s="1"/>
  <c r="I3" i="14"/>
  <c r="AG17" i="13"/>
  <c r="AD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AC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AF8" i="13"/>
  <c r="AG11" i="13" s="1"/>
  <c r="I3" i="13"/>
  <c r="AG17" i="12"/>
  <c r="AD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AG11" i="12"/>
  <c r="AC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AF8" i="12"/>
  <c r="I3" i="12"/>
  <c r="AG17" i="11"/>
  <c r="AD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AC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AF8" i="11"/>
  <c r="AG11" i="11" s="1"/>
  <c r="I3" i="11"/>
  <c r="AG17" i="10"/>
  <c r="AD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AC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AF8" i="10"/>
  <c r="AG11" i="10" s="1"/>
  <c r="I3" i="10"/>
  <c r="AG17" i="9"/>
  <c r="AD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AC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AF8" i="9"/>
  <c r="AG11" i="9" s="1"/>
  <c r="I3" i="9"/>
  <c r="AG17" i="8"/>
  <c r="AD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AC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AF8" i="8"/>
  <c r="AG11" i="8" s="1"/>
  <c r="I3" i="8"/>
  <c r="AG17" i="7"/>
  <c r="AD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AG11" i="7"/>
  <c r="AC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AF8" i="7"/>
  <c r="I3" i="7"/>
  <c r="AG17" i="6"/>
  <c r="AD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AC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AF8" i="6"/>
  <c r="AG11" i="6" s="1"/>
  <c r="I3" i="6"/>
  <c r="AG17" i="5"/>
  <c r="AD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AC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AF8" i="5"/>
  <c r="AG11" i="5" s="1"/>
  <c r="I3" i="5"/>
  <c r="AG17" i="4"/>
  <c r="AD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AG11" i="4"/>
  <c r="AC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AF8" i="4"/>
  <c r="I3" i="4"/>
  <c r="AG17" i="3"/>
  <c r="AD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AC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AF8" i="3"/>
  <c r="AG11" i="3" s="1"/>
  <c r="V5" i="3"/>
  <c r="V5" i="5" s="1"/>
  <c r="I3" i="3"/>
  <c r="AG17" i="2"/>
  <c r="AD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Y13" i="2"/>
  <c r="X13" i="2"/>
  <c r="W13" i="2"/>
  <c r="V13" i="2"/>
  <c r="U13" i="2"/>
  <c r="T13" i="2"/>
  <c r="R13" i="2"/>
  <c r="Q13" i="2"/>
  <c r="P13" i="2"/>
  <c r="O13" i="2"/>
  <c r="N13" i="2"/>
  <c r="M13" i="2"/>
  <c r="L13" i="2"/>
  <c r="K13" i="2"/>
  <c r="J13" i="2"/>
  <c r="I13" i="2"/>
  <c r="H13" i="2"/>
  <c r="G13" i="2"/>
  <c r="AC11" i="2"/>
  <c r="Y11" i="2"/>
  <c r="X11" i="2"/>
  <c r="W11" i="2"/>
  <c r="V11" i="2"/>
  <c r="U11" i="2"/>
  <c r="T11" i="2"/>
  <c r="R11" i="2"/>
  <c r="Q11" i="2"/>
  <c r="P11" i="2"/>
  <c r="O11" i="2"/>
  <c r="N11" i="2"/>
  <c r="M11" i="2"/>
  <c r="L11" i="2"/>
  <c r="K11" i="2"/>
  <c r="J11" i="2"/>
  <c r="I11" i="2"/>
  <c r="H11" i="2"/>
  <c r="G11" i="2"/>
  <c r="AF8" i="2"/>
  <c r="AG11" i="2" s="1"/>
  <c r="E5" i="2"/>
  <c r="E5" i="3" s="1"/>
  <c r="V5" i="7" l="1"/>
  <c r="V5" i="6"/>
  <c r="V5" i="4"/>
  <c r="E5" i="4"/>
  <c r="E5" i="6" l="1"/>
  <c r="E5" i="5"/>
  <c r="V5" i="9"/>
  <c r="V5" i="8"/>
  <c r="V5" i="11" l="1"/>
  <c r="V5" i="10"/>
  <c r="E5" i="7"/>
  <c r="E5" i="8"/>
  <c r="E5" i="10" l="1"/>
  <c r="E5" i="9"/>
  <c r="V5" i="13"/>
  <c r="V5" i="12"/>
  <c r="V5" i="15" l="1"/>
  <c r="V5" i="14"/>
  <c r="E5" i="11"/>
  <c r="E5" i="12"/>
  <c r="E5" i="14" l="1"/>
  <c r="E5" i="13"/>
  <c r="V5" i="17"/>
  <c r="V5" i="16"/>
  <c r="V5" i="19" l="1"/>
  <c r="V5" i="18"/>
  <c r="E5" i="15"/>
  <c r="E5" i="16"/>
  <c r="E5" i="18" l="1"/>
  <c r="E5" i="17"/>
  <c r="V5" i="21"/>
  <c r="V5" i="20"/>
  <c r="V5" i="23" l="1"/>
  <c r="V5" i="22"/>
  <c r="E5" i="19"/>
  <c r="E5" i="20"/>
  <c r="E5" i="22" l="1"/>
  <c r="E5" i="23" s="1"/>
  <c r="E5" i="21"/>
</calcChain>
</file>

<file path=xl/sharedStrings.xml><?xml version="1.0" encoding="utf-8"?>
<sst xmlns="http://schemas.openxmlformats.org/spreadsheetml/2006/main" count="714" uniqueCount="43">
  <si>
    <t>OFFENSE PASS CARDS</t>
  </si>
  <si>
    <t>DEFENSE PASS CARDS</t>
  </si>
  <si>
    <t>OFFENSE RUN CARDS</t>
  </si>
  <si>
    <t>DEFENSE RUN CARDS</t>
  </si>
  <si>
    <t>OFFENSE PUNT CARDS</t>
  </si>
  <si>
    <t>DEFENSE PUNT CARDS</t>
  </si>
  <si>
    <t>FIELD GOAL CARDS</t>
  </si>
  <si>
    <t>KICKOFF CARDS</t>
  </si>
  <si>
    <t>🏈</t>
  </si>
  <si>
    <t>Ready Set Hut!</t>
  </si>
  <si>
    <t>Punt</t>
  </si>
  <si>
    <t>Field Goal</t>
  </si>
  <si>
    <t>Enter Line of Scrimmage</t>
  </si>
  <si>
    <t>Drive Sheet #1</t>
  </si>
  <si>
    <t>Yards Gained or Lost</t>
  </si>
  <si>
    <t>Field Goal Attempt</t>
  </si>
  <si>
    <t>Line of Scrimage</t>
  </si>
  <si>
    <t>1st Down On The :</t>
  </si>
  <si>
    <t>TOUCHDOWN</t>
  </si>
  <si>
    <t>New Line of Scrimmage</t>
  </si>
  <si>
    <t>If Kick is: NO GOOD</t>
  </si>
  <si>
    <t>2nd Down</t>
  </si>
  <si>
    <t>New LOS</t>
  </si>
  <si>
    <t>3rd Down</t>
  </si>
  <si>
    <t>If greater than 100 than the new LOS is the 30 yard line</t>
  </si>
  <si>
    <t>4th Down</t>
  </si>
  <si>
    <t>Interception or Fumble</t>
  </si>
  <si>
    <t>Did not make 1st Down</t>
  </si>
  <si>
    <t>Enter LOS</t>
  </si>
  <si>
    <t xml:space="preserve">   </t>
  </si>
  <si>
    <t xml:space="preserve">Enter Score:   </t>
  </si>
  <si>
    <t>Drive Sheet #2</t>
  </si>
  <si>
    <t>Drive Sheet #3</t>
  </si>
  <si>
    <t>Drive Sheet #4</t>
  </si>
  <si>
    <t>Drive Sheet #5</t>
  </si>
  <si>
    <t>Drive Sheet #6</t>
  </si>
  <si>
    <t>Drive Sheet #7</t>
  </si>
  <si>
    <t>Drive Sheet #8</t>
  </si>
  <si>
    <t>Drive Sheet #9</t>
  </si>
  <si>
    <t>Drive Sheet #10</t>
  </si>
  <si>
    <t>Drive Sheet #11</t>
  </si>
  <si>
    <t>Drive Sheet #12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</si>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</sst>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0&quot;-&quot;;;@"/>
    <numFmt numFmtId="165" formatCode="0;[Red]0"/>
  </numFmts>
  <fonts count="38">
    <font>
      <sz val="11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EE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b/>
      <sz val="12"/>
      <color rgb="FF000000"/>
      <name val="Arial"/>
      <family val="2"/>
    </font>
    <font>
      <b/>
      <sz val="11"/>
      <color rgb="FF1F1F1F"/>
      <name val="&quot;Google Sans&quot;"/>
    </font>
    <font>
      <sz val="11"/>
      <color rgb="FF000000"/>
      <name val="Bree Serif"/>
    </font>
    <font>
      <b/>
      <sz val="15"/>
      <color rgb="FF000000"/>
      <name val="Bree Serif"/>
    </font>
    <font>
      <b/>
      <sz val="18"/>
      <color rgb="FF000000"/>
      <name val="Bree Serif"/>
    </font>
    <font>
      <b/>
      <sz val="36"/>
      <color rgb="FF1F1F1F"/>
      <name val="Bree Serif"/>
    </font>
    <font>
      <b/>
      <sz val="12"/>
      <color rgb="FF000000"/>
      <name val="Bree Serif"/>
    </font>
    <font>
      <sz val="11"/>
      <color rgb="FF1F1F1F"/>
      <name val="Bree Serif"/>
    </font>
    <font>
      <b/>
      <sz val="11"/>
      <color rgb="FF000000"/>
      <name val="Bree Serif"/>
    </font>
    <font>
      <b/>
      <sz val="35"/>
      <color rgb="FF000000"/>
      <name val="Bree Serif"/>
    </font>
    <font>
      <b/>
      <sz val="15"/>
      <color rgb="FF000000"/>
      <name val="Alegreya"/>
    </font>
    <font>
      <b/>
      <sz val="14"/>
      <color rgb="FF1F1F1F"/>
      <name val="Bree Serif"/>
    </font>
    <font>
      <b/>
      <sz val="11"/>
      <color rgb="FF000000"/>
      <name val="Arial"/>
      <family val="2"/>
    </font>
    <font>
      <sz val="11"/>
      <color rgb="FF000000"/>
      <name val="Alegreya"/>
    </font>
    <font>
      <sz val="9"/>
      <color rgb="FF000000"/>
      <name val="Bree Serif"/>
    </font>
    <font>
      <b/>
      <sz val="12"/>
      <color rgb="FF000000"/>
      <name val="Alegreya"/>
    </font>
    <font>
      <sz val="11"/>
      <color rgb="FF6AA84F"/>
      <name val="Arial"/>
      <family val="2"/>
    </font>
    <font>
      <sz val="15"/>
      <color rgb="FF000000"/>
      <name val="Bree Serif"/>
    </font>
    <font>
      <b/>
      <sz val="30"/>
      <color rgb="FF1F1F1F"/>
      <name val="Bree Serif"/>
    </font>
    <font>
      <sz val="16"/>
      <color rgb="FF000000"/>
      <name val="Arial"/>
      <family val="2"/>
    </font>
    <font>
      <b/>
      <sz val="16"/>
      <color rgb="FF000000"/>
      <name val="Bree Serif"/>
    </font>
    <font>
      <sz val="16"/>
      <color rgb="FF000000"/>
      <name val="Bree Serif"/>
    </font>
    <font>
      <sz val="16"/>
      <color rgb="FF000000"/>
      <name val="Aptos Black"/>
      <family val="2"/>
    </font>
    <font>
      <b/>
      <sz val="16"/>
      <color rgb="FF000000"/>
      <name val="Aptos Black"/>
      <family val="2"/>
    </font>
  </fonts>
  <fills count="1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00FF00"/>
        <bgColor rgb="FF00FF00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6AA84F"/>
        <bgColor rgb="FF6AA84F"/>
      </patternFill>
    </fill>
    <fill>
      <patternFill patternType="solid">
        <fgColor rgb="FFB45F06"/>
        <bgColor rgb="FFB45F06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</fills>
  <borders count="2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/>
      <top/>
      <bottom style="thin">
        <color rgb="FF000000"/>
      </bottom>
      <diagonal/>
    </border>
  </borders>
  <cellStyleXfs count="19">
    <xf numFmtId="0" fontId="0" fillId="0" borderId="0"/>
    <xf numFmtId="0" fontId="9" fillId="0" borderId="0"/>
    <xf numFmtId="0" fontId="10" fillId="0" borderId="0"/>
    <xf numFmtId="0" fontId="7" fillId="8" borderId="0"/>
    <xf numFmtId="0" fontId="4" fillId="5" borderId="0"/>
    <xf numFmtId="0" fontId="12" fillId="9" borderId="0"/>
    <xf numFmtId="0" fontId="13" fillId="9" borderId="1"/>
    <xf numFmtId="0" fontId="2" fillId="0" borderId="0"/>
    <xf numFmtId="0" fontId="3" fillId="2" borderId="0"/>
    <xf numFmtId="0" fontId="3" fillId="3" borderId="0"/>
    <xf numFmtId="0" fontId="2" fillId="4" borderId="0"/>
    <xf numFmtId="0" fontId="1" fillId="6" borderId="0"/>
    <xf numFmtId="0" fontId="5" fillId="7" borderId="0"/>
    <xf numFmtId="0" fontId="6" fillId="0" borderId="0"/>
    <xf numFmtId="0" fontId="8" fillId="0" borderId="0"/>
    <xf numFmtId="0" fontId="11" fillId="0" borderId="0"/>
    <xf numFmtId="0" fontId="1" fillId="0" borderId="0"/>
    <xf numFmtId="0" fontId="1" fillId="0" borderId="0"/>
    <xf numFmtId="0" fontId="4" fillId="0" borderId="0"/>
  </cellStyleXfs>
  <cellXfs count="102">
    <xf numFmtId="0" fontId="0" fillId="0" borderId="0" xfId="0"/>
    <xf numFmtId="0" fontId="16" fillId="12" borderId="0" xfId="0" applyFont="1" applyFill="1" applyAlignment="1">
      <alignment horizontal="right" vertical="center"/>
    </xf>
    <xf numFmtId="0" fontId="0" fillId="12" borderId="4" xfId="0" applyFill="1" applyBorder="1"/>
    <xf numFmtId="0" fontId="16" fillId="11" borderId="0" xfId="0" applyFont="1" applyFill="1" applyAlignment="1">
      <alignment horizontal="center"/>
    </xf>
    <xf numFmtId="0" fontId="0" fillId="12" borderId="0" xfId="0" applyFill="1"/>
    <xf numFmtId="0" fontId="0" fillId="12" borderId="9" xfId="0" applyFill="1" applyBorder="1"/>
    <xf numFmtId="0" fontId="0" fillId="12" borderId="5" xfId="0" applyFill="1" applyBorder="1" applyAlignment="1">
      <alignment horizontal="right"/>
    </xf>
    <xf numFmtId="0" fontId="22" fillId="13" borderId="2" xfId="0" applyFont="1" applyFill="1" applyBorder="1" applyAlignment="1">
      <alignment horizontal="left"/>
    </xf>
    <xf numFmtId="0" fontId="22" fillId="13" borderId="4" xfId="0" applyFont="1" applyFill="1" applyBorder="1" applyAlignment="1">
      <alignment horizontal="left"/>
    </xf>
    <xf numFmtId="0" fontId="0" fillId="13" borderId="2" xfId="0" applyFill="1" applyBorder="1"/>
    <xf numFmtId="0" fontId="16" fillId="13" borderId="4" xfId="0" applyFont="1" applyFill="1" applyBorder="1" applyAlignment="1">
      <alignment horizontal="right" vertical="center"/>
    </xf>
    <xf numFmtId="0" fontId="22" fillId="12" borderId="5" xfId="0" applyFont="1" applyFill="1" applyBorder="1" applyAlignment="1">
      <alignment horizontal="left"/>
    </xf>
    <xf numFmtId="0" fontId="22" fillId="13" borderId="12" xfId="0" applyFont="1" applyFill="1" applyBorder="1" applyAlignment="1">
      <alignment horizontal="left"/>
    </xf>
    <xf numFmtId="0" fontId="22" fillId="13" borderId="13" xfId="0" applyFont="1" applyFill="1" applyBorder="1" applyAlignment="1">
      <alignment horizontal="left"/>
    </xf>
    <xf numFmtId="0" fontId="22" fillId="12" borderId="0" xfId="0" applyFont="1" applyFill="1" applyAlignment="1">
      <alignment horizontal="center"/>
    </xf>
    <xf numFmtId="1" fontId="22" fillId="13" borderId="12" xfId="0" applyNumberFormat="1" applyFont="1" applyFill="1" applyBorder="1" applyAlignment="1">
      <alignment horizontal="center"/>
    </xf>
    <xf numFmtId="1" fontId="22" fillId="13" borderId="13" xfId="0" applyNumberFormat="1" applyFont="1" applyFill="1" applyBorder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 applyAlignment="1">
      <alignment horizontal="center"/>
    </xf>
    <xf numFmtId="1" fontId="22" fillId="11" borderId="8" xfId="0" applyNumberFormat="1" applyFont="1" applyFill="1" applyBorder="1" applyAlignment="1">
      <alignment horizontal="center"/>
    </xf>
    <xf numFmtId="1" fontId="26" fillId="13" borderId="4" xfId="0" applyNumberFormat="1" applyFont="1" applyFill="1" applyBorder="1" applyAlignment="1">
      <alignment horizontal="center"/>
    </xf>
    <xf numFmtId="1" fontId="22" fillId="11" borderId="15" xfId="0" applyNumberFormat="1" applyFont="1" applyFill="1" applyBorder="1" applyAlignment="1">
      <alignment horizontal="center"/>
    </xf>
    <xf numFmtId="1" fontId="22" fillId="11" borderId="16" xfId="0" applyNumberFormat="1" applyFont="1" applyFill="1" applyBorder="1" applyAlignment="1">
      <alignment horizontal="center"/>
    </xf>
    <xf numFmtId="1" fontId="22" fillId="11" borderId="17" xfId="0" applyNumberFormat="1" applyFont="1" applyFill="1" applyBorder="1" applyAlignment="1">
      <alignment horizontal="center"/>
    </xf>
    <xf numFmtId="1" fontId="22" fillId="11" borderId="18" xfId="0" applyNumberFormat="1" applyFont="1" applyFill="1" applyBorder="1" applyAlignment="1">
      <alignment horizontal="center"/>
    </xf>
    <xf numFmtId="164" fontId="22" fillId="11" borderId="17" xfId="0" applyNumberFormat="1" applyFont="1" applyFill="1" applyBorder="1" applyAlignment="1">
      <alignment horizontal="center"/>
    </xf>
    <xf numFmtId="164" fontId="22" fillId="11" borderId="18" xfId="0" applyNumberFormat="1" applyFont="1" applyFill="1" applyBorder="1" applyAlignment="1">
      <alignment horizontal="center"/>
    </xf>
    <xf numFmtId="1" fontId="22" fillId="11" borderId="19" xfId="0" applyNumberFormat="1" applyFont="1" applyFill="1" applyBorder="1" applyAlignment="1">
      <alignment horizontal="center"/>
    </xf>
    <xf numFmtId="1" fontId="22" fillId="11" borderId="20" xfId="0" applyNumberFormat="1" applyFont="1" applyFill="1" applyBorder="1" applyAlignment="1">
      <alignment horizontal="center"/>
    </xf>
    <xf numFmtId="164" fontId="22" fillId="11" borderId="19" xfId="0" applyNumberFormat="1" applyFont="1" applyFill="1" applyBorder="1" applyAlignment="1">
      <alignment horizontal="center"/>
    </xf>
    <xf numFmtId="0" fontId="22" fillId="11" borderId="19" xfId="0" applyFont="1" applyFill="1" applyBorder="1" applyAlignment="1">
      <alignment horizontal="center"/>
    </xf>
    <xf numFmtId="0" fontId="22" fillId="11" borderId="22" xfId="0" applyFont="1" applyFill="1" applyBorder="1" applyAlignment="1">
      <alignment horizontal="center"/>
    </xf>
    <xf numFmtId="0" fontId="29" fillId="14" borderId="8" xfId="0" applyFont="1" applyFill="1" applyBorder="1" applyAlignment="1">
      <alignment horizontal="center" vertical="center"/>
    </xf>
    <xf numFmtId="164" fontId="22" fillId="14" borderId="8" xfId="0" applyNumberFormat="1" applyFont="1" applyFill="1" applyBorder="1" applyAlignment="1">
      <alignment horizontal="center"/>
    </xf>
    <xf numFmtId="164" fontId="26" fillId="13" borderId="21" xfId="0" applyNumberFormat="1" applyFont="1" applyFill="1" applyBorder="1" applyAlignment="1">
      <alignment horizontal="center"/>
    </xf>
    <xf numFmtId="0" fontId="29" fillId="14" borderId="8" xfId="0" applyFont="1" applyFill="1" applyBorder="1" applyAlignment="1">
      <alignment horizontal="center"/>
    </xf>
    <xf numFmtId="0" fontId="31" fillId="11" borderId="23" xfId="0" applyFont="1" applyFill="1" applyBorder="1" applyAlignment="1">
      <alignment horizontal="right"/>
    </xf>
    <xf numFmtId="0" fontId="30" fillId="11" borderId="23" xfId="0" applyFont="1" applyFill="1" applyBorder="1"/>
    <xf numFmtId="0" fontId="0" fillId="11" borderId="23" xfId="0" applyFill="1" applyBorder="1"/>
    <xf numFmtId="0" fontId="0" fillId="12" borderId="2" xfId="0" applyFill="1" applyBorder="1" applyAlignment="1">
      <alignment horizontal="right"/>
    </xf>
    <xf numFmtId="0" fontId="33" fillId="12" borderId="5" xfId="0" applyFont="1" applyFill="1" applyBorder="1" applyAlignment="1">
      <alignment horizontal="right"/>
    </xf>
    <xf numFmtId="0" fontId="34" fillId="13" borderId="2" xfId="0" applyFont="1" applyFill="1" applyBorder="1" applyAlignment="1">
      <alignment horizontal="left"/>
    </xf>
    <xf numFmtId="0" fontId="34" fillId="13" borderId="4" xfId="0" applyFont="1" applyFill="1" applyBorder="1" applyAlignment="1">
      <alignment horizontal="left"/>
    </xf>
    <xf numFmtId="0" fontId="35" fillId="12" borderId="0" xfId="0" applyFont="1" applyFill="1" applyAlignment="1">
      <alignment horizontal="right" vertical="center"/>
    </xf>
    <xf numFmtId="0" fontId="33" fillId="12" borderId="0" xfId="0" applyFont="1" applyFill="1"/>
    <xf numFmtId="0" fontId="33" fillId="13" borderId="2" xfId="0" applyFont="1" applyFill="1" applyBorder="1"/>
    <xf numFmtId="0" fontId="35" fillId="13" borderId="4" xfId="0" applyFont="1" applyFill="1" applyBorder="1" applyAlignment="1">
      <alignment horizontal="right" vertical="center"/>
    </xf>
    <xf numFmtId="0" fontId="33" fillId="12" borderId="9" xfId="0" applyFont="1" applyFill="1" applyBorder="1"/>
    <xf numFmtId="0" fontId="35" fillId="11" borderId="0" xfId="0" applyFont="1" applyFill="1" applyAlignment="1">
      <alignment horizontal="center"/>
    </xf>
    <xf numFmtId="0" fontId="33" fillId="0" borderId="0" xfId="0" applyFont="1"/>
    <xf numFmtId="0" fontId="34" fillId="12" borderId="5" xfId="0" applyFont="1" applyFill="1" applyBorder="1" applyAlignment="1">
      <alignment horizontal="left"/>
    </xf>
    <xf numFmtId="0" fontId="34" fillId="13" borderId="12" xfId="0" applyFont="1" applyFill="1" applyBorder="1" applyAlignment="1">
      <alignment horizontal="left"/>
    </xf>
    <xf numFmtId="0" fontId="34" fillId="13" borderId="13" xfId="0" applyFont="1" applyFill="1" applyBorder="1" applyAlignment="1">
      <alignment horizontal="left"/>
    </xf>
    <xf numFmtId="0" fontId="34" fillId="12" borderId="0" xfId="0" applyFont="1" applyFill="1" applyAlignment="1">
      <alignment horizontal="center"/>
    </xf>
    <xf numFmtId="1" fontId="34" fillId="13" borderId="12" xfId="0" applyNumberFormat="1" applyFont="1" applyFill="1" applyBorder="1" applyAlignment="1">
      <alignment horizontal="center"/>
    </xf>
    <xf numFmtId="1" fontId="34" fillId="13" borderId="13" xfId="0" applyNumberFormat="1" applyFont="1" applyFill="1" applyBorder="1" applyAlignment="1">
      <alignment horizontal="center"/>
    </xf>
    <xf numFmtId="165" fontId="22" fillId="11" borderId="19" xfId="0" applyNumberFormat="1" applyFont="1" applyFill="1" applyBorder="1" applyAlignment="1">
      <alignment horizontal="center"/>
    </xf>
    <xf numFmtId="0" fontId="15" fillId="1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0" fillId="12" borderId="2" xfId="0" applyFill="1" applyBorder="1"/>
    <xf numFmtId="0" fontId="0" fillId="13" borderId="2" xfId="0" applyFill="1" applyBorder="1" applyAlignment="1">
      <alignment horizontal="center" vertical="center"/>
    </xf>
    <xf numFmtId="0" fontId="18" fillId="13" borderId="6" xfId="0" applyFont="1" applyFill="1" applyBorder="1" applyAlignment="1">
      <alignment horizontal="left" vertical="center"/>
    </xf>
    <xf numFmtId="1" fontId="32" fillId="12" borderId="0" xfId="0" applyNumberFormat="1" applyFont="1" applyFill="1" applyAlignment="1">
      <alignment horizontal="center"/>
    </xf>
    <xf numFmtId="1" fontId="19" fillId="12" borderId="0" xfId="0" applyNumberFormat="1" applyFont="1" applyFill="1" applyAlignment="1">
      <alignment horizontal="center"/>
    </xf>
    <xf numFmtId="0" fontId="0" fillId="13" borderId="7" xfId="0" applyFill="1" applyBorder="1"/>
    <xf numFmtId="0" fontId="20" fillId="13" borderId="8" xfId="0" applyFont="1" applyFill="1" applyBorder="1" applyAlignment="1">
      <alignment horizontal="center" vertical="center"/>
    </xf>
    <xf numFmtId="0" fontId="21" fillId="13" borderId="10" xfId="0" applyFont="1" applyFill="1" applyBorder="1"/>
    <xf numFmtId="0" fontId="16" fillId="13" borderId="10" xfId="0" applyFont="1" applyFill="1" applyBorder="1" applyAlignment="1">
      <alignment horizontal="left"/>
    </xf>
    <xf numFmtId="0" fontId="23" fillId="13" borderId="11" xfId="0" applyFont="1" applyFill="1" applyBorder="1" applyAlignment="1">
      <alignment horizontal="center" vertical="center"/>
    </xf>
    <xf numFmtId="0" fontId="0" fillId="13" borderId="8" xfId="0" applyFill="1" applyBorder="1"/>
    <xf numFmtId="0" fontId="36" fillId="14" borderId="8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left" vertical="center"/>
    </xf>
    <xf numFmtId="0" fontId="25" fillId="12" borderId="0" xfId="0" applyFont="1" applyFill="1" applyAlignment="1">
      <alignment horizontal="center" vertical="center"/>
    </xf>
    <xf numFmtId="0" fontId="21" fillId="13" borderId="14" xfId="0" applyFont="1" applyFill="1" applyBorder="1"/>
    <xf numFmtId="0" fontId="16" fillId="13" borderId="9" xfId="0" applyFont="1" applyFill="1" applyBorder="1" applyAlignment="1">
      <alignment horizontal="center" vertical="center"/>
    </xf>
    <xf numFmtId="0" fontId="37" fillId="14" borderId="11" xfId="0" applyFont="1" applyFill="1" applyBorder="1" applyAlignment="1">
      <alignment horizontal="center" vertical="center" wrapText="1"/>
    </xf>
    <xf numFmtId="0" fontId="22" fillId="13" borderId="8" xfId="0" applyFont="1" applyFill="1" applyBorder="1" applyAlignment="1">
      <alignment horizontal="center"/>
    </xf>
    <xf numFmtId="1" fontId="22" fillId="13" borderId="14" xfId="0" applyNumberFormat="1" applyFont="1" applyFill="1" applyBorder="1" applyAlignment="1">
      <alignment horizontal="center" textRotation="255"/>
    </xf>
    <xf numFmtId="0" fontId="27" fillId="13" borderId="8" xfId="0" applyFont="1" applyFill="1" applyBorder="1" applyAlignment="1">
      <alignment horizontal="center"/>
    </xf>
    <xf numFmtId="0" fontId="21" fillId="13" borderId="13" xfId="0" applyFont="1" applyFill="1" applyBorder="1" applyAlignment="1">
      <alignment horizontal="center"/>
    </xf>
    <xf numFmtId="0" fontId="37" fillId="14" borderId="8" xfId="0" applyFont="1" applyFill="1" applyBorder="1" applyAlignment="1">
      <alignment horizontal="center" vertical="center"/>
    </xf>
    <xf numFmtId="0" fontId="36" fillId="14" borderId="11" xfId="0" applyFont="1" applyFill="1" applyBorder="1" applyAlignment="1">
      <alignment horizontal="center" vertical="center"/>
    </xf>
    <xf numFmtId="0" fontId="16" fillId="13" borderId="13" xfId="0" applyFont="1" applyFill="1" applyBorder="1" applyAlignment="1">
      <alignment horizontal="center" vertical="center"/>
    </xf>
    <xf numFmtId="0" fontId="37" fillId="14" borderId="6" xfId="0" applyFont="1" applyFill="1" applyBorder="1" applyAlignment="1">
      <alignment horizontal="center" vertical="center"/>
    </xf>
    <xf numFmtId="0" fontId="28" fillId="13" borderId="21" xfId="0" applyFont="1" applyFill="1" applyBorder="1" applyAlignment="1">
      <alignment horizontal="center" vertical="center" wrapText="1"/>
    </xf>
    <xf numFmtId="0" fontId="0" fillId="13" borderId="6" xfId="0" applyFill="1" applyBorder="1"/>
    <xf numFmtId="0" fontId="22" fillId="13" borderId="13" xfId="0" applyFont="1" applyFill="1" applyBorder="1" applyAlignment="1">
      <alignment horizontal="center"/>
    </xf>
    <xf numFmtId="0" fontId="16" fillId="13" borderId="8" xfId="0" applyFont="1" applyFill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0" fillId="11" borderId="23" xfId="0" applyFill="1" applyBorder="1"/>
    <xf numFmtId="0" fontId="31" fillId="11" borderId="23" xfId="0" applyFont="1" applyFill="1" applyBorder="1" applyAlignment="1">
      <alignment horizontal="right"/>
    </xf>
    <xf numFmtId="0" fontId="17" fillId="13" borderId="8" xfId="0" applyFont="1" applyFill="1" applyBorder="1" applyAlignment="1">
      <alignment horizontal="center" vertical="center"/>
    </xf>
    <xf numFmtId="0" fontId="18" fillId="13" borderId="4" xfId="0" applyFont="1" applyFill="1" applyBorder="1" applyAlignment="1">
      <alignment horizontal="left" vertical="center"/>
    </xf>
    <xf numFmtId="0" fontId="0" fillId="14" borderId="8" xfId="0" applyFill="1" applyBorder="1"/>
    <xf numFmtId="0" fontId="0" fillId="14" borderId="11" xfId="0" applyFill="1" applyBorder="1"/>
    <xf numFmtId="0" fontId="24" fillId="14" borderId="11" xfId="0" applyFont="1" applyFill="1" applyBorder="1" applyAlignment="1">
      <alignment horizontal="center" vertical="center" wrapText="1"/>
    </xf>
    <xf numFmtId="1" fontId="22" fillId="13" borderId="14" xfId="0" applyNumberFormat="1" applyFont="1" applyFill="1" applyBorder="1" applyAlignment="1">
      <alignment horizontal="center" vertical="center"/>
    </xf>
    <xf numFmtId="0" fontId="24" fillId="14" borderId="8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0" fontId="18" fillId="13" borderId="8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vertical="center"/>
    </xf>
    <xf numFmtId="0" fontId="18" fillId="13" borderId="4" xfId="0" applyFont="1" applyFill="1" applyBorder="1" applyAlignment="1">
      <alignment vertical="center"/>
    </xf>
  </cellXfs>
  <cellStyles count="19">
    <cellStyle name="Accent" xfId="7" xr:uid="{AE3F792B-A129-4091-84AD-D7766506E36E}"/>
    <cellStyle name="Accent 1" xfId="8" xr:uid="{2FFFCBFA-4AC0-4DF1-BFFA-CA01F99D854E}"/>
    <cellStyle name="Accent 2" xfId="9" xr:uid="{DB4C0E6A-A0B9-48B9-8C27-3CAD6AD0A057}"/>
    <cellStyle name="Accent 3" xfId="10" xr:uid="{FF5C1FAA-1850-4917-B12B-EF8FF147ABF4}"/>
    <cellStyle name="Bad" xfId="4" builtinId="27" customBuiltin="1"/>
    <cellStyle name="ConditionalStyle_1" xfId="11" xr:uid="{74D54C46-BDB2-442E-A5D8-9066A95A7151}"/>
    <cellStyle name="Error" xfId="12" xr:uid="{3403545C-9092-4D4C-8E61-E72AB8E29467}"/>
    <cellStyle name="Footnote" xfId="13" xr:uid="{C2DD2497-934F-478B-B445-0E2923206522}"/>
    <cellStyle name="Good" xfId="3" builtinId="26" customBuiltin="1"/>
    <cellStyle name="Heading" xfId="14" xr:uid="{E5FDCF2A-8158-4424-AF00-06FE3FC6BD54}"/>
    <cellStyle name="Heading 1" xfId="1" builtinId="16" customBuiltin="1"/>
    <cellStyle name="Heading 2" xfId="2" builtinId="17" customBuiltin="1"/>
    <cellStyle name="Hyperlink" xfId="15" xr:uid="{639672C8-95BE-49DE-B432-9A105279D3AF}"/>
    <cellStyle name="Neutral" xfId="5" builtinId="28" customBuiltin="1"/>
    <cellStyle name="Normal" xfId="0" builtinId="0" customBuiltin="1"/>
    <cellStyle name="Note" xfId="6" builtinId="10" customBuiltin="1"/>
    <cellStyle name="Status" xfId="16" xr:uid="{30210281-4AF0-40F9-8D8B-C899B05F0354}"/>
    <cellStyle name="Text" xfId="17" xr:uid="{22943EAA-C0FB-4283-86AD-E191FAA49429}"/>
    <cellStyle name="Warning" xfId="18" xr:uid="{95EE65ED-B7E1-4FD9-B6BC-BE9B3894E1D6}"/>
  </cellStyles>
  <dxfs count="196"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FF"/>
          <bgColor rgb="FF00FFFF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  <dxf>
      <font>
        <color rgb="FF000000"/>
        <family val="2"/>
      </font>
      <fill>
        <patternFill patternType="solid">
          <fgColor rgb="FF00FF00"/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8591041" cy="7819517"/>
    <xdr:pic>
      <xdr:nvPicPr>
        <xdr:cNvPr id="3" name="image1.png">
          <a:extLst>
            <a:ext uri="{FF2B5EF4-FFF2-40B4-BE49-F238E27FC236}">
              <a16:creationId xmlns:a16="http://schemas.microsoft.com/office/drawing/2014/main" id="{2F5978B0-CBEB-58B3-016E-C7BE84ED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891540" y="373380"/>
          <a:ext cx="8591041" cy="78195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676402</xdr:colOff>
      <xdr:row>42</xdr:row>
      <xdr:rowOff>75946</xdr:rowOff>
    </xdr:from>
    <xdr:ext cx="8353044" cy="3028696"/>
    <xdr:pic>
      <xdr:nvPicPr>
        <xdr:cNvPr id="6" name="image4.png">
          <a:extLst>
            <a:ext uri="{FF2B5EF4-FFF2-40B4-BE49-F238E27FC236}">
              <a16:creationId xmlns:a16="http://schemas.microsoft.com/office/drawing/2014/main" id="{9F9739E4-73DF-EA7C-277C-C07ADFF6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676402" y="7482586"/>
          <a:ext cx="8353044" cy="30286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42798</xdr:colOff>
      <xdr:row>58</xdr:row>
      <xdr:rowOff>5842</xdr:rowOff>
    </xdr:from>
    <xdr:ext cx="8638921" cy="5905119"/>
    <xdr:pic>
      <xdr:nvPicPr>
        <xdr:cNvPr id="8" name="image2.png">
          <a:extLst>
            <a:ext uri="{FF2B5EF4-FFF2-40B4-BE49-F238E27FC236}">
              <a16:creationId xmlns:a16="http://schemas.microsoft.com/office/drawing/2014/main" id="{71E77A70-18EF-2A45-36C4-0D9CBF34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934338" y="10216642"/>
          <a:ext cx="8638921" cy="59051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438150</xdr:colOff>
      <xdr:row>22</xdr:row>
      <xdr:rowOff>114427</xdr:rowOff>
    </xdr:from>
    <xdr:ext cx="3885818" cy="3066796"/>
    <xdr:pic>
      <xdr:nvPicPr>
        <xdr:cNvPr id="4" name="image8.png">
          <a:extLst>
            <a:ext uri="{FF2B5EF4-FFF2-40B4-BE49-F238E27FC236}">
              <a16:creationId xmlns:a16="http://schemas.microsoft.com/office/drawing/2014/main" id="{0ABFD9CC-287B-121A-0C23-8CBD7ECD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8462010" y="3993007"/>
          <a:ext cx="3885818" cy="30667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514477</xdr:colOff>
      <xdr:row>1</xdr:row>
      <xdr:rowOff>162052</xdr:rowOff>
    </xdr:from>
    <xdr:ext cx="3733545" cy="3447668"/>
    <xdr:pic>
      <xdr:nvPicPr>
        <xdr:cNvPr id="2" name="image10.png">
          <a:extLst>
            <a:ext uri="{FF2B5EF4-FFF2-40B4-BE49-F238E27FC236}">
              <a16:creationId xmlns:a16="http://schemas.microsoft.com/office/drawing/2014/main" id="{7A6C646C-05B0-BD2F-DA4C-BD257EC2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  <a:alphaModFix/>
        </a:blip>
        <a:srcRect/>
        <a:stretch>
          <a:fillRect/>
        </a:stretch>
      </xdr:blipFill>
      <xdr:spPr>
        <a:xfrm>
          <a:off x="8538337" y="360172"/>
          <a:ext cx="3733545" cy="344766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438150</xdr:colOff>
      <xdr:row>41</xdr:row>
      <xdr:rowOff>38100</xdr:rowOff>
    </xdr:from>
    <xdr:ext cx="3885818" cy="2504821"/>
    <xdr:pic>
      <xdr:nvPicPr>
        <xdr:cNvPr id="5" name="image6.png">
          <a:extLst>
            <a:ext uri="{FF2B5EF4-FFF2-40B4-BE49-F238E27FC236}">
              <a16:creationId xmlns:a16="http://schemas.microsoft.com/office/drawing/2014/main" id="{26B9335A-97CE-C188-B850-667116B0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  <a:alphaModFix/>
        </a:blip>
        <a:srcRect/>
        <a:stretch>
          <a:fillRect/>
        </a:stretch>
      </xdr:blipFill>
      <xdr:spPr>
        <a:xfrm>
          <a:off x="8462010" y="7269480"/>
          <a:ext cx="3885818" cy="250482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438150</xdr:colOff>
      <xdr:row>56</xdr:row>
      <xdr:rowOff>57277</xdr:rowOff>
    </xdr:from>
    <xdr:ext cx="3885818" cy="3190621"/>
    <xdr:pic>
      <xdr:nvPicPr>
        <xdr:cNvPr id="7" name="image9.png">
          <a:extLst>
            <a:ext uri="{FF2B5EF4-FFF2-40B4-BE49-F238E27FC236}">
              <a16:creationId xmlns:a16="http://schemas.microsoft.com/office/drawing/2014/main" id="{18630E5C-0098-FC3F-BB94-266E12C0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  <a:alphaModFix/>
        </a:blip>
        <a:srcRect/>
        <a:stretch>
          <a:fillRect/>
        </a:stretch>
      </xdr:blipFill>
      <xdr:spPr>
        <a:xfrm>
          <a:off x="8462010" y="9917557"/>
          <a:ext cx="3885818" cy="319062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380873</xdr:colOff>
      <xdr:row>87</xdr:row>
      <xdr:rowOff>66548</xdr:rowOff>
    </xdr:from>
    <xdr:ext cx="3885818" cy="3295395"/>
    <xdr:pic>
      <xdr:nvPicPr>
        <xdr:cNvPr id="10" name="image11.png">
          <a:extLst>
            <a:ext uri="{FF2B5EF4-FFF2-40B4-BE49-F238E27FC236}">
              <a16:creationId xmlns:a16="http://schemas.microsoft.com/office/drawing/2014/main" id="{80D55F7E-9D04-F8DD-8A45-5DFE06AE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/>
          <a:alphaModFix/>
        </a:blip>
        <a:srcRect/>
        <a:stretch>
          <a:fillRect/>
        </a:stretch>
      </xdr:blipFill>
      <xdr:spPr>
        <a:xfrm>
          <a:off x="8404733" y="15565628"/>
          <a:ext cx="3885818" cy="3295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438150</xdr:colOff>
      <xdr:row>74</xdr:row>
      <xdr:rowOff>123825</xdr:rowOff>
    </xdr:from>
    <xdr:ext cx="3885818" cy="1856866"/>
    <xdr:pic>
      <xdr:nvPicPr>
        <xdr:cNvPr id="9" name="image7.png">
          <a:extLst>
            <a:ext uri="{FF2B5EF4-FFF2-40B4-BE49-F238E27FC236}">
              <a16:creationId xmlns:a16="http://schemas.microsoft.com/office/drawing/2014/main" id="{A02CA0A4-5B1B-1244-3C7D-AA711D07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lum/>
          <a:alphaModFix/>
        </a:blip>
        <a:srcRect/>
        <a:stretch>
          <a:fillRect/>
        </a:stretch>
      </xdr:blipFill>
      <xdr:spPr>
        <a:xfrm>
          <a:off x="8462010" y="13138785"/>
          <a:ext cx="3885818" cy="18568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457200</xdr:colOff>
      <xdr:row>106</xdr:row>
      <xdr:rowOff>28448</xdr:rowOff>
    </xdr:from>
    <xdr:ext cx="3733545" cy="4038091"/>
    <xdr:pic>
      <xdr:nvPicPr>
        <xdr:cNvPr id="12" name="image5.png">
          <a:extLst>
            <a:ext uri="{FF2B5EF4-FFF2-40B4-BE49-F238E27FC236}">
              <a16:creationId xmlns:a16="http://schemas.microsoft.com/office/drawing/2014/main" id="{6C3CEF57-A10B-60C3-6EDB-DB161696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  <a:alphaModFix/>
        </a:blip>
        <a:srcRect/>
        <a:stretch>
          <a:fillRect/>
        </a:stretch>
      </xdr:blipFill>
      <xdr:spPr>
        <a:xfrm>
          <a:off x="8481060" y="19246088"/>
          <a:ext cx="3733545" cy="40380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866902</xdr:colOff>
      <xdr:row>90</xdr:row>
      <xdr:rowOff>47498</xdr:rowOff>
    </xdr:from>
    <xdr:ext cx="2933319" cy="3371341"/>
    <xdr:pic>
      <xdr:nvPicPr>
        <xdr:cNvPr id="11" name="image3.png">
          <a:extLst>
            <a:ext uri="{FF2B5EF4-FFF2-40B4-BE49-F238E27FC236}">
              <a16:creationId xmlns:a16="http://schemas.microsoft.com/office/drawing/2014/main" id="{37BB0157-6DCA-4358-4E7B-D3A26B0A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  <a:alphaModFix/>
        </a:blip>
        <a:srcRect/>
        <a:stretch>
          <a:fillRect/>
        </a:stretch>
      </xdr:blipFill>
      <xdr:spPr>
        <a:xfrm>
          <a:off x="5324602" y="16118078"/>
          <a:ext cx="2933319" cy="337134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8A7D1-D540-44F4-B448-5D576EA7A337}">
  <dimension ref="G1:M106"/>
  <sheetViews>
    <sheetView workbookViewId="0"/>
  </sheetViews>
  <sheetFormatPr defaultRowHeight="15.75" customHeight="1"/>
  <cols>
    <col min="1" max="1024" width="11.69921875" customWidth="1"/>
  </cols>
  <sheetData>
    <row r="1" spans="11:13" ht="15.6">
      <c r="K1" s="58" t="s">
        <v>0</v>
      </c>
      <c r="L1" s="58"/>
      <c r="M1" s="58"/>
    </row>
    <row r="22" spans="11:13" ht="13.8">
      <c r="K22" s="57" t="s">
        <v>1</v>
      </c>
      <c r="L22" s="57"/>
      <c r="M22" s="57"/>
    </row>
    <row r="41" spans="11:13" ht="15.6">
      <c r="K41" s="58" t="s">
        <v>2</v>
      </c>
      <c r="L41" s="58"/>
      <c r="M41" s="58"/>
    </row>
    <row r="56" spans="11:13" ht="13.8">
      <c r="K56" s="57" t="s">
        <v>3</v>
      </c>
      <c r="L56" s="57"/>
      <c r="M56" s="57"/>
    </row>
    <row r="74" spans="11:13" ht="13.8">
      <c r="K74" s="57" t="s">
        <v>4</v>
      </c>
      <c r="L74" s="57"/>
      <c r="M74" s="57"/>
    </row>
    <row r="87" spans="7:13" ht="13.8">
      <c r="K87" s="57" t="s">
        <v>5</v>
      </c>
      <c r="L87" s="57"/>
      <c r="M87" s="57"/>
    </row>
    <row r="90" spans="7:13" ht="13.8">
      <c r="G90" s="57" t="s">
        <v>6</v>
      </c>
      <c r="H90" s="57"/>
      <c r="I90" s="57"/>
    </row>
    <row r="106" spans="11:13" ht="13.8">
      <c r="K106" s="57" t="s">
        <v>7</v>
      </c>
      <c r="L106" s="57"/>
      <c r="M106" s="57"/>
    </row>
  </sheetData>
  <mergeCells count="8">
    <mergeCell ref="G90:I90"/>
    <mergeCell ref="K106:M106"/>
    <mergeCell ref="K1:M1"/>
    <mergeCell ref="K22:M22"/>
    <mergeCell ref="K41:M41"/>
    <mergeCell ref="K56:M56"/>
    <mergeCell ref="K74:M74"/>
    <mergeCell ref="K87:M87"/>
  </mergeCells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A664-856C-4CF5-8506-CB237BFB5BD5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#7'!E5+Y18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#8'!V5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38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124" priority="189" stopIfTrue="1" operator="greaterThan">
      <formula>0</formula>
    </cfRule>
  </conditionalFormatting>
  <conditionalFormatting sqref="G12:Y12">
    <cfRule type="cellIs" dxfId="123" priority="190" stopIfTrue="1" operator="greaterThan">
      <formula>0</formula>
    </cfRule>
  </conditionalFormatting>
  <conditionalFormatting sqref="G14:Y14">
    <cfRule type="cellIs" dxfId="122" priority="191" stopIfTrue="1" operator="greaterThan">
      <formula>0</formula>
    </cfRule>
  </conditionalFormatting>
  <conditionalFormatting sqref="G16:Y16">
    <cfRule type="cellIs" dxfId="121" priority="192" stopIfTrue="1" operator="greaterThan">
      <formula>0</formula>
    </cfRule>
  </conditionalFormatting>
  <conditionalFormatting sqref="G17:Y17">
    <cfRule type="cellIs" dxfId="120" priority="193" stopIfTrue="1" operator="greaterThanOrEqual">
      <formula>G9+10</formula>
    </cfRule>
  </conditionalFormatting>
  <conditionalFormatting sqref="Z9">
    <cfRule type="expression" dxfId="119" priority="212" stopIfTrue="1">
      <formula>Y17&gt;99</formula>
    </cfRule>
  </conditionalFormatting>
  <conditionalFormatting sqref="AB13">
    <cfRule type="expression" dxfId="118" priority="213" stopIfTrue="1">
      <formula>AC5+AC8&gt;99</formula>
    </cfRule>
  </conditionalFormatting>
  <conditionalFormatting sqref="AC11">
    <cfRule type="expression" dxfId="117" priority="214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6008-4D3B-4F13-AF9E-24013E418872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#9'!E5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#8'!V5+Y18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39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16" priority="215" stopIfTrue="1" operator="greaterThan">
      <formula>0</formula>
    </cfRule>
  </conditionalFormatting>
  <conditionalFormatting sqref="G12:Y12">
    <cfRule type="cellIs" dxfId="115" priority="216" stopIfTrue="1" operator="greaterThan">
      <formula>0</formula>
    </cfRule>
  </conditionalFormatting>
  <conditionalFormatting sqref="G14:Y14">
    <cfRule type="cellIs" dxfId="114" priority="217" stopIfTrue="1" operator="greaterThan">
      <formula>0</formula>
    </cfRule>
  </conditionalFormatting>
  <conditionalFormatting sqref="G16:Y16">
    <cfRule type="cellIs" dxfId="113" priority="218" stopIfTrue="1" operator="greaterThan">
      <formula>0</formula>
    </cfRule>
  </conditionalFormatting>
  <conditionalFormatting sqref="G17:Y17">
    <cfRule type="cellIs" dxfId="112" priority="220" stopIfTrue="1" operator="greaterThanOrEqual">
      <formula>G9+10</formula>
    </cfRule>
  </conditionalFormatting>
  <conditionalFormatting sqref="Z9">
    <cfRule type="expression" dxfId="111" priority="239" stopIfTrue="1">
      <formula>Y17&gt;99</formula>
    </cfRule>
  </conditionalFormatting>
  <conditionalFormatting sqref="AB13">
    <cfRule type="expression" dxfId="110" priority="240" stopIfTrue="1">
      <formula>AC5+AC8&gt;99</formula>
    </cfRule>
  </conditionalFormatting>
  <conditionalFormatting sqref="AC11">
    <cfRule type="expression" dxfId="109" priority="241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CB3FA-8FD2-47B2-978A-1E6F41836020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#9'!E5+Y18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#10'!V5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108" priority="243" stopIfTrue="1" operator="greaterThan">
      <formula>0</formula>
    </cfRule>
  </conditionalFormatting>
  <conditionalFormatting sqref="G12:Y12">
    <cfRule type="cellIs" dxfId="107" priority="244" stopIfTrue="1" operator="greaterThan">
      <formula>0</formula>
    </cfRule>
  </conditionalFormatting>
  <conditionalFormatting sqref="G14:Y14">
    <cfRule type="cellIs" dxfId="106" priority="245" stopIfTrue="1" operator="greaterThan">
      <formula>0</formula>
    </cfRule>
  </conditionalFormatting>
  <conditionalFormatting sqref="G16:Y16">
    <cfRule type="cellIs" dxfId="105" priority="246" stopIfTrue="1" operator="greaterThan">
      <formula>0</formula>
    </cfRule>
  </conditionalFormatting>
  <conditionalFormatting sqref="G17:Y17">
    <cfRule type="cellIs" dxfId="104" priority="247" stopIfTrue="1" operator="greaterThanOrEqual">
      <formula>G9+10</formula>
    </cfRule>
  </conditionalFormatting>
  <conditionalFormatting sqref="Z9">
    <cfRule type="expression" dxfId="103" priority="267" stopIfTrue="1">
      <formula>Y17&gt;99</formula>
    </cfRule>
  </conditionalFormatting>
  <conditionalFormatting sqref="AB13">
    <cfRule type="expression" dxfId="102" priority="268" stopIfTrue="1">
      <formula>AC5+AC8&gt;99</formula>
    </cfRule>
  </conditionalFormatting>
  <conditionalFormatting sqref="AC11">
    <cfRule type="expression" dxfId="101" priority="269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2550-03E8-427E-B284-2901D0904D36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#11'!E5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#10'!V5+Y18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00" priority="271" stopIfTrue="1" operator="greaterThan">
      <formula>0</formula>
    </cfRule>
  </conditionalFormatting>
  <conditionalFormatting sqref="G12:Y12">
    <cfRule type="cellIs" dxfId="99" priority="272" stopIfTrue="1" operator="greaterThan">
      <formula>0</formula>
    </cfRule>
  </conditionalFormatting>
  <conditionalFormatting sqref="G14:Y14">
    <cfRule type="cellIs" dxfId="98" priority="273" stopIfTrue="1" operator="greaterThan">
      <formula>0</formula>
    </cfRule>
  </conditionalFormatting>
  <conditionalFormatting sqref="G16:Y16">
    <cfRule type="cellIs" dxfId="97" priority="274" stopIfTrue="1" operator="greaterThan">
      <formula>0</formula>
    </cfRule>
  </conditionalFormatting>
  <conditionalFormatting sqref="G17:Y17">
    <cfRule type="cellIs" dxfId="96" priority="275" stopIfTrue="1" operator="greaterThanOrEqual">
      <formula>G9+10</formula>
    </cfRule>
  </conditionalFormatting>
  <conditionalFormatting sqref="Z9">
    <cfRule type="expression" dxfId="95" priority="296" stopIfTrue="1">
      <formula>Y17&gt;99</formula>
    </cfRule>
  </conditionalFormatting>
  <conditionalFormatting sqref="AB13">
    <cfRule type="expression" dxfId="94" priority="298" stopIfTrue="1">
      <formula>AC5+AC8&gt;99</formula>
    </cfRule>
  </conditionalFormatting>
  <conditionalFormatting sqref="AC11">
    <cfRule type="expression" dxfId="93" priority="299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BF793-13DE-46ED-9FD5-CD434127512A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#11'!E5+Y18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#12'!V5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92" priority="300" stopIfTrue="1" operator="greaterThan">
      <formula>0</formula>
    </cfRule>
  </conditionalFormatting>
  <conditionalFormatting sqref="G12:Y12">
    <cfRule type="cellIs" dxfId="91" priority="301" stopIfTrue="1" operator="greaterThan">
      <formula>0</formula>
    </cfRule>
  </conditionalFormatting>
  <conditionalFormatting sqref="G14:Y14">
    <cfRule type="cellIs" dxfId="90" priority="303" stopIfTrue="1" operator="greaterThan">
      <formula>0</formula>
    </cfRule>
  </conditionalFormatting>
  <conditionalFormatting sqref="G16:Y16">
    <cfRule type="cellIs" dxfId="89" priority="304" stopIfTrue="1" operator="greaterThan">
      <formula>0</formula>
    </cfRule>
  </conditionalFormatting>
  <conditionalFormatting sqref="G17:Y17">
    <cfRule type="cellIs" dxfId="88" priority="305" stopIfTrue="1" operator="greaterThanOrEqual">
      <formula>G9+10</formula>
    </cfRule>
  </conditionalFormatting>
  <conditionalFormatting sqref="Z9">
    <cfRule type="expression" dxfId="87" priority="325" stopIfTrue="1">
      <formula>Y17&gt;99</formula>
    </cfRule>
  </conditionalFormatting>
  <conditionalFormatting sqref="AB13">
    <cfRule type="expression" dxfId="86" priority="326" stopIfTrue="1">
      <formula>AC5+AC8&gt;99</formula>
    </cfRule>
  </conditionalFormatting>
  <conditionalFormatting sqref="AC11">
    <cfRule type="expression" dxfId="85" priority="327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095CA-7813-4999-968C-C85F6A2A7B87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#13'!E5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#12'!V5+Y18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84" priority="329" stopIfTrue="1" operator="greaterThan">
      <formula>0</formula>
    </cfRule>
  </conditionalFormatting>
  <conditionalFormatting sqref="G12:Y12">
    <cfRule type="cellIs" dxfId="83" priority="330" stopIfTrue="1" operator="greaterThan">
      <formula>0</formula>
    </cfRule>
  </conditionalFormatting>
  <conditionalFormatting sqref="G14:Y14">
    <cfRule type="cellIs" dxfId="82" priority="331" stopIfTrue="1" operator="greaterThan">
      <formula>0</formula>
    </cfRule>
  </conditionalFormatting>
  <conditionalFormatting sqref="G16:Y16">
    <cfRule type="cellIs" dxfId="81" priority="332" stopIfTrue="1" operator="greaterThan">
      <formula>0</formula>
    </cfRule>
  </conditionalFormatting>
  <conditionalFormatting sqref="G17:Y17">
    <cfRule type="cellIs" dxfId="80" priority="333" stopIfTrue="1" operator="greaterThanOrEqual">
      <formula>G9+10</formula>
    </cfRule>
  </conditionalFormatting>
  <conditionalFormatting sqref="Z9">
    <cfRule type="expression" dxfId="79" priority="353" stopIfTrue="1">
      <formula>Y17&gt;99</formula>
    </cfRule>
  </conditionalFormatting>
  <conditionalFormatting sqref="AB13">
    <cfRule type="expression" dxfId="78" priority="354" stopIfTrue="1">
      <formula>AC5+AC8&gt;99</formula>
    </cfRule>
  </conditionalFormatting>
  <conditionalFormatting sqref="AC11">
    <cfRule type="expression" dxfId="77" priority="355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77614-B738-4AF7-93B2-62C47B0D8ABA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#13'!E5+Y18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#14'!V5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76" priority="356" stopIfTrue="1" operator="greaterThan">
      <formula>0</formula>
    </cfRule>
  </conditionalFormatting>
  <conditionalFormatting sqref="G12:Y12">
    <cfRule type="cellIs" dxfId="75" priority="357" stopIfTrue="1" operator="greaterThan">
      <formula>0</formula>
    </cfRule>
  </conditionalFormatting>
  <conditionalFormatting sqref="G14:Y14">
    <cfRule type="cellIs" dxfId="74" priority="358" stopIfTrue="1" operator="greaterThan">
      <formula>0</formula>
    </cfRule>
  </conditionalFormatting>
  <conditionalFormatting sqref="G16:Y16">
    <cfRule type="cellIs" dxfId="73" priority="359" stopIfTrue="1" operator="greaterThan">
      <formula>0</formula>
    </cfRule>
  </conditionalFormatting>
  <conditionalFormatting sqref="G17:Y17">
    <cfRule type="cellIs" dxfId="72" priority="360" stopIfTrue="1" operator="greaterThanOrEqual">
      <formula>G9+10</formula>
    </cfRule>
  </conditionalFormatting>
  <conditionalFormatting sqref="Z9">
    <cfRule type="expression" dxfId="71" priority="380" stopIfTrue="1">
      <formula>Y17&gt;99</formula>
    </cfRule>
  </conditionalFormatting>
  <conditionalFormatting sqref="AB13">
    <cfRule type="expression" dxfId="70" priority="381" stopIfTrue="1">
      <formula>AC5+AC8&gt;99</formula>
    </cfRule>
  </conditionalFormatting>
  <conditionalFormatting sqref="AC11">
    <cfRule type="expression" dxfId="69" priority="382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EF39-F530-42DD-A67C-FB68507DBE14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#15'!E5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#14'!V5+Y18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68" priority="383" stopIfTrue="1" operator="greaterThan">
      <formula>0</formula>
    </cfRule>
  </conditionalFormatting>
  <conditionalFormatting sqref="G12:Y12">
    <cfRule type="cellIs" dxfId="67" priority="384" stopIfTrue="1" operator="greaterThan">
      <formula>0</formula>
    </cfRule>
  </conditionalFormatting>
  <conditionalFormatting sqref="G14:Y14">
    <cfRule type="cellIs" dxfId="66" priority="385" stopIfTrue="1" operator="greaterThan">
      <formula>0</formula>
    </cfRule>
  </conditionalFormatting>
  <conditionalFormatting sqref="G16:Y16">
    <cfRule type="cellIs" dxfId="65" priority="386" stopIfTrue="1" operator="greaterThan">
      <formula>0</formula>
    </cfRule>
  </conditionalFormatting>
  <conditionalFormatting sqref="G17:Y17">
    <cfRule type="cellIs" dxfId="64" priority="387" stopIfTrue="1" operator="greaterThanOrEqual">
      <formula>G9+10</formula>
    </cfRule>
  </conditionalFormatting>
  <conditionalFormatting sqref="Z9">
    <cfRule type="expression" dxfId="63" priority="406" stopIfTrue="1">
      <formula>Y17&gt;99</formula>
    </cfRule>
  </conditionalFormatting>
  <conditionalFormatting sqref="AB13">
    <cfRule type="expression" dxfId="62" priority="407" stopIfTrue="1">
      <formula>AC5+AC8&gt;99</formula>
    </cfRule>
  </conditionalFormatting>
  <conditionalFormatting sqref="AC11">
    <cfRule type="expression" dxfId="61" priority="409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5B92-2E98-4646-8CF2-044748F6FEC9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#15'!E5+Y18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#16'!V5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60" priority="410" stopIfTrue="1" operator="greaterThan">
      <formula>0</formula>
    </cfRule>
  </conditionalFormatting>
  <conditionalFormatting sqref="G12:Y12">
    <cfRule type="cellIs" dxfId="59" priority="411" stopIfTrue="1" operator="greaterThan">
      <formula>0</formula>
    </cfRule>
  </conditionalFormatting>
  <conditionalFormatting sqref="G14:Y14">
    <cfRule type="cellIs" dxfId="58" priority="412" stopIfTrue="1" operator="greaterThan">
      <formula>0</formula>
    </cfRule>
  </conditionalFormatting>
  <conditionalFormatting sqref="G16:Y16">
    <cfRule type="cellIs" dxfId="57" priority="413" stopIfTrue="1" operator="greaterThan">
      <formula>0</formula>
    </cfRule>
  </conditionalFormatting>
  <conditionalFormatting sqref="G17:Y17">
    <cfRule type="cellIs" dxfId="56" priority="414" stopIfTrue="1" operator="greaterThanOrEqual">
      <formula>G9+10</formula>
    </cfRule>
  </conditionalFormatting>
  <conditionalFormatting sqref="Z9">
    <cfRule type="expression" dxfId="55" priority="435" stopIfTrue="1">
      <formula>Y17&gt;99</formula>
    </cfRule>
  </conditionalFormatting>
  <conditionalFormatting sqref="AB13">
    <cfRule type="expression" dxfId="54" priority="436" stopIfTrue="1">
      <formula>AC5+AC8&gt;99</formula>
    </cfRule>
  </conditionalFormatting>
  <conditionalFormatting sqref="AC11">
    <cfRule type="expression" dxfId="53" priority="437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1435-CFC5-45C2-8414-78FFDBA04CE0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#17'!E5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#16'!V5+Y18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52" priority="439" stopIfTrue="1" operator="greaterThan">
      <formula>0</formula>
    </cfRule>
  </conditionalFormatting>
  <conditionalFormatting sqref="G12:Y12">
    <cfRule type="cellIs" dxfId="51" priority="440" stopIfTrue="1" operator="greaterThan">
      <formula>0</formula>
    </cfRule>
  </conditionalFormatting>
  <conditionalFormatting sqref="G14:Y14">
    <cfRule type="cellIs" dxfId="50" priority="441" stopIfTrue="1" operator="greaterThan">
      <formula>0</formula>
    </cfRule>
  </conditionalFormatting>
  <conditionalFormatting sqref="G16:Y16">
    <cfRule type="cellIs" dxfId="49" priority="442" stopIfTrue="1" operator="greaterThan">
      <formula>0</formula>
    </cfRule>
  </conditionalFormatting>
  <conditionalFormatting sqref="G17:Y17">
    <cfRule type="cellIs" dxfId="48" priority="443" stopIfTrue="1" operator="greaterThanOrEqual">
      <formula>G9+10</formula>
    </cfRule>
  </conditionalFormatting>
  <conditionalFormatting sqref="Z9">
    <cfRule type="expression" dxfId="47" priority="462" stopIfTrue="1">
      <formula>Y17&gt;99</formula>
    </cfRule>
  </conditionalFormatting>
  <conditionalFormatting sqref="AB13">
    <cfRule type="expression" dxfId="46" priority="463" stopIfTrue="1">
      <formula>AC5+AC8&gt;99</formula>
    </cfRule>
  </conditionalFormatting>
  <conditionalFormatting sqref="AC11">
    <cfRule type="expression" dxfId="45" priority="464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F406-4343-4CF9-9CEE-D579D3287030}">
  <dimension ref="C3:AG18"/>
  <sheetViews>
    <sheetView tabSelected="1" workbookViewId="0">
      <selection activeCell="Y18" sqref="Y18:Z18"/>
    </sheetView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8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7.3984375" customWidth="1"/>
    <col min="31" max="31" width="6.796875" customWidth="1"/>
    <col min="32" max="32" width="6.69921875" customWidth="1"/>
    <col min="33" max="33" width="8.5" customWidth="1"/>
    <col min="34" max="34" width="3.69921875" customWidth="1"/>
    <col min="35" max="1024" width="11.69921875" customWidth="1"/>
  </cols>
  <sheetData>
    <row r="3" spans="3:33" ht="15.6">
      <c r="C3" s="59"/>
      <c r="D3" s="60" t="s">
        <v>8</v>
      </c>
      <c r="E3" s="61" t="s">
        <v>42</v>
      </c>
      <c r="F3" s="61"/>
      <c r="G3" s="61"/>
      <c r="H3" s="61"/>
      <c r="I3" s="1"/>
      <c r="J3" s="62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4"/>
      <c r="V3" s="71" t="s">
        <v>42</v>
      </c>
      <c r="W3" s="71"/>
      <c r="X3" s="71"/>
      <c r="Y3" s="7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59"/>
      <c r="D4" s="60"/>
      <c r="E4" s="61"/>
      <c r="F4" s="61"/>
      <c r="G4" s="61"/>
      <c r="H4" s="61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4"/>
      <c r="V4" s="71"/>
      <c r="W4" s="71"/>
      <c r="X4" s="71"/>
      <c r="Y4" s="7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s="49" customFormat="1" ht="21">
      <c r="C5" s="40"/>
      <c r="D5" s="41"/>
      <c r="E5" s="68">
        <f>Y18</f>
        <v>0</v>
      </c>
      <c r="F5" s="68"/>
      <c r="G5" s="68"/>
      <c r="H5" s="42"/>
      <c r="I5" s="43"/>
      <c r="J5" s="63"/>
      <c r="K5" s="63"/>
      <c r="L5" s="63"/>
      <c r="M5" s="63"/>
      <c r="N5" s="63"/>
      <c r="O5" s="63"/>
      <c r="P5" s="63"/>
      <c r="Q5" s="63"/>
      <c r="R5" s="63"/>
      <c r="S5" s="63"/>
      <c r="T5" s="44"/>
      <c r="U5" s="45"/>
      <c r="V5" s="68">
        <v>0</v>
      </c>
      <c r="W5" s="68"/>
      <c r="X5" s="68"/>
      <c r="Y5" s="46"/>
      <c r="Z5" s="47"/>
      <c r="AA5" s="48"/>
      <c r="AB5" s="69"/>
      <c r="AC5" s="70"/>
      <c r="AD5" s="69"/>
      <c r="AE5" s="69"/>
      <c r="AF5" s="70"/>
      <c r="AG5" s="69"/>
    </row>
    <row r="6" spans="3:33" s="49" customFormat="1" ht="21">
      <c r="C6" s="50"/>
      <c r="D6" s="51"/>
      <c r="E6" s="68"/>
      <c r="F6" s="68"/>
      <c r="G6" s="68"/>
      <c r="H6" s="52"/>
      <c r="I6" s="53"/>
      <c r="J6" s="72" t="s">
        <v>13</v>
      </c>
      <c r="K6" s="72"/>
      <c r="L6" s="72"/>
      <c r="M6" s="72"/>
      <c r="N6" s="72"/>
      <c r="O6" s="72"/>
      <c r="P6" s="72"/>
      <c r="Q6" s="72"/>
      <c r="R6" s="72"/>
      <c r="S6" s="72"/>
      <c r="T6" s="44"/>
      <c r="U6" s="54"/>
      <c r="V6" s="68"/>
      <c r="W6" s="68"/>
      <c r="X6" s="68"/>
      <c r="Y6" s="55"/>
      <c r="Z6" s="47"/>
      <c r="AA6" s="48"/>
      <c r="AB6" s="69"/>
      <c r="AC6" s="70"/>
      <c r="AD6" s="69"/>
      <c r="AE6" s="69"/>
      <c r="AF6" s="70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8" customHeight="1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81"/>
      <c r="AD8" s="64"/>
      <c r="AE8" s="69"/>
      <c r="AF8" s="75" t="str">
        <f>IF(AF5="","",100-AF5)</f>
        <v/>
      </c>
      <c r="AG8" s="69"/>
    </row>
    <row r="9" spans="3:33" ht="18" customHeight="1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77" t="s">
        <v>18</v>
      </c>
      <c r="AA9" s="3"/>
      <c r="AB9" s="69"/>
      <c r="AC9" s="81"/>
      <c r="AD9" s="64"/>
      <c r="AE9" s="69"/>
      <c r="AF9" s="75"/>
      <c r="AG9" s="69"/>
    </row>
    <row r="10" spans="3:33" ht="18" customHeight="1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77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8" customHeight="1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77"/>
      <c r="AA11" s="3"/>
      <c r="AB11" s="69"/>
      <c r="AC11" s="80" t="str">
        <f>IF(AC8="","",IF(100-(AC5+AC8)&lt;1,"30",100-(AC5+AC8)))</f>
        <v/>
      </c>
      <c r="AD11" s="69"/>
      <c r="AE11" s="82" t="s">
        <v>22</v>
      </c>
      <c r="AF11" s="82"/>
      <c r="AG11" s="83" t="str">
        <f>IF(AF8="","",AF8)</f>
        <v/>
      </c>
    </row>
    <row r="12" spans="3:33" ht="18" customHeight="1">
      <c r="C12" s="78" t="s">
        <v>14</v>
      </c>
      <c r="D12" s="78"/>
      <c r="E12" s="78"/>
      <c r="F12" s="78"/>
      <c r="G12" s="27"/>
      <c r="H12" s="27"/>
      <c r="I12" s="27"/>
      <c r="J12" s="56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77"/>
      <c r="AA12" s="3"/>
      <c r="AB12" s="69"/>
      <c r="AC12" s="80"/>
      <c r="AD12" s="69"/>
      <c r="AE12" s="82"/>
      <c r="AF12" s="82"/>
      <c r="AG12" s="83"/>
    </row>
    <row r="13" spans="3:33" ht="18" customHeight="1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77"/>
      <c r="AA13" s="3"/>
      <c r="AB13" s="84" t="s">
        <v>24</v>
      </c>
      <c r="AC13" s="84"/>
      <c r="AD13" s="84"/>
      <c r="AE13" s="64"/>
      <c r="AF13" s="64"/>
      <c r="AG13" s="85"/>
    </row>
    <row r="14" spans="3:33" ht="18" customHeight="1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77"/>
      <c r="AA14" s="3"/>
      <c r="AB14" s="84"/>
      <c r="AC14" s="84"/>
      <c r="AD14" s="84"/>
      <c r="AE14" s="64"/>
      <c r="AF14" s="64"/>
      <c r="AG14" s="85"/>
    </row>
    <row r="15" spans="3:33" ht="18" customHeight="1">
      <c r="C15" s="76" t="s">
        <v>25</v>
      </c>
      <c r="D15" s="76"/>
      <c r="E15" s="76"/>
      <c r="F15" s="76"/>
      <c r="G15" s="29" t="str">
        <f t="shared" ref="G15:Y15" si="2">IF(G14="","",IF(10-G10-G12-G14&lt;=0,"",IF(10-G10-G12-G14&gt;=0,10-G10-G12-G14)))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77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8" customHeight="1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77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8" customHeight="1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89"/>
      <c r="D18" s="89"/>
      <c r="E18" s="89"/>
      <c r="F18" s="89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91"/>
      <c r="Z18" s="91"/>
      <c r="AA18" s="37"/>
      <c r="AB18" s="38"/>
      <c r="AC18" s="38"/>
      <c r="AD18" s="38"/>
      <c r="AE18" s="38"/>
      <c r="AF18" s="38"/>
      <c r="AG18" s="38"/>
    </row>
  </sheetData>
  <mergeCells count="59">
    <mergeCell ref="C17:F17"/>
    <mergeCell ref="AB17:AC17"/>
    <mergeCell ref="AE17:AF17"/>
    <mergeCell ref="C18:F18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AE11:AF12"/>
    <mergeCell ref="AG11:AG12"/>
    <mergeCell ref="C12:F12"/>
    <mergeCell ref="C13:F13"/>
    <mergeCell ref="AB13:AD14"/>
    <mergeCell ref="AE13:AF14"/>
    <mergeCell ref="AG13:AG14"/>
    <mergeCell ref="C14:F14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C8:F8"/>
    <mergeCell ref="AB8:AB9"/>
    <mergeCell ref="AC8:AC9"/>
    <mergeCell ref="AD8:AD9"/>
    <mergeCell ref="AE8:AE9"/>
    <mergeCell ref="AD11:AD12"/>
    <mergeCell ref="AB3:AD3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V3:Y4"/>
    <mergeCell ref="AF5:AF6"/>
    <mergeCell ref="AG5:AG6"/>
    <mergeCell ref="J6:S7"/>
    <mergeCell ref="AB7:AD7"/>
    <mergeCell ref="AE7:AG7"/>
    <mergeCell ref="C3:C4"/>
    <mergeCell ref="D3:D4"/>
    <mergeCell ref="E3:H4"/>
    <mergeCell ref="J3:S5"/>
    <mergeCell ref="U3:U4"/>
  </mergeCells>
  <conditionalFormatting sqref="G10:Y10">
    <cfRule type="cellIs" dxfId="195" priority="143" stopIfTrue="1" operator="greaterThan">
      <formula>0</formula>
    </cfRule>
  </conditionalFormatting>
  <conditionalFormatting sqref="G12:R12 T12:Y12">
    <cfRule type="cellIs" dxfId="194" priority="160" stopIfTrue="1" operator="greaterThan">
      <formula>0</formula>
    </cfRule>
  </conditionalFormatting>
  <conditionalFormatting sqref="G14:Y14">
    <cfRule type="cellIs" dxfId="193" priority="166" stopIfTrue="1" operator="greaterThan">
      <formula>0</formula>
    </cfRule>
  </conditionalFormatting>
  <conditionalFormatting sqref="G16:Y16">
    <cfRule type="cellIs" dxfId="192" priority="184" stopIfTrue="1" operator="greaterThan">
      <formula>0</formula>
    </cfRule>
  </conditionalFormatting>
  <conditionalFormatting sqref="H17:I17">
    <cfRule type="cellIs" dxfId="191" priority="224" stopIfTrue="1" operator="greaterThanOrEqual">
      <formula>G9+10</formula>
    </cfRule>
  </conditionalFormatting>
  <conditionalFormatting sqref="J17:Y17">
    <cfRule type="cellIs" dxfId="190" priority="270" stopIfTrue="1" operator="greaterThanOrEqual">
      <formula>J9+10</formula>
    </cfRule>
  </conditionalFormatting>
  <conditionalFormatting sqref="Z9">
    <cfRule type="expression" dxfId="185" priority="546" stopIfTrue="1">
      <formula>Y17&gt;99</formula>
    </cfRule>
  </conditionalFormatting>
  <conditionalFormatting sqref="AB13">
    <cfRule type="expression" dxfId="184" priority="6" stopIfTrue="1">
      <formula>AC5+AC8&gt;99</formula>
    </cfRule>
  </conditionalFormatting>
  <conditionalFormatting sqref="AC11">
    <cfRule type="expression" dxfId="183" priority="7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223" fitToWidth="0" fitToHeight="0" orientation="portrait" r:id="rId1"/>
  <headerFooter alignWithMargins="0">
    <oddFooter>&amp;C_x000D_&amp;1#&amp;"Calibri"&amp;10&amp;K000000 Adient – INTERNAL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5028-7717-4A16-ACDE-92B6BC717B05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#17'!E5+Y18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#18'!V5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44" priority="465" stopIfTrue="1" operator="greaterThan">
      <formula>0</formula>
    </cfRule>
  </conditionalFormatting>
  <conditionalFormatting sqref="G12:Y12">
    <cfRule type="cellIs" dxfId="43" priority="466" stopIfTrue="1" operator="greaterThan">
      <formula>0</formula>
    </cfRule>
  </conditionalFormatting>
  <conditionalFormatting sqref="G14:Y14">
    <cfRule type="cellIs" dxfId="42" priority="467" stopIfTrue="1" operator="greaterThan">
      <formula>0</formula>
    </cfRule>
  </conditionalFormatting>
  <conditionalFormatting sqref="G16:Y16">
    <cfRule type="cellIs" dxfId="41" priority="468" stopIfTrue="1" operator="greaterThan">
      <formula>0</formula>
    </cfRule>
  </conditionalFormatting>
  <conditionalFormatting sqref="G17:Y17">
    <cfRule type="cellIs" dxfId="40" priority="469" stopIfTrue="1" operator="greaterThanOrEqual">
      <formula>G9+10</formula>
    </cfRule>
  </conditionalFormatting>
  <conditionalFormatting sqref="Z9">
    <cfRule type="expression" dxfId="39" priority="488" stopIfTrue="1">
      <formula>Y17&gt;99</formula>
    </cfRule>
  </conditionalFormatting>
  <conditionalFormatting sqref="AB13">
    <cfRule type="expression" dxfId="38" priority="489" stopIfTrue="1">
      <formula>AC5+AC8&gt;99</formula>
    </cfRule>
  </conditionalFormatting>
  <conditionalFormatting sqref="AC11">
    <cfRule type="expression" dxfId="37" priority="490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B2D99-4058-4BCE-BFBB-5BC3F47980E3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#19'!E5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#18'!V5+Y18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36" priority="491" stopIfTrue="1" operator="greaterThan">
      <formula>0</formula>
    </cfRule>
  </conditionalFormatting>
  <conditionalFormatting sqref="G12:Y12">
    <cfRule type="cellIs" dxfId="35" priority="492" stopIfTrue="1" operator="greaterThan">
      <formula>0</formula>
    </cfRule>
  </conditionalFormatting>
  <conditionalFormatting sqref="G14:Y14">
    <cfRule type="cellIs" dxfId="34" priority="493" stopIfTrue="1" operator="greaterThan">
      <formula>0</formula>
    </cfRule>
  </conditionalFormatting>
  <conditionalFormatting sqref="G16:Y16">
    <cfRule type="cellIs" dxfId="33" priority="495" stopIfTrue="1" operator="greaterThan">
      <formula>0</formula>
    </cfRule>
  </conditionalFormatting>
  <conditionalFormatting sqref="G17:Y17">
    <cfRule type="cellIs" dxfId="32" priority="496" stopIfTrue="1" operator="greaterThanOrEqual">
      <formula>G9+10</formula>
    </cfRule>
  </conditionalFormatting>
  <conditionalFormatting sqref="Z9">
    <cfRule type="expression" dxfId="31" priority="516" stopIfTrue="1">
      <formula>Y17&gt;99</formula>
    </cfRule>
  </conditionalFormatting>
  <conditionalFormatting sqref="AB13">
    <cfRule type="expression" dxfId="30" priority="517" stopIfTrue="1">
      <formula>AC5+AC8&gt;99</formula>
    </cfRule>
  </conditionalFormatting>
  <conditionalFormatting sqref="AC11">
    <cfRule type="expression" dxfId="29" priority="518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05152-210E-4976-B4AE-A12FB422242F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#19'!E5+Y18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#20'!V5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40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28" priority="519" stopIfTrue="1" operator="greaterThan">
      <formula>0</formula>
    </cfRule>
  </conditionalFormatting>
  <conditionalFormatting sqref="G12:Y12">
    <cfRule type="cellIs" dxfId="27" priority="520" stopIfTrue="1" operator="greaterThan">
      <formula>0</formula>
    </cfRule>
  </conditionalFormatting>
  <conditionalFormatting sqref="G14:Y14">
    <cfRule type="cellIs" dxfId="26" priority="521" stopIfTrue="1" operator="greaterThan">
      <formula>0</formula>
    </cfRule>
  </conditionalFormatting>
  <conditionalFormatting sqref="G16:Y16">
    <cfRule type="cellIs" dxfId="25" priority="522" stopIfTrue="1" operator="greaterThan">
      <formula>0</formula>
    </cfRule>
  </conditionalFormatting>
  <conditionalFormatting sqref="G17:Y17">
    <cfRule type="cellIs" dxfId="24" priority="523" stopIfTrue="1" operator="greaterThanOrEqual">
      <formula>G9+10</formula>
    </cfRule>
  </conditionalFormatting>
  <conditionalFormatting sqref="Z9">
    <cfRule type="expression" dxfId="23" priority="543" stopIfTrue="1">
      <formula>Y17&gt;99</formula>
    </cfRule>
  </conditionalFormatting>
  <conditionalFormatting sqref="AB13">
    <cfRule type="expression" dxfId="22" priority="544" stopIfTrue="1">
      <formula>AC5+AC8&gt;99</formula>
    </cfRule>
  </conditionalFormatting>
  <conditionalFormatting sqref="AC11">
    <cfRule type="expression" dxfId="21" priority="545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EBB8-BB0B-435C-ACEA-A6DD2AB9E220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#21'!E5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#20'!V5+Y18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41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20" priority="546" stopIfTrue="1" operator="greaterThan">
      <formula>0</formula>
    </cfRule>
  </conditionalFormatting>
  <conditionalFormatting sqref="G12:Y12">
    <cfRule type="cellIs" dxfId="19" priority="547" stopIfTrue="1" operator="greaterThan">
      <formula>0</formula>
    </cfRule>
  </conditionalFormatting>
  <conditionalFormatting sqref="G14:Y14">
    <cfRule type="cellIs" dxfId="18" priority="548" stopIfTrue="1" operator="greaterThan">
      <formula>0</formula>
    </cfRule>
  </conditionalFormatting>
  <conditionalFormatting sqref="G16:Y16">
    <cfRule type="cellIs" dxfId="17" priority="549" stopIfTrue="1" operator="greaterThan">
      <formula>0</formula>
    </cfRule>
  </conditionalFormatting>
  <conditionalFormatting sqref="G17:Y17">
    <cfRule type="cellIs" dxfId="16" priority="550" stopIfTrue="1" operator="greaterThanOrEqual">
      <formula>G9+10</formula>
    </cfRule>
  </conditionalFormatting>
  <conditionalFormatting sqref="Z9">
    <cfRule type="expression" dxfId="15" priority="569" stopIfTrue="1">
      <formula>Y17&gt;99</formula>
    </cfRule>
  </conditionalFormatting>
  <conditionalFormatting sqref="AB13">
    <cfRule type="expression" dxfId="14" priority="570" stopIfTrue="1">
      <formula>AC5+AC8&gt;99</formula>
    </cfRule>
  </conditionalFormatting>
  <conditionalFormatting sqref="AC11">
    <cfRule type="expression" dxfId="13" priority="571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AB0E0-45E0-4067-B70B-2A6B5AE026CF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61" t="str">
        <f>'Drive Sheet #1'!E3</f>
        <v>Name</v>
      </c>
      <c r="F3" s="61"/>
      <c r="G3" s="61"/>
      <c r="H3" s="61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92" t="str">
        <f>'Drive Sheet #1'!V3</f>
        <v>Name</v>
      </c>
      <c r="W3" s="92"/>
      <c r="X3" s="92"/>
      <c r="Y3" s="92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61"/>
      <c r="F4" s="61"/>
      <c r="G4" s="61"/>
      <c r="H4" s="61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92"/>
      <c r="W4" s="92"/>
      <c r="X4" s="92"/>
      <c r="Y4" s="92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31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91">
        <v>0</v>
      </c>
      <c r="Z18" s="91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82" priority="3" stopIfTrue="1" operator="greaterThan">
      <formula>0</formula>
    </cfRule>
  </conditionalFormatting>
  <conditionalFormatting sqref="G12:Y12">
    <cfRule type="cellIs" dxfId="181" priority="4" stopIfTrue="1" operator="greaterThan">
      <formula>0</formula>
    </cfRule>
  </conditionalFormatting>
  <conditionalFormatting sqref="G14:Y14">
    <cfRule type="cellIs" dxfId="180" priority="5" stopIfTrue="1" operator="greaterThan">
      <formula>0</formula>
    </cfRule>
  </conditionalFormatting>
  <conditionalFormatting sqref="G16:Y16">
    <cfRule type="cellIs" dxfId="179" priority="6" stopIfTrue="1" operator="greaterThan">
      <formula>0</formula>
    </cfRule>
  </conditionalFormatting>
  <conditionalFormatting sqref="G17:Y17">
    <cfRule type="cellIs" dxfId="178" priority="7" stopIfTrue="1" operator="greaterThanOrEqual">
      <formula>G9+10</formula>
    </cfRule>
  </conditionalFormatting>
  <conditionalFormatting sqref="Z9">
    <cfRule type="expression" dxfId="177" priority="26" stopIfTrue="1">
      <formula>Y17&gt;99</formula>
    </cfRule>
  </conditionalFormatting>
  <conditionalFormatting sqref="AB13">
    <cfRule type="expression" dxfId="176" priority="27" stopIfTrue="1">
      <formula>AC5+AC8&gt;99</formula>
    </cfRule>
  </conditionalFormatting>
  <conditionalFormatting sqref="AC11">
    <cfRule type="expression" dxfId="175" priority="28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2702C-4050-4DE9-8E48-6EF44AD43864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61" t="str">
        <f>'Drive Sheet #1'!E3</f>
        <v>Name</v>
      </c>
      <c r="F3" s="61"/>
      <c r="G3" s="61"/>
      <c r="H3" s="61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61"/>
      <c r="F4" s="61"/>
      <c r="G4" s="61"/>
      <c r="H4" s="61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#1'!E5+Y18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#2'!V5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32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7">
    <cfRule type="cellIs" dxfId="174" priority="33" stopIfTrue="1" operator="greaterThanOrEqual">
      <formula>G9+10</formula>
    </cfRule>
  </conditionalFormatting>
  <conditionalFormatting sqref="G10:Y10">
    <cfRule type="cellIs" dxfId="173" priority="29" stopIfTrue="1" operator="greaterThan">
      <formula>0</formula>
    </cfRule>
  </conditionalFormatting>
  <conditionalFormatting sqref="G12:Y12">
    <cfRule type="cellIs" dxfId="172" priority="30" stopIfTrue="1" operator="greaterThan">
      <formula>0</formula>
    </cfRule>
  </conditionalFormatting>
  <conditionalFormatting sqref="G14:Y14">
    <cfRule type="cellIs" dxfId="171" priority="31" stopIfTrue="1" operator="greaterThan">
      <formula>0</formula>
    </cfRule>
  </conditionalFormatting>
  <conditionalFormatting sqref="G16:Y16">
    <cfRule type="cellIs" dxfId="170" priority="32" stopIfTrue="1" operator="greaterThan">
      <formula>0</formula>
    </cfRule>
  </conditionalFormatting>
  <conditionalFormatting sqref="H17">
    <cfRule type="cellIs" dxfId="169" priority="34" stopIfTrue="1" operator="greaterThanOrEqual">
      <formula>G9+10</formula>
    </cfRule>
  </conditionalFormatting>
  <conditionalFormatting sqref="I17:Y17">
    <cfRule type="cellIs" dxfId="168" priority="35" stopIfTrue="1" operator="greaterThanOrEqual">
      <formula>I9+10</formula>
    </cfRule>
  </conditionalFormatting>
  <conditionalFormatting sqref="Z9">
    <cfRule type="expression" dxfId="167" priority="52" stopIfTrue="1">
      <formula>Y17&gt;99</formula>
    </cfRule>
  </conditionalFormatting>
  <conditionalFormatting sqref="AB13">
    <cfRule type="expression" dxfId="166" priority="53" stopIfTrue="1">
      <formula>AC5+AC8&gt;99</formula>
    </cfRule>
  </conditionalFormatting>
  <conditionalFormatting sqref="AC11">
    <cfRule type="expression" dxfId="165" priority="54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9269D-148E-4B53-BD04-8B18EE1852AE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#2'!V3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#3'!E5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#2'!V5+Y18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33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64" priority="55" stopIfTrue="1" operator="greaterThan">
      <formula>0</formula>
    </cfRule>
  </conditionalFormatting>
  <conditionalFormatting sqref="G12:Y12">
    <cfRule type="cellIs" dxfId="163" priority="56" stopIfTrue="1" operator="greaterThan">
      <formula>0</formula>
    </cfRule>
  </conditionalFormatting>
  <conditionalFormatting sqref="G14:Y14">
    <cfRule type="cellIs" dxfId="162" priority="57" stopIfTrue="1" operator="greaterThan">
      <formula>0</formula>
    </cfRule>
  </conditionalFormatting>
  <conditionalFormatting sqref="G16:Y16">
    <cfRule type="cellIs" dxfId="161" priority="58" stopIfTrue="1" operator="greaterThan">
      <formula>0</formula>
    </cfRule>
  </conditionalFormatting>
  <conditionalFormatting sqref="G17:Y17">
    <cfRule type="cellIs" dxfId="160" priority="59" stopIfTrue="1" operator="greaterThanOrEqual">
      <formula>G9+10</formula>
    </cfRule>
  </conditionalFormatting>
  <conditionalFormatting sqref="Z9">
    <cfRule type="expression" dxfId="159" priority="78" stopIfTrue="1">
      <formula>Y17&gt;99</formula>
    </cfRule>
  </conditionalFormatting>
  <conditionalFormatting sqref="AB13">
    <cfRule type="expression" dxfId="158" priority="79" stopIfTrue="1">
      <formula>AC5+AC8&gt;99</formula>
    </cfRule>
  </conditionalFormatting>
  <conditionalFormatting sqref="AC11">
    <cfRule type="expression" dxfId="157" priority="80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9997-4037-4863-902A-9B2F01D66114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#3'!E5+Y18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#4'!V5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34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156" priority="81" stopIfTrue="1" operator="greaterThan">
      <formula>0</formula>
    </cfRule>
  </conditionalFormatting>
  <conditionalFormatting sqref="G12:Y12">
    <cfRule type="cellIs" dxfId="155" priority="82" stopIfTrue="1" operator="greaterThan">
      <formula>0</formula>
    </cfRule>
  </conditionalFormatting>
  <conditionalFormatting sqref="G14:Y14">
    <cfRule type="cellIs" dxfId="154" priority="83" stopIfTrue="1" operator="greaterThan">
      <formula>0</formula>
    </cfRule>
  </conditionalFormatting>
  <conditionalFormatting sqref="G16:Y16">
    <cfRule type="cellIs" dxfId="153" priority="84" stopIfTrue="1" operator="greaterThan">
      <formula>0</formula>
    </cfRule>
  </conditionalFormatting>
  <conditionalFormatting sqref="G17:Y17">
    <cfRule type="cellIs" dxfId="152" priority="85" stopIfTrue="1" operator="greaterThanOrEqual">
      <formula>G9+10</formula>
    </cfRule>
  </conditionalFormatting>
  <conditionalFormatting sqref="Z9">
    <cfRule type="expression" dxfId="151" priority="104" stopIfTrue="1">
      <formula>Y17&gt;99</formula>
    </cfRule>
  </conditionalFormatting>
  <conditionalFormatting sqref="AB13">
    <cfRule type="expression" dxfId="150" priority="105" stopIfTrue="1">
      <formula>AC5+AC8&gt;99</formula>
    </cfRule>
  </conditionalFormatting>
  <conditionalFormatting sqref="AC11">
    <cfRule type="expression" dxfId="149" priority="106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BED02-EECA-4B27-A6B5-2E2BB1D1235A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#5'!E5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#4'!V5+Y18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35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48" priority="107" stopIfTrue="1" operator="greaterThan">
      <formula>0</formula>
    </cfRule>
  </conditionalFormatting>
  <conditionalFormatting sqref="G12:Y12">
    <cfRule type="cellIs" dxfId="147" priority="108" stopIfTrue="1" operator="greaterThan">
      <formula>0</formula>
    </cfRule>
  </conditionalFormatting>
  <conditionalFormatting sqref="G14:Y14">
    <cfRule type="cellIs" dxfId="146" priority="109" stopIfTrue="1" operator="greaterThan">
      <formula>0</formula>
    </cfRule>
  </conditionalFormatting>
  <conditionalFormatting sqref="G16:Y16">
    <cfRule type="cellIs" dxfId="145" priority="110" stopIfTrue="1" operator="greaterThan">
      <formula>0</formula>
    </cfRule>
  </conditionalFormatting>
  <conditionalFormatting sqref="G17:Y17">
    <cfRule type="cellIs" dxfId="144" priority="111" stopIfTrue="1" operator="greaterThanOrEqual">
      <formula>G9+10</formula>
    </cfRule>
  </conditionalFormatting>
  <conditionalFormatting sqref="Z9">
    <cfRule type="expression" dxfId="143" priority="130" stopIfTrue="1">
      <formula>Y17&gt;99</formula>
    </cfRule>
  </conditionalFormatting>
  <conditionalFormatting sqref="AB13">
    <cfRule type="expression" dxfId="142" priority="131" stopIfTrue="1">
      <formula>AC5+AC8&gt;99</formula>
    </cfRule>
  </conditionalFormatting>
  <conditionalFormatting sqref="AC11">
    <cfRule type="expression" dxfId="141" priority="132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DE37-DDBF-4FCA-AD9A-5C280EB3FF04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0" t="s">
        <v>8</v>
      </c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99" t="str">
        <f>'Drive Sheet #1'!V3</f>
        <v>Name</v>
      </c>
      <c r="V3" s="99"/>
      <c r="W3" s="99"/>
      <c r="X3" s="99"/>
      <c r="Y3" s="99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0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99"/>
      <c r="V4" s="99"/>
      <c r="W4" s="99"/>
      <c r="X4" s="99"/>
      <c r="Y4" s="99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#5'!E5+Y18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#6'!V5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36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6">
    <mergeCell ref="C17:F17"/>
    <mergeCell ref="AB17:AC17"/>
    <mergeCell ref="AE17:AF17"/>
    <mergeCell ref="G18:L18"/>
    <mergeCell ref="M18:O18"/>
    <mergeCell ref="T18:X18"/>
    <mergeCell ref="Y18:Z18"/>
    <mergeCell ref="C15:F15"/>
    <mergeCell ref="AB15:AD15"/>
    <mergeCell ref="AE15:AG15"/>
    <mergeCell ref="C16:F16"/>
    <mergeCell ref="AB16:AC16"/>
    <mergeCell ref="AE16:AF16"/>
    <mergeCell ref="C12:F12"/>
    <mergeCell ref="C13:F13"/>
    <mergeCell ref="AB13:AD14"/>
    <mergeCell ref="AE13:AF14"/>
    <mergeCell ref="AG13:AG14"/>
    <mergeCell ref="C14:F14"/>
    <mergeCell ref="AF8:AF9"/>
    <mergeCell ref="AG8:AG9"/>
    <mergeCell ref="AB5:AB6"/>
    <mergeCell ref="AC5:AC6"/>
    <mergeCell ref="AD5:AD6"/>
    <mergeCell ref="AE5:AE6"/>
    <mergeCell ref="AF5:AF6"/>
    <mergeCell ref="AG5:AG6"/>
    <mergeCell ref="C8:F8"/>
    <mergeCell ref="AB8:AB9"/>
    <mergeCell ref="AC8:AC9"/>
    <mergeCell ref="AD8:AD9"/>
    <mergeCell ref="AE8:AE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D3:D4"/>
    <mergeCell ref="E3:H4"/>
    <mergeCell ref="J3:S5"/>
    <mergeCell ref="U3:Y4"/>
    <mergeCell ref="AB3:AD3"/>
    <mergeCell ref="AE3:AG3"/>
    <mergeCell ref="AB4:AD4"/>
    <mergeCell ref="AE4:AG4"/>
    <mergeCell ref="E5:G6"/>
    <mergeCell ref="V5:X6"/>
    <mergeCell ref="J6:S7"/>
    <mergeCell ref="AB7:AD7"/>
    <mergeCell ref="AE7:AG7"/>
  </mergeCells>
  <conditionalFormatting sqref="G10:Y10">
    <cfRule type="cellIs" dxfId="140" priority="133" stopIfTrue="1" operator="greaterThan">
      <formula>0</formula>
    </cfRule>
  </conditionalFormatting>
  <conditionalFormatting sqref="G12:Y12">
    <cfRule type="cellIs" dxfId="139" priority="134" stopIfTrue="1" operator="greaterThan">
      <formula>0</formula>
    </cfRule>
  </conditionalFormatting>
  <conditionalFormatting sqref="G14:Y14">
    <cfRule type="cellIs" dxfId="138" priority="135" stopIfTrue="1" operator="greaterThan">
      <formula>0</formula>
    </cfRule>
  </conditionalFormatting>
  <conditionalFormatting sqref="G16:Y16">
    <cfRule type="cellIs" dxfId="137" priority="136" stopIfTrue="1" operator="greaterThan">
      <formula>0</formula>
    </cfRule>
  </conditionalFormatting>
  <conditionalFormatting sqref="G17:Y17">
    <cfRule type="cellIs" dxfId="136" priority="137" stopIfTrue="1" operator="greaterThanOrEqual">
      <formula>G9+10</formula>
    </cfRule>
  </conditionalFormatting>
  <conditionalFormatting sqref="Z9">
    <cfRule type="expression" dxfId="135" priority="158" stopIfTrue="1">
      <formula>Y17&gt;99</formula>
    </cfRule>
  </conditionalFormatting>
  <conditionalFormatting sqref="AB13">
    <cfRule type="expression" dxfId="134" priority="159" stopIfTrue="1">
      <formula>AC5+AC8&gt;99</formula>
    </cfRule>
  </conditionalFormatting>
  <conditionalFormatting sqref="AC11">
    <cfRule type="expression" dxfId="133" priority="160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79F54-78E7-4BC2-ADE5-48CE8E4636E1}">
  <dimension ref="C3:AG18"/>
  <sheetViews>
    <sheetView workbookViewId="0"/>
  </sheetViews>
  <sheetFormatPr defaultRowHeight="15.75" customHeight="1"/>
  <cols>
    <col min="1" max="2" width="3" customWidth="1"/>
    <col min="3" max="3" width="3.69921875" customWidth="1"/>
    <col min="4" max="4" width="3.59765625" customWidth="1"/>
    <col min="5" max="5" width="3.8984375" customWidth="1"/>
    <col min="6" max="6" width="3.796875" customWidth="1"/>
    <col min="7" max="7" width="3.69921875" customWidth="1"/>
    <col min="8" max="8" width="3.59765625" customWidth="1"/>
    <col min="9" max="9" width="3.5" customWidth="1"/>
    <col min="10" max="10" width="3.8984375" customWidth="1"/>
    <col min="11" max="11" width="3.69921875" customWidth="1"/>
    <col min="12" max="16" width="3.8984375" customWidth="1"/>
    <col min="17" max="17" width="3.69921875" customWidth="1"/>
    <col min="18" max="19" width="3.8984375" customWidth="1"/>
    <col min="20" max="20" width="3.796875" customWidth="1"/>
    <col min="21" max="21" width="3.8984375" customWidth="1"/>
    <col min="22" max="23" width="3.59765625" customWidth="1"/>
    <col min="24" max="24" width="3.8984375" customWidth="1"/>
    <col min="25" max="27" width="3.69921875" customWidth="1"/>
    <col min="28" max="28" width="6.69921875" customWidth="1"/>
    <col min="29" max="29" width="6.59765625" customWidth="1"/>
    <col min="30" max="30" width="6" customWidth="1"/>
    <col min="31" max="31" width="6.796875" customWidth="1"/>
    <col min="32" max="32" width="6.69921875" customWidth="1"/>
    <col min="33" max="33" width="6.5" customWidth="1"/>
    <col min="34" max="34" width="3.69921875" customWidth="1"/>
    <col min="35" max="1024" width="11.69921875" customWidth="1"/>
  </cols>
  <sheetData>
    <row r="3" spans="3:33" ht="15.6">
      <c r="C3" s="39"/>
      <c r="D3" s="64"/>
      <c r="E3" s="100" t="str">
        <f>'Drive Sheet #1'!E3</f>
        <v>Name</v>
      </c>
      <c r="F3" s="100"/>
      <c r="G3" s="100"/>
      <c r="H3" s="100"/>
      <c r="I3" s="1">
        <f>U18</f>
        <v>0</v>
      </c>
      <c r="J3" s="63" t="s">
        <v>9</v>
      </c>
      <c r="K3" s="63"/>
      <c r="L3" s="63"/>
      <c r="M3" s="63"/>
      <c r="N3" s="63"/>
      <c r="O3" s="63"/>
      <c r="P3" s="63"/>
      <c r="Q3" s="63"/>
      <c r="R3" s="63"/>
      <c r="S3" s="63"/>
      <c r="T3" s="1"/>
      <c r="U3" s="60" t="s">
        <v>8</v>
      </c>
      <c r="V3" s="101" t="str">
        <f>'Drive Sheet #1'!V3</f>
        <v>Name</v>
      </c>
      <c r="W3" s="101"/>
      <c r="X3" s="101"/>
      <c r="Y3" s="101"/>
      <c r="Z3" s="2"/>
      <c r="AA3" s="3"/>
      <c r="AB3" s="65" t="s">
        <v>10</v>
      </c>
      <c r="AC3" s="65"/>
      <c r="AD3" s="65"/>
      <c r="AE3" s="65" t="s">
        <v>11</v>
      </c>
      <c r="AF3" s="65"/>
      <c r="AG3" s="65"/>
    </row>
    <row r="4" spans="3:33" ht="13.8">
      <c r="C4" s="6"/>
      <c r="D4" s="64"/>
      <c r="E4" s="100"/>
      <c r="F4" s="100"/>
      <c r="G4" s="100"/>
      <c r="H4" s="100"/>
      <c r="I4" s="1"/>
      <c r="J4" s="63"/>
      <c r="K4" s="63"/>
      <c r="L4" s="63"/>
      <c r="M4" s="63"/>
      <c r="N4" s="63"/>
      <c r="O4" s="63"/>
      <c r="P4" s="63"/>
      <c r="Q4" s="63"/>
      <c r="R4" s="63"/>
      <c r="S4" s="63"/>
      <c r="T4" s="4"/>
      <c r="U4" s="60"/>
      <c r="V4" s="101"/>
      <c r="W4" s="101"/>
      <c r="X4" s="101"/>
      <c r="Y4" s="101"/>
      <c r="Z4" s="5"/>
      <c r="AA4" s="3"/>
      <c r="AB4" s="66" t="s">
        <v>12</v>
      </c>
      <c r="AC4" s="66"/>
      <c r="AD4" s="66"/>
      <c r="AE4" s="67" t="s">
        <v>12</v>
      </c>
      <c r="AF4" s="67"/>
      <c r="AG4" s="67"/>
    </row>
    <row r="5" spans="3:33" ht="13.8">
      <c r="C5" s="6"/>
      <c r="D5" s="7"/>
      <c r="E5" s="68">
        <f>'Drive Sheet #7'!E5</f>
        <v>0</v>
      </c>
      <c r="F5" s="68"/>
      <c r="G5" s="68"/>
      <c r="H5" s="8"/>
      <c r="I5" s="1"/>
      <c r="J5" s="63"/>
      <c r="K5" s="63"/>
      <c r="L5" s="63"/>
      <c r="M5" s="63"/>
      <c r="N5" s="63"/>
      <c r="O5" s="63"/>
      <c r="P5" s="63"/>
      <c r="Q5" s="63"/>
      <c r="R5" s="63"/>
      <c r="S5" s="63"/>
      <c r="T5" s="4"/>
      <c r="U5" s="9"/>
      <c r="V5" s="68">
        <f>'Drive Sheet #6'!V5+Y18</f>
        <v>0</v>
      </c>
      <c r="W5" s="68"/>
      <c r="X5" s="68"/>
      <c r="Y5" s="10"/>
      <c r="Z5" s="5"/>
      <c r="AA5" s="3"/>
      <c r="AB5" s="69"/>
      <c r="AC5" s="93"/>
      <c r="AD5" s="69"/>
      <c r="AE5" s="69"/>
      <c r="AF5" s="93"/>
      <c r="AG5" s="69"/>
    </row>
    <row r="6" spans="3:33" ht="13.8">
      <c r="C6" s="11"/>
      <c r="D6" s="12"/>
      <c r="E6" s="68"/>
      <c r="F6" s="68"/>
      <c r="G6" s="68"/>
      <c r="H6" s="13"/>
      <c r="I6" s="14"/>
      <c r="J6" s="72" t="s">
        <v>37</v>
      </c>
      <c r="K6" s="72"/>
      <c r="L6" s="72"/>
      <c r="M6" s="72"/>
      <c r="N6" s="72"/>
      <c r="O6" s="72"/>
      <c r="P6" s="72"/>
      <c r="Q6" s="72"/>
      <c r="R6" s="72"/>
      <c r="S6" s="72"/>
      <c r="T6" s="4"/>
      <c r="U6" s="15"/>
      <c r="V6" s="68"/>
      <c r="W6" s="68"/>
      <c r="X6" s="68"/>
      <c r="Y6" s="16"/>
      <c r="Z6" s="5"/>
      <c r="AA6" s="3"/>
      <c r="AB6" s="69"/>
      <c r="AC6" s="93"/>
      <c r="AD6" s="69"/>
      <c r="AE6" s="69"/>
      <c r="AF6" s="93"/>
      <c r="AG6" s="69"/>
    </row>
    <row r="7" spans="3:33" ht="13.8">
      <c r="C7" s="6"/>
      <c r="D7" s="17"/>
      <c r="E7" s="18"/>
      <c r="F7" s="18"/>
      <c r="G7" s="18"/>
      <c r="H7" s="18"/>
      <c r="I7" s="18"/>
      <c r="J7" s="72"/>
      <c r="K7" s="72"/>
      <c r="L7" s="72"/>
      <c r="M7" s="72"/>
      <c r="N7" s="72"/>
      <c r="O7" s="72"/>
      <c r="P7" s="72"/>
      <c r="Q7" s="72"/>
      <c r="R7" s="72"/>
      <c r="S7" s="72"/>
      <c r="T7" s="4"/>
      <c r="U7" s="4"/>
      <c r="V7" s="4"/>
      <c r="W7" s="4"/>
      <c r="X7" s="4"/>
      <c r="Y7" s="4"/>
      <c r="Z7" s="5"/>
      <c r="AA7" s="3"/>
      <c r="AB7" s="73" t="s">
        <v>14</v>
      </c>
      <c r="AC7" s="73"/>
      <c r="AD7" s="73"/>
      <c r="AE7" s="74" t="s">
        <v>15</v>
      </c>
      <c r="AF7" s="74"/>
      <c r="AG7" s="74"/>
    </row>
    <row r="8" spans="3:33" ht="13.8">
      <c r="C8" s="76" t="s">
        <v>16</v>
      </c>
      <c r="D8" s="76"/>
      <c r="E8" s="76"/>
      <c r="F8" s="76"/>
      <c r="G8" s="19">
        <v>5</v>
      </c>
      <c r="H8" s="19">
        <v>10</v>
      </c>
      <c r="I8" s="19">
        <v>15</v>
      </c>
      <c r="J8" s="19">
        <v>20</v>
      </c>
      <c r="K8" s="19">
        <v>25</v>
      </c>
      <c r="L8" s="19">
        <v>30</v>
      </c>
      <c r="M8" s="19">
        <v>35</v>
      </c>
      <c r="N8" s="19">
        <v>40</v>
      </c>
      <c r="O8" s="19">
        <v>45</v>
      </c>
      <c r="P8" s="19">
        <v>50</v>
      </c>
      <c r="Q8" s="19">
        <v>55</v>
      </c>
      <c r="R8" s="19">
        <v>60</v>
      </c>
      <c r="S8" s="19">
        <v>65</v>
      </c>
      <c r="T8" s="19">
        <v>70</v>
      </c>
      <c r="U8" s="19">
        <v>75</v>
      </c>
      <c r="V8" s="19">
        <v>80</v>
      </c>
      <c r="W8" s="19">
        <v>85</v>
      </c>
      <c r="X8" s="19">
        <v>90</v>
      </c>
      <c r="Y8" s="19">
        <v>95</v>
      </c>
      <c r="Z8" s="20"/>
      <c r="AA8" s="3"/>
      <c r="AB8" s="69"/>
      <c r="AC8" s="94"/>
      <c r="AD8" s="64"/>
      <c r="AE8" s="69"/>
      <c r="AF8" s="95" t="str">
        <f>IF(AF5="","",100-AF5)</f>
        <v/>
      </c>
      <c r="AG8" s="69"/>
    </row>
    <row r="9" spans="3:33" ht="13.8">
      <c r="C9" s="76" t="s">
        <v>17</v>
      </c>
      <c r="D9" s="76"/>
      <c r="E9" s="76"/>
      <c r="F9" s="7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Z9" s="96" t="s">
        <v>18</v>
      </c>
      <c r="AA9" s="3"/>
      <c r="AB9" s="69"/>
      <c r="AC9" s="94"/>
      <c r="AD9" s="64"/>
      <c r="AE9" s="69"/>
      <c r="AF9" s="95"/>
      <c r="AG9" s="69"/>
    </row>
    <row r="10" spans="3:33" ht="13.8">
      <c r="C10" s="78" t="s">
        <v>14</v>
      </c>
      <c r="D10" s="78"/>
      <c r="E10" s="78"/>
      <c r="F10" s="78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96"/>
      <c r="AA10" s="3"/>
      <c r="AB10" s="73" t="s">
        <v>19</v>
      </c>
      <c r="AC10" s="73"/>
      <c r="AD10" s="73"/>
      <c r="AE10" s="79" t="s">
        <v>20</v>
      </c>
      <c r="AF10" s="79"/>
      <c r="AG10" s="79"/>
    </row>
    <row r="11" spans="3:33" ht="13.8">
      <c r="C11" s="76" t="s">
        <v>21</v>
      </c>
      <c r="D11" s="76"/>
      <c r="E11" s="76"/>
      <c r="F11" s="76"/>
      <c r="G11" s="25" t="str">
        <f t="shared" ref="G11:Y11" si="0">IF(G10="","",IF(10-G10&lt;0,"",IF(10-G10&gt;0,10-G10)))</f>
        <v/>
      </c>
      <c r="H11" s="25" t="str">
        <f t="shared" si="0"/>
        <v/>
      </c>
      <c r="I11" s="25" t="str">
        <f t="shared" si="0"/>
        <v/>
      </c>
      <c r="J11" s="25" t="str">
        <f t="shared" si="0"/>
        <v/>
      </c>
      <c r="K11" s="25" t="str">
        <f t="shared" si="0"/>
        <v/>
      </c>
      <c r="L11" s="25" t="str">
        <f t="shared" si="0"/>
        <v/>
      </c>
      <c r="M11" s="25" t="str">
        <f t="shared" si="0"/>
        <v/>
      </c>
      <c r="N11" s="25" t="str">
        <f t="shared" si="0"/>
        <v/>
      </c>
      <c r="O11" s="25" t="str">
        <f t="shared" si="0"/>
        <v/>
      </c>
      <c r="P11" s="25" t="str">
        <f t="shared" si="0"/>
        <v/>
      </c>
      <c r="Q11" s="25" t="str">
        <f t="shared" si="0"/>
        <v/>
      </c>
      <c r="R11" s="25" t="str">
        <f t="shared" si="0"/>
        <v/>
      </c>
      <c r="S11" s="25" t="str">
        <f t="shared" si="0"/>
        <v/>
      </c>
      <c r="T11" s="25" t="str">
        <f t="shared" si="0"/>
        <v/>
      </c>
      <c r="U11" s="25" t="str">
        <f t="shared" si="0"/>
        <v/>
      </c>
      <c r="V11" s="25" t="str">
        <f t="shared" si="0"/>
        <v/>
      </c>
      <c r="W11" s="25" t="str">
        <f t="shared" si="0"/>
        <v/>
      </c>
      <c r="X11" s="25" t="str">
        <f t="shared" si="0"/>
        <v/>
      </c>
      <c r="Y11" s="26" t="str">
        <f t="shared" si="0"/>
        <v/>
      </c>
      <c r="Z11" s="96"/>
      <c r="AA11" s="3"/>
      <c r="AB11" s="69"/>
      <c r="AC11" s="97" t="str">
        <f>IF(AC8="","",IF(100-(AC5+AC8)&lt;1,"30",100-(AC5+AC8)))</f>
        <v/>
      </c>
      <c r="AD11" s="69"/>
      <c r="AE11" s="82" t="s">
        <v>22</v>
      </c>
      <c r="AF11" s="82"/>
      <c r="AG11" s="98" t="str">
        <f>IF(AF8="","",AF8)</f>
        <v/>
      </c>
    </row>
    <row r="12" spans="3:33" ht="13.8">
      <c r="C12" s="78" t="s">
        <v>14</v>
      </c>
      <c r="D12" s="78"/>
      <c r="E12" s="78"/>
      <c r="F12" s="7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8"/>
      <c r="Z12" s="96"/>
      <c r="AA12" s="3"/>
      <c r="AB12" s="69"/>
      <c r="AC12" s="97"/>
      <c r="AD12" s="69"/>
      <c r="AE12" s="82"/>
      <c r="AF12" s="82"/>
      <c r="AG12" s="98"/>
    </row>
    <row r="13" spans="3:33" ht="13.8">
      <c r="C13" s="76" t="s">
        <v>23</v>
      </c>
      <c r="D13" s="76"/>
      <c r="E13" s="76"/>
      <c r="F13" s="76"/>
      <c r="G13" s="25" t="str">
        <f t="shared" ref="G13:Y13" si="1">IF(G12="","",IF(10-G10-G12&lt;=0,"",IF(10-G10-G12&gt;0,10-G10-G12)))</f>
        <v/>
      </c>
      <c r="H13" s="25" t="str">
        <f t="shared" si="1"/>
        <v/>
      </c>
      <c r="I13" s="25" t="str">
        <f t="shared" si="1"/>
        <v/>
      </c>
      <c r="J13" s="25" t="str">
        <f t="shared" si="1"/>
        <v/>
      </c>
      <c r="K13" s="25" t="str">
        <f t="shared" si="1"/>
        <v/>
      </c>
      <c r="L13" s="25" t="str">
        <f t="shared" si="1"/>
        <v/>
      </c>
      <c r="M13" s="25" t="str">
        <f t="shared" si="1"/>
        <v/>
      </c>
      <c r="N13" s="25" t="str">
        <f t="shared" si="1"/>
        <v/>
      </c>
      <c r="O13" s="25" t="str">
        <f t="shared" si="1"/>
        <v/>
      </c>
      <c r="P13" s="25" t="str">
        <f t="shared" si="1"/>
        <v/>
      </c>
      <c r="Q13" s="25" t="str">
        <f t="shared" si="1"/>
        <v/>
      </c>
      <c r="R13" s="25" t="str">
        <f t="shared" si="1"/>
        <v/>
      </c>
      <c r="S13" s="25" t="str">
        <f t="shared" si="1"/>
        <v/>
      </c>
      <c r="T13" s="25" t="str">
        <f t="shared" si="1"/>
        <v/>
      </c>
      <c r="U13" s="25" t="str">
        <f t="shared" si="1"/>
        <v/>
      </c>
      <c r="V13" s="25" t="str">
        <f t="shared" si="1"/>
        <v/>
      </c>
      <c r="W13" s="25" t="str">
        <f t="shared" si="1"/>
        <v/>
      </c>
      <c r="X13" s="25" t="str">
        <f t="shared" si="1"/>
        <v/>
      </c>
      <c r="Y13" s="25" t="str">
        <f t="shared" si="1"/>
        <v/>
      </c>
      <c r="Z13" s="96"/>
      <c r="AA13" s="3"/>
      <c r="AB13" s="84" t="s">
        <v>24</v>
      </c>
      <c r="AC13" s="84"/>
      <c r="AD13" s="84"/>
      <c r="AE13" s="64"/>
      <c r="AF13" s="64"/>
      <c r="AG13" s="85"/>
    </row>
    <row r="14" spans="3:33" ht="13.8">
      <c r="C14" s="78" t="s">
        <v>14</v>
      </c>
      <c r="D14" s="78"/>
      <c r="E14" s="78"/>
      <c r="F14" s="7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96"/>
      <c r="AA14" s="3"/>
      <c r="AB14" s="84"/>
      <c r="AC14" s="84"/>
      <c r="AD14" s="84"/>
      <c r="AE14" s="64"/>
      <c r="AF14" s="64"/>
      <c r="AG14" s="85"/>
    </row>
    <row r="15" spans="3:33" ht="13.8">
      <c r="C15" s="76" t="s">
        <v>25</v>
      </c>
      <c r="D15" s="76"/>
      <c r="E15" s="76"/>
      <c r="F15" s="76"/>
      <c r="G15" s="29" t="str">
        <f t="shared" ref="G15:Y15" si="2">IF(G14="","",IF(10-G10-G12-G14&lt;0,"",IF(10-G10-G12-G14&gt;=0,10-G10-G12-G14)))</f>
        <v/>
      </c>
      <c r="H15" s="29" t="str">
        <f t="shared" si="2"/>
        <v/>
      </c>
      <c r="I15" s="29" t="str">
        <f t="shared" si="2"/>
        <v/>
      </c>
      <c r="J15" s="29" t="str">
        <f t="shared" si="2"/>
        <v/>
      </c>
      <c r="K15" s="29" t="str">
        <f t="shared" si="2"/>
        <v/>
      </c>
      <c r="L15" s="29" t="str">
        <f t="shared" si="2"/>
        <v/>
      </c>
      <c r="M15" s="29" t="str">
        <f t="shared" si="2"/>
        <v/>
      </c>
      <c r="N15" s="29" t="str">
        <f t="shared" si="2"/>
        <v/>
      </c>
      <c r="O15" s="29" t="str">
        <f t="shared" si="2"/>
        <v/>
      </c>
      <c r="P15" s="29" t="str">
        <f t="shared" si="2"/>
        <v/>
      </c>
      <c r="Q15" s="29" t="str">
        <f t="shared" si="2"/>
        <v/>
      </c>
      <c r="R15" s="29" t="str">
        <f t="shared" si="2"/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9" t="str">
        <f t="shared" si="2"/>
        <v/>
      </c>
      <c r="Z15" s="96"/>
      <c r="AA15" s="3"/>
      <c r="AB15" s="76" t="s">
        <v>26</v>
      </c>
      <c r="AC15" s="76"/>
      <c r="AD15" s="76"/>
      <c r="AE15" s="86" t="s">
        <v>27</v>
      </c>
      <c r="AF15" s="86"/>
      <c r="AG15" s="86"/>
    </row>
    <row r="16" spans="3:33" ht="15.6">
      <c r="C16" s="78" t="s">
        <v>14</v>
      </c>
      <c r="D16" s="78"/>
      <c r="E16" s="78"/>
      <c r="F16" s="78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  <c r="Z16" s="96"/>
      <c r="AA16" s="3"/>
      <c r="AB16" s="87" t="s">
        <v>28</v>
      </c>
      <c r="AC16" s="87"/>
      <c r="AD16" s="32"/>
      <c r="AE16" s="88" t="s">
        <v>28</v>
      </c>
      <c r="AF16" s="88"/>
      <c r="AG16" s="32"/>
    </row>
    <row r="17" spans="3:33" ht="15.6">
      <c r="C17" s="76" t="s">
        <v>16</v>
      </c>
      <c r="D17" s="76"/>
      <c r="E17" s="76"/>
      <c r="F17" s="76"/>
      <c r="G17" s="33">
        <f t="shared" ref="G17:Y17" si="3">G9+G10+G12+G14+G16</f>
        <v>0</v>
      </c>
      <c r="H17" s="33">
        <f t="shared" si="3"/>
        <v>0</v>
      </c>
      <c r="I17" s="33">
        <f t="shared" si="3"/>
        <v>0</v>
      </c>
      <c r="J17" s="33">
        <f t="shared" si="3"/>
        <v>0</v>
      </c>
      <c r="K17" s="33">
        <f t="shared" si="3"/>
        <v>0</v>
      </c>
      <c r="L17" s="33">
        <f t="shared" si="3"/>
        <v>0</v>
      </c>
      <c r="M17" s="33">
        <f t="shared" si="3"/>
        <v>0</v>
      </c>
      <c r="N17" s="33">
        <f t="shared" si="3"/>
        <v>0</v>
      </c>
      <c r="O17" s="33">
        <f t="shared" si="3"/>
        <v>0</v>
      </c>
      <c r="P17" s="33">
        <f t="shared" si="3"/>
        <v>0</v>
      </c>
      <c r="Q17" s="33">
        <f t="shared" si="3"/>
        <v>0</v>
      </c>
      <c r="R17" s="33">
        <f t="shared" si="3"/>
        <v>0</v>
      </c>
      <c r="S17" s="33">
        <f t="shared" si="3"/>
        <v>0</v>
      </c>
      <c r="T17" s="33">
        <f t="shared" si="3"/>
        <v>0</v>
      </c>
      <c r="U17" s="33">
        <f t="shared" si="3"/>
        <v>0</v>
      </c>
      <c r="V17" s="33">
        <f t="shared" si="3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4"/>
      <c r="AA17" s="3"/>
      <c r="AB17" s="87" t="s">
        <v>22</v>
      </c>
      <c r="AC17" s="87"/>
      <c r="AD17" s="35" t="str">
        <f>IF(AD16="","",100-AD16)</f>
        <v/>
      </c>
      <c r="AE17" s="87" t="s">
        <v>22</v>
      </c>
      <c r="AF17" s="87"/>
      <c r="AG17" s="35" t="str">
        <f>IF(AG16="","",100-AG16)</f>
        <v/>
      </c>
    </row>
    <row r="18" spans="3:33" ht="20.25" customHeight="1">
      <c r="C18" s="36"/>
      <c r="D18" s="36"/>
      <c r="E18" s="36"/>
      <c r="F18" s="36"/>
      <c r="G18" s="90" t="s">
        <v>29</v>
      </c>
      <c r="H18" s="90"/>
      <c r="I18" s="90"/>
      <c r="J18" s="90"/>
      <c r="K18" s="90"/>
      <c r="L18" s="90"/>
      <c r="M18" s="89"/>
      <c r="N18" s="89"/>
      <c r="O18" s="89"/>
      <c r="P18" s="36"/>
      <c r="Q18" s="36"/>
      <c r="R18" s="36"/>
      <c r="S18" s="36"/>
      <c r="T18" s="90" t="s">
        <v>30</v>
      </c>
      <c r="U18" s="90"/>
      <c r="V18" s="90"/>
      <c r="W18" s="90"/>
      <c r="X18" s="90"/>
      <c r="Y18" s="69"/>
      <c r="Z18" s="69"/>
      <c r="AA18" s="37"/>
      <c r="AB18" s="38"/>
      <c r="AC18" s="38"/>
      <c r="AD18" s="38"/>
      <c r="AE18" s="38"/>
      <c r="AF18" s="38"/>
      <c r="AG18" s="38"/>
    </row>
  </sheetData>
  <mergeCells count="57">
    <mergeCell ref="G18:L18"/>
    <mergeCell ref="M18:O18"/>
    <mergeCell ref="T18:X18"/>
    <mergeCell ref="Y18:Z18"/>
    <mergeCell ref="C16:F16"/>
    <mergeCell ref="AB16:AC16"/>
    <mergeCell ref="AE16:AF16"/>
    <mergeCell ref="C17:F17"/>
    <mergeCell ref="AB17:AC17"/>
    <mergeCell ref="AE17:AF17"/>
    <mergeCell ref="AE13:AF14"/>
    <mergeCell ref="AG13:AG14"/>
    <mergeCell ref="C14:F14"/>
    <mergeCell ref="C15:F15"/>
    <mergeCell ref="AB15:AD15"/>
    <mergeCell ref="AE15:AG15"/>
    <mergeCell ref="AF8:AF9"/>
    <mergeCell ref="AG8:AG9"/>
    <mergeCell ref="C9:F9"/>
    <mergeCell ref="Z9:Z16"/>
    <mergeCell ref="C10:F10"/>
    <mergeCell ref="AB10:AD10"/>
    <mergeCell ref="AE10:AG10"/>
    <mergeCell ref="C11:F11"/>
    <mergeCell ref="AB11:AB12"/>
    <mergeCell ref="AC11:AC12"/>
    <mergeCell ref="AD11:AD12"/>
    <mergeCell ref="AE11:AF12"/>
    <mergeCell ref="AG11:AG12"/>
    <mergeCell ref="C12:F12"/>
    <mergeCell ref="C13:F13"/>
    <mergeCell ref="AB13:AD14"/>
    <mergeCell ref="C8:F8"/>
    <mergeCell ref="AB8:AB9"/>
    <mergeCell ref="AC8:AC9"/>
    <mergeCell ref="AD8:AD9"/>
    <mergeCell ref="AE8:AE9"/>
    <mergeCell ref="AE3:AG3"/>
    <mergeCell ref="AB4:AD4"/>
    <mergeCell ref="AE4:AG4"/>
    <mergeCell ref="E5:G6"/>
    <mergeCell ref="V5:X6"/>
    <mergeCell ref="AB5:AB6"/>
    <mergeCell ref="AC5:AC6"/>
    <mergeCell ref="AD5:AD6"/>
    <mergeCell ref="AE5:AE6"/>
    <mergeCell ref="AF5:AF6"/>
    <mergeCell ref="AB3:AD3"/>
    <mergeCell ref="AG5:AG6"/>
    <mergeCell ref="J6:S7"/>
    <mergeCell ref="AB7:AD7"/>
    <mergeCell ref="AE7:AG7"/>
    <mergeCell ref="D3:D4"/>
    <mergeCell ref="E3:H4"/>
    <mergeCell ref="J3:S5"/>
    <mergeCell ref="U3:U4"/>
    <mergeCell ref="V3:Y4"/>
  </mergeCells>
  <conditionalFormatting sqref="G10:Y10">
    <cfRule type="cellIs" dxfId="132" priority="162" stopIfTrue="1" operator="greaterThan">
      <formula>0</formula>
    </cfRule>
  </conditionalFormatting>
  <conditionalFormatting sqref="G12:Y12">
    <cfRule type="cellIs" dxfId="131" priority="163" stopIfTrue="1" operator="greaterThan">
      <formula>0</formula>
    </cfRule>
  </conditionalFormatting>
  <conditionalFormatting sqref="G14:Y14">
    <cfRule type="cellIs" dxfId="130" priority="164" stopIfTrue="1" operator="greaterThan">
      <formula>0</formula>
    </cfRule>
  </conditionalFormatting>
  <conditionalFormatting sqref="G16:Y16">
    <cfRule type="cellIs" dxfId="129" priority="165" stopIfTrue="1" operator="greaterThan">
      <formula>0</formula>
    </cfRule>
  </conditionalFormatting>
  <conditionalFormatting sqref="G17:Y17">
    <cfRule type="cellIs" dxfId="128" priority="166" stopIfTrue="1" operator="greaterThanOrEqual">
      <formula>G9+10</formula>
    </cfRule>
  </conditionalFormatting>
  <conditionalFormatting sqref="Z9">
    <cfRule type="expression" dxfId="127" priority="186" stopIfTrue="1">
      <formula>Y17&gt;99</formula>
    </cfRule>
  </conditionalFormatting>
  <conditionalFormatting sqref="AB13">
    <cfRule type="expression" dxfId="126" priority="187" stopIfTrue="1">
      <formula>AC5+AC8&gt;99</formula>
    </cfRule>
  </conditionalFormatting>
  <conditionalFormatting sqref="AC11">
    <cfRule type="expression" dxfId="125" priority="188" stopIfTrue="1">
      <formula>AC5+AC8&gt;99</formula>
    </cfRule>
  </conditionalFormatting>
  <pageMargins left="0.74805555555555558" right="0.74805555555555558" top="1.3776388888888889" bottom="1.3776388888888889" header="0.98388888888888892" footer="0.98388888888888892"/>
  <pageSetup paperSize="0" fitToWidth="0" fitToHeight="0" orientation="portrait" horizontalDpi="0" verticalDpi="0" copies="0"/>
  <headerFooter alignWithMargins="0">
    <oddFooter>&amp;C_x000D_&amp;1#&amp;"Calibri"&amp;10&amp;K000000 Adient –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Instructions</vt:lpstr>
      <vt:lpstr>Drive Sheet #1</vt:lpstr>
      <vt:lpstr>Drive Sheet #2</vt:lpstr>
      <vt:lpstr>Drive Sheet #3</vt:lpstr>
      <vt:lpstr>Drive Sheet #4</vt:lpstr>
      <vt:lpstr>Drive Sheet #5</vt:lpstr>
      <vt:lpstr>Drive Sheet #6</vt:lpstr>
      <vt:lpstr>Drive Sheet #7</vt:lpstr>
      <vt:lpstr>Drive Sheet #8</vt:lpstr>
      <vt:lpstr>Drive Sheet #9</vt:lpstr>
      <vt:lpstr>Drive Sheet #10</vt:lpstr>
      <vt:lpstr>Drive Sheet #11</vt:lpstr>
      <vt:lpstr>Drive Sheet #12</vt:lpstr>
      <vt:lpstr>Drive Sheet #13</vt:lpstr>
      <vt:lpstr>Drive Sheet #14</vt:lpstr>
      <vt:lpstr>Drive Sheet #15</vt:lpstr>
      <vt:lpstr>Drive Sheet #16</vt:lpstr>
      <vt:lpstr>Drive Sheet #17</vt:lpstr>
      <vt:lpstr>Drive Sheet #18</vt:lpstr>
      <vt:lpstr>Drive Sheet #19</vt:lpstr>
      <vt:lpstr>Drive Sheet #20</vt:lpstr>
      <vt:lpstr>Drive Sheet #21</vt:lpstr>
      <vt:lpstr>Drive Sheet #22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Gasko</dc:creator>
  <cp:lastModifiedBy>Joseph Gasko</cp:lastModifiedBy>
  <dcterms:created xsi:type="dcterms:W3CDTF">2024-12-07T21:48:42Z</dcterms:created>
  <dcterms:modified xsi:type="dcterms:W3CDTF">2024-12-10T18:21:34Z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77c177-921f-4c67-aad2-9844fb8189cd_Enabled">
    <vt:lpwstr>true</vt:lpwstr>
  </property>
  <property fmtid="{D5CDD505-2E9C-101B-9397-08002B2CF9AE}" pid="3" name="MSIP_Label_dd77c177-921f-4c67-aad2-9844fb8189cd_SetDate">
    <vt:lpwstr>2024-12-07T21:50:52Z</vt:lpwstr>
  </property>
  <property fmtid="{D5CDD505-2E9C-101B-9397-08002B2CF9AE}" pid="4" name="MSIP_Label_dd77c177-921f-4c67-aad2-9844fb8189cd_Method">
    <vt:lpwstr>Standard</vt:lpwstr>
  </property>
  <property fmtid="{D5CDD505-2E9C-101B-9397-08002B2CF9AE}" pid="5" name="MSIP_Label_dd77c177-921f-4c67-aad2-9844fb8189cd_Name">
    <vt:lpwstr>dd77c177-921f-4c67-aad2-9844fb8189cd</vt:lpwstr>
  </property>
  <property fmtid="{D5CDD505-2E9C-101B-9397-08002B2CF9AE}" pid="6" name="MSIP_Label_dd77c177-921f-4c67-aad2-9844fb8189cd_SiteId">
    <vt:lpwstr>21f195bc-13e5-4339-82ea-ef8b8ecdd0a9</vt:lpwstr>
  </property>
  <property fmtid="{D5CDD505-2E9C-101B-9397-08002B2CF9AE}" pid="7" name="MSIP_Label_dd77c177-921f-4c67-aad2-9844fb8189cd_ActionId">
    <vt:lpwstr>b98e2a7f-19f1-4266-8a69-b296054236f0</vt:lpwstr>
  </property>
  <property fmtid="{D5CDD505-2E9C-101B-9397-08002B2CF9AE}" pid="8" name="MSIP_Label_dd77c177-921f-4c67-aad2-9844fb8189cd_ContentBits">
    <vt:lpwstr>2</vt:lpwstr>
  </property>
</Properties>
</file>