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4AD323B5-7ACB-4BCA-96A6-1C5768B7364E}" xr6:coauthVersionLast="47" xr6:coauthVersionMax="47" xr10:uidLastSave="{00000000-0000-0000-0000-000000000000}"/>
  <bookViews>
    <workbookView xWindow="-108" yWindow="-108" windowWidth="23256" windowHeight="12456" tabRatio="693" firstSheet="4" activeTab="4" xr2:uid="{00000000-000D-0000-FFFF-FFFF00000000}"/>
  </bookViews>
  <sheets>
    <sheet name="🎖️ Command Overview" sheetId="1" state="hidden" r:id="rId1"/>
    <sheet name="📋 LES Breakdown" sheetId="2" state="hidden" r:id="rId2"/>
    <sheet name="💸 FOB Expenses" sheetId="3" state="hidden" r:id="rId3"/>
    <sheet name="📊 Investment Ops" sheetId="4" state="hidden" r:id="rId4"/>
    <sheet name="🏛️RRSP &amp; Retirement" sheetId="5" r:id="rId5"/>
    <sheet name="💳 Debt Elimination" sheetId="6" state="hidden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5" l="1"/>
  <c r="F38" i="4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<sst xmlns="http://schemas.openxmlformats.org/spreadsheetml/2006/main" count="587" uniqueCount="443">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</sst>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441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440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Breakdown'!C41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308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307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309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310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315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316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311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312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314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313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272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421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422</v>
      </c>
      <c r="B5" s="4"/>
      <c r="C5" s="7"/>
      <c r="D5" s="6" t="s">
        <v>43</v>
      </c>
      <c r="E5" s="13"/>
    </row>
    <row r="6" spans="1:5" ht="18" customHeight="1" x14ac:dyDescent="0.3">
      <c r="A6" s="6" t="s">
        <v>391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390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392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8" t="s">
        <v>46</v>
      </c>
      <c r="B11" s="78"/>
      <c r="C11" s="78"/>
      <c r="D11" s="78"/>
      <c r="E11" s="78"/>
    </row>
    <row r="12" spans="1:5" ht="18" customHeight="1" x14ac:dyDescent="0.3">
      <c r="A12" s="6" t="s">
        <v>393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394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398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399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400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396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397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395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403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208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401</v>
      </c>
      <c r="B26" s="4">
        <v>17436.48</v>
      </c>
      <c r="C26" s="7">
        <v>1453.04</v>
      </c>
      <c r="D26" s="6" t="s">
        <v>402</v>
      </c>
      <c r="E26" s="6"/>
    </row>
    <row r="27" spans="1:5" ht="18" customHeight="1" x14ac:dyDescent="0.3">
      <c r="A27" s="10" t="s">
        <v>408</v>
      </c>
      <c r="B27" s="4">
        <v>0</v>
      </c>
      <c r="C27" s="11">
        <f t="shared" ref="C27:C39" si="1">B27/12</f>
        <v>0</v>
      </c>
      <c r="D27" s="10" t="s">
        <v>409</v>
      </c>
      <c r="E27" s="6"/>
    </row>
    <row r="28" spans="1:5" ht="18" customHeight="1" x14ac:dyDescent="0.3">
      <c r="A28" s="6" t="s">
        <v>410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411</v>
      </c>
      <c r="B29" s="4">
        <v>5746.8</v>
      </c>
      <c r="C29" s="7">
        <v>478.9</v>
      </c>
      <c r="D29" s="6" t="s">
        <v>412</v>
      </c>
      <c r="E29" s="6"/>
    </row>
    <row r="30" spans="1:5" ht="18" customHeight="1" x14ac:dyDescent="0.3">
      <c r="A30" s="6" t="s">
        <v>413</v>
      </c>
      <c r="B30" s="4">
        <v>140</v>
      </c>
      <c r="C30" s="7">
        <v>20.05</v>
      </c>
      <c r="D30" s="6" t="s">
        <v>414</v>
      </c>
      <c r="E30" s="6"/>
    </row>
    <row r="31" spans="1:5" ht="18" customHeight="1" x14ac:dyDescent="0.3">
      <c r="A31" s="6" t="s">
        <v>415</v>
      </c>
      <c r="B31" s="4">
        <v>357</v>
      </c>
      <c r="C31" s="7">
        <v>29.67</v>
      </c>
      <c r="D31" s="6" t="s">
        <v>415</v>
      </c>
      <c r="E31" s="6"/>
    </row>
    <row r="32" spans="1:5" ht="18" customHeight="1" x14ac:dyDescent="0.3">
      <c r="A32" s="6" t="s">
        <v>416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417</v>
      </c>
      <c r="B33" s="4">
        <v>255</v>
      </c>
      <c r="C33" s="11">
        <v>21.25</v>
      </c>
      <c r="D33" s="10" t="s">
        <v>52</v>
      </c>
      <c r="E33" s="6" t="s">
        <v>424</v>
      </c>
    </row>
    <row r="34" spans="1:5" ht="18" customHeight="1" x14ac:dyDescent="0.3">
      <c r="A34" s="10" t="s">
        <v>418</v>
      </c>
      <c r="B34" s="4">
        <v>210</v>
      </c>
      <c r="C34" s="7">
        <v>17.5</v>
      </c>
      <c r="D34" s="10" t="s">
        <v>52</v>
      </c>
      <c r="E34" s="6" t="s">
        <v>424</v>
      </c>
    </row>
    <row r="35" spans="1:5" ht="18" customHeight="1" x14ac:dyDescent="0.3">
      <c r="A35" s="46" t="s">
        <v>318</v>
      </c>
      <c r="B35" s="4">
        <v>0</v>
      </c>
      <c r="C35" s="11">
        <f t="shared" si="1"/>
        <v>0</v>
      </c>
      <c r="D35" s="10" t="s">
        <v>53</v>
      </c>
      <c r="E35" s="6" t="s">
        <v>423</v>
      </c>
    </row>
    <row r="36" spans="1:5" ht="18" customHeight="1" x14ac:dyDescent="0.3">
      <c r="A36" s="45" t="s">
        <v>317</v>
      </c>
      <c r="B36" s="4">
        <v>0</v>
      </c>
      <c r="C36" s="7">
        <f t="shared" si="1"/>
        <v>0</v>
      </c>
      <c r="D36" s="6" t="s">
        <v>419</v>
      </c>
      <c r="E36" s="6" t="s">
        <v>423</v>
      </c>
    </row>
    <row r="37" spans="1:5" ht="18" customHeight="1" x14ac:dyDescent="0.3">
      <c r="A37" s="45" t="s">
        <v>272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272</v>
      </c>
      <c r="B38" s="4"/>
      <c r="C38" s="11"/>
      <c r="D38" s="10"/>
      <c r="E38" s="6"/>
    </row>
    <row r="39" spans="1:5" ht="18" customHeight="1" x14ac:dyDescent="0.3">
      <c r="A39" s="45" t="s">
        <v>420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82" t="s">
        <v>57</v>
      </c>
      <c r="B43" s="82"/>
      <c r="C43" s="82"/>
      <c r="D43" s="82"/>
      <c r="E43" s="82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404</v>
      </c>
      <c r="B4" s="4">
        <v>982</v>
      </c>
      <c r="C4" s="4">
        <v>982</v>
      </c>
      <c r="D4" s="7">
        <f t="shared" ref="D4:D13" si="0">C4*12</f>
        <v>11784</v>
      </c>
      <c r="E4" s="9" t="s">
        <v>322</v>
      </c>
    </row>
    <row r="5" spans="1:5" ht="18" customHeight="1" x14ac:dyDescent="0.3">
      <c r="A5" s="22" t="s">
        <v>405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322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322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322</v>
      </c>
    </row>
    <row r="9" spans="1:5" ht="18" customHeight="1" x14ac:dyDescent="0.3">
      <c r="A9" s="47" t="s">
        <v>319</v>
      </c>
      <c r="B9" s="4">
        <v>55</v>
      </c>
      <c r="C9" s="4">
        <v>55</v>
      </c>
      <c r="D9" s="11"/>
      <c r="E9" s="9" t="s">
        <v>322</v>
      </c>
    </row>
    <row r="10" spans="1:5" ht="18" customHeight="1" x14ac:dyDescent="0.3">
      <c r="A10" s="47" t="s">
        <v>320</v>
      </c>
      <c r="B10" s="4">
        <v>17</v>
      </c>
      <c r="C10" s="4">
        <v>17</v>
      </c>
      <c r="D10" s="11"/>
      <c r="E10" s="9" t="s">
        <v>322</v>
      </c>
    </row>
    <row r="11" spans="1:5" ht="18" customHeight="1" x14ac:dyDescent="0.3">
      <c r="A11" s="47" t="s">
        <v>321</v>
      </c>
      <c r="B11" s="4">
        <v>27</v>
      </c>
      <c r="C11" s="4">
        <v>27</v>
      </c>
      <c r="D11" s="7">
        <f t="shared" si="0"/>
        <v>324</v>
      </c>
      <c r="E11" s="9" t="s">
        <v>322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322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322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8" t="s">
        <v>306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407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406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323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324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325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326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425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433</v>
      </c>
      <c r="F4" s="6" t="s">
        <v>425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426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426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427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427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432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432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431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431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429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429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428</v>
      </c>
      <c r="B10" s="49">
        <v>666</v>
      </c>
      <c r="C10" s="56">
        <v>8000</v>
      </c>
      <c r="D10" s="56">
        <f t="shared" ca="1" si="0"/>
        <v>2664</v>
      </c>
      <c r="E10" s="55" t="s">
        <v>434</v>
      </c>
      <c r="F10" s="6" t="s">
        <v>428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430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430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386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157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379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380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381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382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387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388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383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384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385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389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77" t="s">
        <v>170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171</v>
      </c>
      <c r="B35" s="5" t="s">
        <v>435</v>
      </c>
      <c r="C35" s="5" t="s">
        <v>436</v>
      </c>
      <c r="D35" s="5" t="s">
        <v>437</v>
      </c>
      <c r="E35" s="5" t="s">
        <v>438</v>
      </c>
      <c r="F35" s="5" t="s">
        <v>439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tabSelected="1" zoomScaleNormal="100" workbookViewId="0">
      <selection activeCell="J20" sqref="J20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365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176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177</v>
      </c>
      <c r="B3" s="58" t="s">
        <v>371</v>
      </c>
      <c r="C3" s="6" t="s">
        <v>372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370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367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368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369</v>
      </c>
      <c r="D11" s="37"/>
      <c r="E11" s="37"/>
      <c r="F11" s="37"/>
      <c r="G11" s="37"/>
    </row>
    <row r="13" spans="1:7" ht="15" customHeight="1" x14ac:dyDescent="0.3">
      <c r="A13" s="78" t="s">
        <v>366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375</v>
      </c>
      <c r="B17" s="53" t="s">
        <v>374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375</v>
      </c>
      <c r="B18" s="53" t="s">
        <v>374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375</v>
      </c>
      <c r="B19" s="53" t="s">
        <v>374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375</v>
      </c>
      <c r="B20" s="53" t="s">
        <v>374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376</v>
      </c>
      <c r="B21" s="53" t="s">
        <v>377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376</v>
      </c>
      <c r="B22" s="55" t="s">
        <v>378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373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196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327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328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329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442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330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272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210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211</v>
      </c>
      <c r="B16" s="87" t="s">
        <v>212</v>
      </c>
      <c r="C16" s="87"/>
      <c r="D16" s="87"/>
      <c r="E16" s="87"/>
      <c r="F16" s="87"/>
      <c r="G16" s="88" t="s">
        <v>213</v>
      </c>
      <c r="H16" s="88"/>
    </row>
    <row r="17" spans="1:8" ht="19.5" customHeight="1" x14ac:dyDescent="0.3">
      <c r="A17" s="38" t="s">
        <v>214</v>
      </c>
      <c r="B17" s="89" t="s">
        <v>215</v>
      </c>
      <c r="C17" s="89"/>
      <c r="D17" s="89"/>
      <c r="E17" s="89"/>
      <c r="F17" s="89"/>
      <c r="G17" s="90" t="s">
        <v>216</v>
      </c>
      <c r="H17" s="90"/>
    </row>
    <row r="18" spans="1:8" ht="19.5" customHeight="1" x14ac:dyDescent="0.3">
      <c r="A18" s="36" t="s">
        <v>217</v>
      </c>
      <c r="B18" s="87" t="s">
        <v>218</v>
      </c>
      <c r="C18" s="87"/>
      <c r="D18" s="87"/>
      <c r="E18" s="87"/>
      <c r="F18" s="87"/>
      <c r="G18" s="88" t="s">
        <v>219</v>
      </c>
      <c r="H18" s="88"/>
    </row>
    <row r="19" spans="1:8" ht="19.5" customHeight="1" x14ac:dyDescent="0.3">
      <c r="A19" s="38" t="s">
        <v>220</v>
      </c>
      <c r="B19" s="89" t="s">
        <v>221</v>
      </c>
      <c r="C19" s="89"/>
      <c r="D19" s="89"/>
      <c r="E19" s="89"/>
      <c r="F19" s="89"/>
      <c r="G19" s="90" t="s">
        <v>222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223</v>
      </c>
      <c r="B1" s="83"/>
      <c r="C1" s="83"/>
      <c r="D1" s="83"/>
      <c r="E1" s="83"/>
    </row>
    <row r="2" spans="1:5" ht="18" customHeight="1" x14ac:dyDescent="0.3">
      <c r="A2" s="5" t="s">
        <v>224</v>
      </c>
      <c r="B2" s="5" t="s">
        <v>225</v>
      </c>
      <c r="C2" s="5" t="s">
        <v>226</v>
      </c>
      <c r="D2" s="5" t="s">
        <v>227</v>
      </c>
      <c r="E2" s="5" t="s">
        <v>228</v>
      </c>
    </row>
    <row r="3" spans="1:5" ht="18" customHeight="1" x14ac:dyDescent="0.3">
      <c r="A3" s="38" t="s">
        <v>229</v>
      </c>
      <c r="B3" s="53" t="s">
        <v>345</v>
      </c>
      <c r="C3" s="54">
        <v>900</v>
      </c>
      <c r="D3" s="53" t="s">
        <v>230</v>
      </c>
      <c r="E3" s="53" t="s">
        <v>231</v>
      </c>
    </row>
    <row r="4" spans="1:5" ht="18" customHeight="1" x14ac:dyDescent="0.3">
      <c r="A4" s="36" t="s">
        <v>229</v>
      </c>
      <c r="B4" s="55" t="s">
        <v>364</v>
      </c>
      <c r="C4" s="49">
        <v>350</v>
      </c>
      <c r="D4" s="53" t="s">
        <v>230</v>
      </c>
      <c r="E4" s="53" t="s">
        <v>231</v>
      </c>
    </row>
    <row r="5" spans="1:5" ht="18" customHeight="1" x14ac:dyDescent="0.3">
      <c r="A5" s="38" t="s">
        <v>232</v>
      </c>
      <c r="B5" s="53" t="s">
        <v>346</v>
      </c>
      <c r="C5" s="54">
        <v>0</v>
      </c>
      <c r="D5" s="53" t="s">
        <v>230</v>
      </c>
      <c r="E5" s="53" t="s">
        <v>231</v>
      </c>
    </row>
    <row r="6" spans="1:5" ht="18" customHeight="1" x14ac:dyDescent="0.3">
      <c r="A6" s="36" t="s">
        <v>233</v>
      </c>
      <c r="B6" s="55" t="s">
        <v>348</v>
      </c>
      <c r="C6" s="49">
        <v>0</v>
      </c>
      <c r="D6" s="55" t="s">
        <v>349</v>
      </c>
      <c r="E6" s="55" t="s">
        <v>234</v>
      </c>
    </row>
    <row r="7" spans="1:5" ht="18" customHeight="1" x14ac:dyDescent="0.3">
      <c r="A7" s="38" t="s">
        <v>233</v>
      </c>
      <c r="B7" s="53" t="s">
        <v>347</v>
      </c>
      <c r="C7" s="49"/>
      <c r="D7" s="55" t="s">
        <v>349</v>
      </c>
      <c r="E7" s="55" t="s">
        <v>234</v>
      </c>
    </row>
    <row r="8" spans="1:5" ht="18" customHeight="1" x14ac:dyDescent="0.3">
      <c r="A8" s="36" t="s">
        <v>233</v>
      </c>
      <c r="B8" s="55" t="s">
        <v>350</v>
      </c>
      <c r="C8" s="49">
        <v>0</v>
      </c>
      <c r="D8" s="55" t="s">
        <v>349</v>
      </c>
      <c r="E8" s="55" t="s">
        <v>234</v>
      </c>
    </row>
    <row r="9" spans="1:5" ht="18" customHeight="1" x14ac:dyDescent="0.3">
      <c r="A9" s="38" t="s">
        <v>235</v>
      </c>
      <c r="B9" s="53" t="s">
        <v>322</v>
      </c>
      <c r="C9" s="49">
        <v>0</v>
      </c>
      <c r="D9" s="53" t="s">
        <v>353</v>
      </c>
      <c r="E9" s="53" t="s">
        <v>322</v>
      </c>
    </row>
    <row r="10" spans="1:5" ht="18" customHeight="1" x14ac:dyDescent="0.3">
      <c r="A10" s="36" t="s">
        <v>235</v>
      </c>
      <c r="B10" s="53" t="s">
        <v>322</v>
      </c>
      <c r="C10" s="49">
        <v>0</v>
      </c>
      <c r="D10" s="53" t="s">
        <v>353</v>
      </c>
      <c r="E10" s="53" t="s">
        <v>322</v>
      </c>
    </row>
    <row r="11" spans="1:5" ht="18" customHeight="1" x14ac:dyDescent="0.3">
      <c r="A11" s="38" t="s">
        <v>235</v>
      </c>
      <c r="B11" s="53" t="s">
        <v>322</v>
      </c>
      <c r="C11" s="49">
        <v>0</v>
      </c>
      <c r="D11" s="53" t="s">
        <v>353</v>
      </c>
      <c r="E11" s="53" t="s">
        <v>322</v>
      </c>
    </row>
    <row r="12" spans="1:5" ht="18" customHeight="1" x14ac:dyDescent="0.3">
      <c r="A12" s="36" t="s">
        <v>236</v>
      </c>
      <c r="B12" s="55" t="s">
        <v>351</v>
      </c>
      <c r="C12" s="56">
        <v>0</v>
      </c>
      <c r="D12" s="55" t="s">
        <v>354</v>
      </c>
      <c r="E12" s="53" t="s">
        <v>322</v>
      </c>
    </row>
    <row r="13" spans="1:5" ht="18" customHeight="1" x14ac:dyDescent="0.3">
      <c r="A13" s="38" t="s">
        <v>236</v>
      </c>
      <c r="B13" s="55" t="s">
        <v>352</v>
      </c>
      <c r="C13" s="54"/>
      <c r="D13" s="55" t="s">
        <v>355</v>
      </c>
      <c r="E13" s="53" t="s">
        <v>322</v>
      </c>
    </row>
    <row r="14" spans="1:5" ht="18" customHeight="1" x14ac:dyDescent="0.3">
      <c r="A14" s="38" t="s">
        <v>237</v>
      </c>
      <c r="B14" s="53" t="s">
        <v>356</v>
      </c>
      <c r="C14" s="49"/>
      <c r="D14" s="53" t="s">
        <v>359</v>
      </c>
      <c r="E14" s="53" t="s">
        <v>322</v>
      </c>
    </row>
    <row r="15" spans="1:5" ht="18" customHeight="1" x14ac:dyDescent="0.3">
      <c r="A15" s="36" t="s">
        <v>357</v>
      </c>
      <c r="B15" s="53" t="s">
        <v>356</v>
      </c>
      <c r="C15" s="49">
        <v>0</v>
      </c>
      <c r="D15" s="53" t="s">
        <v>359</v>
      </c>
      <c r="E15" s="53" t="s">
        <v>322</v>
      </c>
    </row>
    <row r="16" spans="1:5" ht="18" customHeight="1" x14ac:dyDescent="0.3">
      <c r="A16" s="36" t="s">
        <v>358</v>
      </c>
      <c r="B16" s="53" t="s">
        <v>356</v>
      </c>
      <c r="C16" s="49">
        <v>0</v>
      </c>
      <c r="D16" s="55" t="s">
        <v>238</v>
      </c>
      <c r="E16" s="53" t="s">
        <v>322</v>
      </c>
    </row>
    <row r="17" spans="1:5" ht="18" customHeight="1" x14ac:dyDescent="0.3">
      <c r="A17" s="38" t="s">
        <v>239</v>
      </c>
      <c r="B17" s="53" t="s">
        <v>240</v>
      </c>
      <c r="C17" s="49">
        <v>0</v>
      </c>
      <c r="D17" s="53" t="s">
        <v>241</v>
      </c>
      <c r="E17" s="53" t="s">
        <v>322</v>
      </c>
    </row>
    <row r="18" spans="1:5" ht="18" customHeight="1" x14ac:dyDescent="0.3">
      <c r="A18" s="36" t="s">
        <v>239</v>
      </c>
      <c r="B18" s="55" t="s">
        <v>360</v>
      </c>
      <c r="C18" s="49">
        <v>0</v>
      </c>
      <c r="D18" s="55" t="s">
        <v>242</v>
      </c>
      <c r="E18" s="53" t="s">
        <v>322</v>
      </c>
    </row>
    <row r="19" spans="1:5" ht="18" customHeight="1" x14ac:dyDescent="0.3">
      <c r="A19" s="38" t="s">
        <v>239</v>
      </c>
      <c r="B19" s="53" t="s">
        <v>243</v>
      </c>
      <c r="C19" s="49">
        <v>0</v>
      </c>
      <c r="D19" s="53" t="s">
        <v>244</v>
      </c>
      <c r="E19" s="53" t="s">
        <v>322</v>
      </c>
    </row>
    <row r="20" spans="1:5" ht="18" customHeight="1" x14ac:dyDescent="0.3">
      <c r="A20" s="36" t="s">
        <v>245</v>
      </c>
      <c r="B20" s="55" t="s">
        <v>246</v>
      </c>
      <c r="C20" s="49"/>
      <c r="D20" s="55" t="s">
        <v>247</v>
      </c>
      <c r="E20" s="53" t="s">
        <v>322</v>
      </c>
    </row>
    <row r="21" spans="1:5" ht="18" customHeight="1" x14ac:dyDescent="0.3">
      <c r="A21" s="38" t="s">
        <v>248</v>
      </c>
      <c r="B21" s="53" t="s">
        <v>361</v>
      </c>
      <c r="C21" s="49">
        <v>0</v>
      </c>
      <c r="D21" s="53" t="s">
        <v>249</v>
      </c>
      <c r="E21" s="53" t="s">
        <v>322</v>
      </c>
    </row>
    <row r="22" spans="1:5" ht="18" customHeight="1" x14ac:dyDescent="0.3">
      <c r="A22" s="36" t="s">
        <v>248</v>
      </c>
      <c r="B22" s="55"/>
      <c r="C22" s="49">
        <v>0</v>
      </c>
      <c r="D22" s="55" t="s">
        <v>250</v>
      </c>
      <c r="E22" s="53" t="s">
        <v>322</v>
      </c>
    </row>
    <row r="23" spans="1:5" ht="18" customHeight="1" x14ac:dyDescent="0.3">
      <c r="A23" s="38" t="s">
        <v>251</v>
      </c>
      <c r="B23" s="53" t="s">
        <v>252</v>
      </c>
      <c r="C23" s="49">
        <v>0</v>
      </c>
      <c r="D23" s="53" t="s">
        <v>253</v>
      </c>
      <c r="E23" s="53" t="s">
        <v>322</v>
      </c>
    </row>
    <row r="24" spans="1:5" ht="18" customHeight="1" x14ac:dyDescent="0.3">
      <c r="A24" s="36" t="s">
        <v>251</v>
      </c>
      <c r="B24" s="55" t="s">
        <v>254</v>
      </c>
      <c r="C24" s="49">
        <v>0</v>
      </c>
      <c r="D24" s="55" t="s">
        <v>255</v>
      </c>
      <c r="E24" s="53" t="s">
        <v>322</v>
      </c>
    </row>
    <row r="25" spans="1:5" ht="18" customHeight="1" x14ac:dyDescent="0.3">
      <c r="A25" s="38" t="s">
        <v>256</v>
      </c>
      <c r="B25" s="53" t="s">
        <v>362</v>
      </c>
      <c r="C25" s="49">
        <v>0</v>
      </c>
      <c r="D25" s="53"/>
      <c r="E25" s="53" t="s">
        <v>322</v>
      </c>
    </row>
    <row r="26" spans="1:5" ht="18" customHeight="1" x14ac:dyDescent="0.3">
      <c r="A26" s="36" t="s">
        <v>363</v>
      </c>
      <c r="B26" s="55"/>
      <c r="C26" s="49">
        <v>0</v>
      </c>
      <c r="D26" s="55"/>
      <c r="E26" s="53" t="s">
        <v>322</v>
      </c>
    </row>
    <row r="27" spans="1:5" ht="15" customHeight="1" x14ac:dyDescent="0.3">
      <c r="A27" s="2" t="s">
        <v>257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331</v>
      </c>
      <c r="B1" s="91"/>
      <c r="C1" s="91"/>
      <c r="D1" s="91"/>
      <c r="E1" s="91"/>
    </row>
    <row r="2" spans="1:5" ht="15" customHeight="1" x14ac:dyDescent="0.3">
      <c r="A2" s="77" t="s">
        <v>332</v>
      </c>
      <c r="B2" s="77"/>
      <c r="C2" s="77"/>
      <c r="D2" s="77"/>
      <c r="E2" s="77"/>
    </row>
    <row r="3" spans="1:5" ht="15" customHeight="1" x14ac:dyDescent="0.3">
      <c r="A3" s="5" t="s">
        <v>258</v>
      </c>
      <c r="B3" s="5" t="s">
        <v>259</v>
      </c>
      <c r="C3" s="5" t="s">
        <v>260</v>
      </c>
      <c r="D3" s="5" t="s">
        <v>40</v>
      </c>
      <c r="E3" s="5"/>
    </row>
    <row r="4" spans="1:5" ht="18" customHeight="1" x14ac:dyDescent="0.3">
      <c r="A4" s="6" t="s">
        <v>340</v>
      </c>
      <c r="B4" s="4">
        <v>2000</v>
      </c>
      <c r="C4" s="4">
        <v>0</v>
      </c>
      <c r="D4" s="6" t="s">
        <v>341</v>
      </c>
      <c r="E4" s="9"/>
    </row>
    <row r="5" spans="1:5" ht="18" customHeight="1" x14ac:dyDescent="0.3">
      <c r="A5" s="10" t="s">
        <v>261</v>
      </c>
      <c r="B5" s="4">
        <v>0</v>
      </c>
      <c r="C5" s="4">
        <v>150</v>
      </c>
      <c r="D5" s="10" t="s">
        <v>262</v>
      </c>
      <c r="E5" s="13"/>
    </row>
    <row r="6" spans="1:5" ht="18" customHeight="1" x14ac:dyDescent="0.3">
      <c r="A6" s="6" t="s">
        <v>263</v>
      </c>
      <c r="B6" s="4">
        <v>0</v>
      </c>
      <c r="C6" s="4">
        <v>200</v>
      </c>
      <c r="D6" s="6" t="s">
        <v>264</v>
      </c>
      <c r="E6" s="9"/>
    </row>
    <row r="7" spans="1:5" ht="18" customHeight="1" x14ac:dyDescent="0.3">
      <c r="A7" s="10" t="s">
        <v>265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266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267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268</v>
      </c>
      <c r="B10" s="4">
        <v>0</v>
      </c>
      <c r="C10" s="4">
        <v>200</v>
      </c>
      <c r="D10" s="6" t="s">
        <v>269</v>
      </c>
      <c r="E10" s="9"/>
    </row>
    <row r="11" spans="1:5" ht="18" customHeight="1" x14ac:dyDescent="0.3">
      <c r="A11" s="10" t="s">
        <v>270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271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272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333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273</v>
      </c>
      <c r="B16" s="78"/>
      <c r="C16" s="78"/>
      <c r="D16" s="78"/>
      <c r="E16" s="78"/>
    </row>
    <row r="17" spans="1:5" ht="15" customHeight="1" x14ac:dyDescent="0.3">
      <c r="A17" s="28" t="s">
        <v>258</v>
      </c>
      <c r="B17" s="28" t="s">
        <v>39</v>
      </c>
      <c r="C17" s="28" t="s">
        <v>38</v>
      </c>
      <c r="D17" s="28" t="s">
        <v>274</v>
      </c>
      <c r="E17" s="28"/>
    </row>
    <row r="18" spans="1:5" ht="18" customHeight="1" x14ac:dyDescent="0.3">
      <c r="A18" s="6" t="s">
        <v>335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336</v>
      </c>
      <c r="B19" s="4">
        <v>250</v>
      </c>
      <c r="C19" s="11">
        <f t="shared" si="0"/>
        <v>3000</v>
      </c>
      <c r="D19" s="10" t="s">
        <v>275</v>
      </c>
      <c r="E19" s="13"/>
    </row>
    <row r="20" spans="1:5" ht="18" customHeight="1" x14ac:dyDescent="0.3">
      <c r="A20" s="6" t="s">
        <v>337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339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338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338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276</v>
      </c>
      <c r="B24" s="4">
        <v>300</v>
      </c>
      <c r="C24" s="7">
        <f t="shared" si="0"/>
        <v>3600</v>
      </c>
      <c r="D24" s="6" t="s">
        <v>277</v>
      </c>
      <c r="E24" s="9"/>
    </row>
    <row r="25" spans="1:5" ht="18" customHeight="1" x14ac:dyDescent="0.3">
      <c r="A25" s="10" t="s">
        <v>334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278</v>
      </c>
      <c r="B26" s="4">
        <v>200</v>
      </c>
      <c r="C26" s="7">
        <f t="shared" si="0"/>
        <v>2400</v>
      </c>
      <c r="D26" s="6" t="s">
        <v>279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280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281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282</v>
      </c>
      <c r="B3" s="28" t="s">
        <v>283</v>
      </c>
      <c r="C3" s="28" t="s">
        <v>284</v>
      </c>
      <c r="D3" s="28" t="s">
        <v>285</v>
      </c>
      <c r="E3" s="28" t="s">
        <v>286</v>
      </c>
      <c r="F3" s="28" t="s">
        <v>26</v>
      </c>
      <c r="G3" s="28" t="s">
        <v>287</v>
      </c>
    </row>
    <row r="4" spans="1:7" ht="19.5" customHeight="1" x14ac:dyDescent="0.3">
      <c r="A4" s="6" t="s">
        <v>288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289</v>
      </c>
      <c r="F4" s="42" t="str">
        <f t="shared" ref="F4:F12" si="1">IF(C4&gt;=B4,"✅ SECURED",IF(D4&gt;=0.5,"🔄 IN PROGRESS","🎯 MISSION START"))</f>
        <v>✅ SECURED</v>
      </c>
      <c r="G4" s="51" t="s">
        <v>290</v>
      </c>
    </row>
    <row r="5" spans="1:7" ht="19.5" customHeight="1" x14ac:dyDescent="0.3">
      <c r="A5" s="10" t="s">
        <v>291</v>
      </c>
      <c r="B5" s="49">
        <v>251</v>
      </c>
      <c r="C5" s="49">
        <v>251</v>
      </c>
      <c r="D5" s="52">
        <f t="shared" si="0"/>
        <v>1</v>
      </c>
      <c r="E5" s="51" t="s">
        <v>292</v>
      </c>
      <c r="F5" s="43" t="str">
        <f t="shared" si="1"/>
        <v>✅ SECURED</v>
      </c>
      <c r="G5" s="51" t="s">
        <v>290</v>
      </c>
    </row>
    <row r="6" spans="1:7" ht="19.5" customHeight="1" x14ac:dyDescent="0.3">
      <c r="A6" s="6" t="s">
        <v>293</v>
      </c>
      <c r="B6" s="49">
        <v>52000</v>
      </c>
      <c r="C6" s="49">
        <v>34000</v>
      </c>
      <c r="D6" s="50">
        <f t="shared" si="0"/>
        <v>0.65384615384615385</v>
      </c>
      <c r="E6" s="51" t="s">
        <v>294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343</v>
      </c>
      <c r="B7" s="49">
        <v>7000</v>
      </c>
      <c r="C7" s="49">
        <v>7000</v>
      </c>
      <c r="D7" s="52">
        <f t="shared" si="0"/>
        <v>1</v>
      </c>
      <c r="E7" s="51" t="s">
        <v>292</v>
      </c>
      <c r="F7" s="43" t="str">
        <f t="shared" si="1"/>
        <v>✅ SECURED</v>
      </c>
      <c r="G7" s="51" t="s">
        <v>290</v>
      </c>
    </row>
    <row r="8" spans="1:7" ht="19.5" customHeight="1" x14ac:dyDescent="0.3">
      <c r="A8" s="6" t="s">
        <v>342</v>
      </c>
      <c r="B8" s="49">
        <v>50000</v>
      </c>
      <c r="C8" s="49">
        <v>45000</v>
      </c>
      <c r="D8" s="50">
        <f t="shared" si="0"/>
        <v>0.9</v>
      </c>
      <c r="E8" s="51" t="s">
        <v>295</v>
      </c>
      <c r="F8" s="42" t="str">
        <f t="shared" si="1"/>
        <v>🔄 IN PROGRESS</v>
      </c>
      <c r="G8" s="51" t="s">
        <v>290</v>
      </c>
    </row>
    <row r="9" spans="1:7" ht="19.5" customHeight="1" x14ac:dyDescent="0.3">
      <c r="A9" s="10" t="s">
        <v>296</v>
      </c>
      <c r="B9" s="49">
        <v>56000</v>
      </c>
      <c r="C9" s="49">
        <v>40000</v>
      </c>
      <c r="D9" s="52">
        <f t="shared" si="0"/>
        <v>0.7142857142857143</v>
      </c>
      <c r="E9" s="51" t="s">
        <v>297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298</v>
      </c>
      <c r="B10" s="49">
        <v>25000</v>
      </c>
      <c r="C10" s="49">
        <v>1000</v>
      </c>
      <c r="D10" s="50">
        <f t="shared" si="0"/>
        <v>0.04</v>
      </c>
      <c r="E10" s="51" t="s">
        <v>299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300</v>
      </c>
      <c r="B11" s="49">
        <v>3000000</v>
      </c>
      <c r="C11" s="49">
        <v>326000</v>
      </c>
      <c r="D11" s="52">
        <f t="shared" si="0"/>
        <v>0.10866666666666666</v>
      </c>
      <c r="E11" s="51" t="s">
        <v>301</v>
      </c>
      <c r="F11" s="43" t="str">
        <f t="shared" si="1"/>
        <v>🎯 MISSION START</v>
      </c>
      <c r="G11" s="51" t="s">
        <v>290</v>
      </c>
    </row>
    <row r="12" spans="1:7" ht="19.5" customHeight="1" x14ac:dyDescent="0.3">
      <c r="A12" s="6" t="s">
        <v>344</v>
      </c>
      <c r="B12" s="49">
        <v>20000</v>
      </c>
      <c r="C12" s="49">
        <v>16500</v>
      </c>
      <c r="D12" s="50">
        <f t="shared" si="0"/>
        <v>0.82499999999999996</v>
      </c>
      <c r="E12" s="51" t="s">
        <v>302</v>
      </c>
      <c r="F12" s="43" t="str">
        <f t="shared" si="1"/>
        <v>🔄 IN PROGRESS</v>
      </c>
      <c r="G12" s="51" t="s">
        <v>290</v>
      </c>
    </row>
    <row r="13" spans="1:7" ht="19.5" customHeight="1" x14ac:dyDescent="0.3">
      <c r="A13" s="10" t="s">
        <v>303</v>
      </c>
      <c r="B13" s="49">
        <v>1000000</v>
      </c>
      <c r="C13" s="49">
        <v>326000</v>
      </c>
      <c r="D13" s="52">
        <f t="shared" si="0"/>
        <v>0.32600000000000001</v>
      </c>
      <c r="E13" s="51" t="s">
        <v>304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305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2026-04-29T02:54:57Z</dcterms:modified>
  <dc:language>en-US</dc:language>
</cp:coreProperties>
</file>