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T Fire Rescue Tech\Documents\EAA 292\Silent Auction\"/>
    </mc:Choice>
  </mc:AlternateContent>
  <xr:revisionPtr revIDLastSave="0" documentId="8_{525B11AD-DA60-4668-9756-9FACB6DC87D3}" xr6:coauthVersionLast="43" xr6:coauthVersionMax="43" xr10:uidLastSave="{00000000-0000-0000-0000-000000000000}"/>
  <bookViews>
    <workbookView xWindow="960" yWindow="675" windowWidth="19260" windowHeight="10260" firstSheet="2" activeTab="5" xr2:uid="{6C86A1AF-7B26-4E99-84DA-CEDB1EA95473}"/>
  </bookViews>
  <sheets>
    <sheet name="Regist. and Dinner Orders" sheetId="4" r:id="rId1"/>
    <sheet name="Donation Forms" sheetId="5" r:id="rId2"/>
    <sheet name="Donations" sheetId="1" r:id="rId3"/>
    <sheet name="Bidding Sheet - Item Tag" sheetId="3" r:id="rId4"/>
    <sheet name="Benevolence" sheetId="6" r:id="rId5"/>
    <sheet name="Winners - Cash &amp; Donations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/>
  <c r="E3" i="2" s="1"/>
  <c r="F4" i="4"/>
  <c r="E4" i="4"/>
  <c r="D7" i="4"/>
  <c r="D8" i="4"/>
  <c r="D2" i="4" s="1"/>
  <c r="D9" i="4"/>
  <c r="D10" i="4"/>
  <c r="D11" i="4"/>
  <c r="D12" i="4"/>
  <c r="D13" i="4"/>
  <c r="D14" i="4"/>
  <c r="D15" i="4"/>
  <c r="D16" i="4"/>
  <c r="D17" i="4"/>
  <c r="D6" i="4"/>
  <c r="A6" i="4"/>
  <c r="A7" i="4" s="1"/>
  <c r="A8" i="4" s="1"/>
  <c r="B13" i="2"/>
  <c r="B21" i="2"/>
  <c r="B10" i="2"/>
  <c r="B19" i="2"/>
  <c r="B18" i="2"/>
  <c r="B16" i="2"/>
  <c r="B14" i="2"/>
  <c r="B15" i="2"/>
  <c r="B23" i="2"/>
  <c r="B22" i="2"/>
  <c r="B11" i="2"/>
  <c r="B12" i="2"/>
  <c r="B17" i="2"/>
  <c r="B20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" i="2"/>
  <c r="A9" i="4" l="1"/>
  <c r="A10" i="4" s="1"/>
  <c r="A11" i="4" s="1"/>
  <c r="A12" i="4" s="1"/>
  <c r="A13" i="4" s="1"/>
  <c r="A14" i="4" s="1"/>
  <c r="A15" i="4" s="1"/>
  <c r="B6" i="2"/>
  <c r="E5" i="2" s="1"/>
  <c r="D62" i="1"/>
  <c r="D57" i="1"/>
  <c r="D52" i="1"/>
  <c r="D44" i="1"/>
  <c r="D39" i="1"/>
  <c r="D34" i="1"/>
  <c r="D28" i="1"/>
  <c r="D20" i="1"/>
  <c r="D15" i="1"/>
  <c r="D10" i="1"/>
  <c r="D5" i="1"/>
  <c r="E4" i="2" l="1"/>
  <c r="D50" i="1"/>
  <c r="D26" i="1"/>
  <c r="D3" i="1"/>
  <c r="H1" i="1" l="1"/>
</calcChain>
</file>

<file path=xl/sharedStrings.xml><?xml version="1.0" encoding="utf-8"?>
<sst xmlns="http://schemas.openxmlformats.org/spreadsheetml/2006/main" count="674" uniqueCount="182">
  <si>
    <t>A-1</t>
  </si>
  <si>
    <t>Directly related commodities</t>
  </si>
  <si>
    <t>A-2</t>
  </si>
  <si>
    <t>A-3</t>
  </si>
  <si>
    <t>Tools</t>
  </si>
  <si>
    <t>Apparrel</t>
  </si>
  <si>
    <t>Misc.</t>
  </si>
  <si>
    <t>A-4</t>
  </si>
  <si>
    <t>B-1</t>
  </si>
  <si>
    <t>B-2</t>
  </si>
  <si>
    <t>B-3</t>
  </si>
  <si>
    <t>B-4</t>
  </si>
  <si>
    <t>C-1</t>
  </si>
  <si>
    <t>C-2</t>
  </si>
  <si>
    <t>C-3</t>
  </si>
  <si>
    <t xml:space="preserve">"A" - Aircraft </t>
  </si>
  <si>
    <t>"B" - Automotive</t>
  </si>
  <si>
    <t>"C" - Misc.</t>
  </si>
  <si>
    <t>A-1-A</t>
  </si>
  <si>
    <t>Last Name</t>
  </si>
  <si>
    <t>A-2-A</t>
  </si>
  <si>
    <t>First Name</t>
  </si>
  <si>
    <t>A-2-B</t>
  </si>
  <si>
    <t>A-3-A</t>
  </si>
  <si>
    <t>A-3-B</t>
  </si>
  <si>
    <t>A-4-A</t>
  </si>
  <si>
    <t>A-4-B</t>
  </si>
  <si>
    <t>B-1-A</t>
  </si>
  <si>
    <t>B-1-B</t>
  </si>
  <si>
    <t>A-1-B</t>
  </si>
  <si>
    <t>A-1-C</t>
  </si>
  <si>
    <t>B-2-A</t>
  </si>
  <si>
    <t>B-2-B</t>
  </si>
  <si>
    <t>B-3-A</t>
  </si>
  <si>
    <t>B-3-B</t>
  </si>
  <si>
    <t>B-4-A</t>
  </si>
  <si>
    <t>B-4-B</t>
  </si>
  <si>
    <t>B-1-C</t>
  </si>
  <si>
    <t>B-1-D</t>
  </si>
  <si>
    <t>A-1-D</t>
  </si>
  <si>
    <t>A-2-C</t>
  </si>
  <si>
    <t>A-2-D</t>
  </si>
  <si>
    <t>A-3-C</t>
  </si>
  <si>
    <t>A-3-D</t>
  </si>
  <si>
    <t>B-4-C</t>
  </si>
  <si>
    <t>B-4-D</t>
  </si>
  <si>
    <t>B-3-C</t>
  </si>
  <si>
    <t>B-3-D</t>
  </si>
  <si>
    <t>C-1-A</t>
  </si>
  <si>
    <t>C-1-B</t>
  </si>
  <si>
    <t>C-1-C</t>
  </si>
  <si>
    <t>C-1-D</t>
  </si>
  <si>
    <t>C-2-A</t>
  </si>
  <si>
    <t>C-2-B</t>
  </si>
  <si>
    <t>C-2-C</t>
  </si>
  <si>
    <t>C-2-D</t>
  </si>
  <si>
    <t>C-3-A</t>
  </si>
  <si>
    <t>C-3-B</t>
  </si>
  <si>
    <t>C-3-C</t>
  </si>
  <si>
    <t>C-3-D</t>
  </si>
  <si>
    <t>Street Address</t>
  </si>
  <si>
    <t>City</t>
  </si>
  <si>
    <t>State</t>
  </si>
  <si>
    <t>Zip</t>
  </si>
  <si>
    <t>Phone</t>
  </si>
  <si>
    <t>email</t>
  </si>
  <si>
    <t>Silent Auction - Donors and Donations by Category</t>
  </si>
  <si>
    <t>Description</t>
  </si>
  <si>
    <t>B-2-C</t>
  </si>
  <si>
    <t>B-2-D</t>
  </si>
  <si>
    <t>Richard</t>
  </si>
  <si>
    <t>Hoffmann</t>
  </si>
  <si>
    <t>Dallas</t>
  </si>
  <si>
    <t>OR</t>
  </si>
  <si>
    <t>rich@hftfire.com</t>
  </si>
  <si>
    <t>Value</t>
  </si>
  <si>
    <t>A-4-C</t>
  </si>
  <si>
    <t>A-4-D</t>
  </si>
  <si>
    <t>Total:</t>
  </si>
  <si>
    <t>Joe</t>
  </si>
  <si>
    <t>Smith</t>
  </si>
  <si>
    <t>123 Main St.</t>
  </si>
  <si>
    <t>Anytown</t>
  </si>
  <si>
    <t>USA</t>
  </si>
  <si>
    <t>jsmith@gmail.com</t>
  </si>
  <si>
    <t>Grand Total:</t>
  </si>
  <si>
    <t>123 SW Oregon Trail Dr.</t>
  </si>
  <si>
    <t>Semoore</t>
  </si>
  <si>
    <t>Butts</t>
  </si>
  <si>
    <t>456 Elm St.</t>
  </si>
  <si>
    <t>Portland</t>
  </si>
  <si>
    <t>cmorbuts@hotmail.com</t>
  </si>
  <si>
    <t>Jones</t>
  </si>
  <si>
    <t>Tommy</t>
  </si>
  <si>
    <t>678 Paradise Lane</t>
  </si>
  <si>
    <t>Nashville</t>
  </si>
  <si>
    <t>TN</t>
  </si>
  <si>
    <t xml:space="preserve"> </t>
  </si>
  <si>
    <t>First</t>
  </si>
  <si>
    <t>tj001@gmail.com</t>
  </si>
  <si>
    <t>Flight Calculator</t>
  </si>
  <si>
    <t>Head set</t>
  </si>
  <si>
    <t>124 SW Oregon Trail Dr.</t>
  </si>
  <si>
    <t>Aircraft Wrench</t>
  </si>
  <si>
    <t>Aircraft Screw Driver</t>
  </si>
  <si>
    <t>124 Main St.</t>
  </si>
  <si>
    <t>Bomber Jacket</t>
  </si>
  <si>
    <t>Corsair Model Airplane</t>
  </si>
  <si>
    <t>Stearman Bi-Plane model</t>
  </si>
  <si>
    <t>Sopwith Camel model</t>
  </si>
  <si>
    <t>Blow</t>
  </si>
  <si>
    <t>4536 Corsair</t>
  </si>
  <si>
    <t>Independence</t>
  </si>
  <si>
    <t>JoeBlow27@yahoo.com</t>
  </si>
  <si>
    <t>4537 Corsair</t>
  </si>
  <si>
    <t>4538 Corsair</t>
  </si>
  <si>
    <t>57 chevy Starter</t>
  </si>
  <si>
    <t>2" Trailer Hitch 3/4" Ball</t>
  </si>
  <si>
    <t>200 pc Craftsman set</t>
  </si>
  <si>
    <t>Chevy Leather coat</t>
  </si>
  <si>
    <t>Biker vest</t>
  </si>
  <si>
    <t>66 Chevy Impala model</t>
  </si>
  <si>
    <t>Antique Chair</t>
  </si>
  <si>
    <t>Transponder</t>
  </si>
  <si>
    <t>Extension pruning saw</t>
  </si>
  <si>
    <t>Spring Dresses (3)</t>
  </si>
  <si>
    <t>Landers</t>
  </si>
  <si>
    <t>Mary Ann</t>
  </si>
  <si>
    <t>385 Cherryblossom Ln</t>
  </si>
  <si>
    <t>Salem</t>
  </si>
  <si>
    <t>mal1962@yahoo.com</t>
  </si>
  <si>
    <t>Assigned Bidder #</t>
  </si>
  <si>
    <t>Amount</t>
  </si>
  <si>
    <t>_______</t>
  </si>
  <si>
    <t>$ ___________</t>
  </si>
  <si>
    <t>Winners and Cash Donations</t>
  </si>
  <si>
    <t>Item #: _____ - _____ - ______</t>
  </si>
  <si>
    <r>
      <rPr>
        <b/>
        <u/>
        <sz val="11"/>
        <color theme="1"/>
        <rFont val="Calibri"/>
        <family val="2"/>
        <scheme val="minor"/>
      </rPr>
      <t>Minimum</t>
    </r>
    <r>
      <rPr>
        <b/>
        <sz val="11"/>
        <color theme="1"/>
        <rFont val="Calibri"/>
        <family val="2"/>
        <scheme val="minor"/>
      </rPr>
      <t xml:space="preserve"> Starting Bid: </t>
    </r>
    <r>
      <rPr>
        <b/>
        <u/>
        <sz val="11"/>
        <color theme="1"/>
        <rFont val="Calibri"/>
        <family val="2"/>
        <scheme val="minor"/>
      </rPr>
      <t>$ ________</t>
    </r>
  </si>
  <si>
    <r>
      <rPr>
        <b/>
        <u/>
        <sz val="11"/>
        <color theme="1"/>
        <rFont val="Calibri"/>
        <family val="2"/>
        <scheme val="minor"/>
      </rPr>
      <t>Min</t>
    </r>
    <r>
      <rPr>
        <b/>
        <sz val="11"/>
        <color theme="1"/>
        <rFont val="Calibri"/>
        <family val="2"/>
        <scheme val="minor"/>
      </rPr>
      <t>. Bid Increment: $ ___________</t>
    </r>
  </si>
  <si>
    <t>Description:____________________________________________________</t>
  </si>
  <si>
    <t>Description:___________________</t>
  </si>
  <si>
    <t>______________________________</t>
  </si>
  <si>
    <r>
      <t xml:space="preserve">Final bid </t>
    </r>
    <r>
      <rPr>
        <b/>
        <i/>
        <u/>
        <sz val="11"/>
        <color theme="1"/>
        <rFont val="Calibri"/>
        <family val="2"/>
        <scheme val="minor"/>
      </rPr>
      <t xml:space="preserve">CLOSES AT 6 PM </t>
    </r>
    <r>
      <rPr>
        <b/>
        <i/>
        <sz val="11"/>
        <color theme="1"/>
        <rFont val="Calibri"/>
        <family val="2"/>
        <scheme val="minor"/>
      </rPr>
      <t>*Regardless if you are a winning bidder, you can always donate!</t>
    </r>
  </si>
  <si>
    <t>John</t>
  </si>
  <si>
    <t>Donation</t>
  </si>
  <si>
    <t>Item #</t>
  </si>
  <si>
    <t>Total Due</t>
  </si>
  <si>
    <t>All other auction items:</t>
  </si>
  <si>
    <t>C-3-E</t>
  </si>
  <si>
    <t>B-2-E</t>
  </si>
  <si>
    <t># in Party</t>
  </si>
  <si>
    <t>Mary</t>
  </si>
  <si>
    <t>Total Attending:</t>
  </si>
  <si>
    <t>4285 Ridge Dr NE</t>
  </si>
  <si>
    <t>mj0305@aol.com</t>
  </si>
  <si>
    <r>
      <rPr>
        <b/>
        <u/>
        <sz val="10"/>
        <color theme="1"/>
        <rFont val="Calibri"/>
        <family val="2"/>
        <scheme val="minor"/>
      </rPr>
      <t>End</t>
    </r>
    <r>
      <rPr>
        <b/>
        <sz val="10"/>
        <color theme="1"/>
        <rFont val="Calibri"/>
        <family val="2"/>
        <scheme val="minor"/>
      </rPr>
      <t xml:space="preserve"> Regist. # </t>
    </r>
  </si>
  <si>
    <t>4537 Corsair Lane</t>
  </si>
  <si>
    <t>2019 Fly-In Dinner Registration</t>
  </si>
  <si>
    <t>e</t>
  </si>
  <si>
    <t>Chicken</t>
  </si>
  <si>
    <t>Steak</t>
  </si>
  <si>
    <t>Winning Bidders</t>
  </si>
  <si>
    <t>"D" - Donation of the heart:</t>
  </si>
  <si>
    <t>Bid No.</t>
  </si>
  <si>
    <t>2019 Fly-In Silent Auction</t>
  </si>
  <si>
    <t>Full Name:</t>
  </si>
  <si>
    <t>Address:</t>
  </si>
  <si>
    <t>Description:</t>
  </si>
  <si>
    <t>Estimated Value:</t>
  </si>
  <si>
    <t>______________________________________________________</t>
  </si>
  <si>
    <t>City, State &amp; Zip:</t>
  </si>
  <si>
    <t>$ ________________</t>
  </si>
  <si>
    <t>___________________________________________________</t>
  </si>
  <si>
    <t>Phone and Email:</t>
  </si>
  <si>
    <t>Donor's and Donation Stats</t>
  </si>
  <si>
    <t>Bidder #:</t>
  </si>
  <si>
    <t>____________</t>
  </si>
  <si>
    <t>Your fully tax-deductible monetary contribution will remain anonymous indefinitely.  Simply look for your Bidder # to be displayed on the large screen monitor… as early as a few minutes after the close of the silent auction at 6:00 PM on Saturday, August 17, 2019, to pay by debit/credit card at your convenience.</t>
  </si>
  <si>
    <t>Established Value:</t>
  </si>
  <si>
    <t>Monetary Benevolence Fund</t>
  </si>
  <si>
    <t>Thank you for your benevolence to support the EAA Chapter 292 Youth Programs to forward the future of aviation… but especially at our local level!</t>
  </si>
  <si>
    <t>Your fully tax-deductible monetary contribution will remain anonymous indefinitely.  Simply look for your Bidder # to be displayed on the large screen monitor… as early as a few minutes after the close of the Silent Auction at 6:00 PM on Saturday, August 17, 2019, to pay by debit/credit card at your convenience.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</si>
</sst>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1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0" fillId="0" borderId="0" xfId="0" applyFont="1" applyAlignment="1">
      <alignment shrinkToFit="1"/>
    </xf>
    <xf numFmtId="164" fontId="0" fillId="0" borderId="0" xfId="0" applyNumberFormat="1" applyAlignment="1">
      <alignment horizontal="center" shrinkToFit="1"/>
    </xf>
    <xf numFmtId="165" fontId="0" fillId="0" borderId="0" xfId="0" applyNumberFormat="1" applyAlignment="1">
      <alignment shrinkToFit="1"/>
    </xf>
    <xf numFmtId="0" fontId="3" fillId="0" borderId="3" xfId="0" applyFont="1" applyBorder="1" applyAlignment="1">
      <alignment horizontal="right" shrinkToFit="1"/>
    </xf>
    <xf numFmtId="49" fontId="0" fillId="0" borderId="0" xfId="0" applyNumberFormat="1" applyFont="1" applyAlignment="1">
      <alignment shrinkToFit="1"/>
    </xf>
    <xf numFmtId="164" fontId="0" fillId="0" borderId="0" xfId="0" applyNumberFormat="1" applyFont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0" fillId="0" borderId="5" xfId="0" applyBorder="1" applyAlignment="1">
      <alignment shrinkToFit="1"/>
    </xf>
    <xf numFmtId="165" fontId="0" fillId="0" borderId="5" xfId="0" applyNumberFormat="1" applyBorder="1" applyAlignment="1">
      <alignment shrinkToFit="1"/>
    </xf>
    <xf numFmtId="0" fontId="0" fillId="0" borderId="5" xfId="0" applyBorder="1" applyAlignment="1">
      <alignment horizontal="center" shrinkToFit="1"/>
    </xf>
    <xf numFmtId="165" fontId="0" fillId="0" borderId="5" xfId="0" applyNumberFormat="1" applyBorder="1" applyAlignment="1">
      <alignment horizontal="center" shrinkToFit="1"/>
    </xf>
    <xf numFmtId="0" fontId="0" fillId="0" borderId="5" xfId="0" applyFont="1" applyBorder="1" applyAlignment="1">
      <alignment shrinkToFit="1"/>
    </xf>
    <xf numFmtId="49" fontId="0" fillId="0" borderId="5" xfId="0" applyNumberFormat="1" applyFont="1" applyBorder="1" applyAlignment="1">
      <alignment shrinkToFit="1"/>
    </xf>
    <xf numFmtId="164" fontId="0" fillId="0" borderId="5" xfId="0" applyNumberFormat="1" applyFont="1" applyBorder="1" applyAlignment="1">
      <alignment horizontal="center" shrinkToFit="1"/>
    </xf>
    <xf numFmtId="0" fontId="3" fillId="0" borderId="17" xfId="0" applyFont="1" applyBorder="1" applyAlignment="1">
      <alignment shrinkToFit="1"/>
    </xf>
    <xf numFmtId="0" fontId="0" fillId="0" borderId="20" xfId="0" applyBorder="1" applyAlignment="1">
      <alignment shrinkToFit="1"/>
    </xf>
    <xf numFmtId="165" fontId="0" fillId="0" borderId="20" xfId="0" applyNumberForma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ont="1" applyBorder="1" applyAlignment="1">
      <alignment shrinkToFit="1"/>
    </xf>
    <xf numFmtId="49" fontId="0" fillId="0" borderId="0" xfId="0" applyNumberFormat="1" applyFont="1" applyBorder="1" applyAlignment="1">
      <alignment shrinkToFit="1"/>
    </xf>
    <xf numFmtId="164" fontId="0" fillId="0" borderId="0" xfId="0" applyNumberFormat="1" applyFont="1" applyBorder="1" applyAlignment="1">
      <alignment horizontal="center" shrinkToFit="1"/>
    </xf>
    <xf numFmtId="0" fontId="3" fillId="0" borderId="12" xfId="0" applyFont="1" applyBorder="1" applyAlignment="1">
      <alignment shrinkToFit="1"/>
    </xf>
    <xf numFmtId="0" fontId="0" fillId="0" borderId="5" xfId="0" applyFont="1" applyBorder="1" applyAlignment="1">
      <alignment horizontal="left" shrinkToFit="1"/>
    </xf>
    <xf numFmtId="0" fontId="3" fillId="0" borderId="5" xfId="0" applyFont="1" applyBorder="1" applyAlignment="1">
      <alignment horizontal="left" shrinkToFit="1"/>
    </xf>
    <xf numFmtId="165" fontId="3" fillId="0" borderId="5" xfId="0" applyNumberFormat="1" applyFont="1" applyBorder="1" applyAlignment="1">
      <alignment horizontal="left" shrinkToFit="1"/>
    </xf>
    <xf numFmtId="164" fontId="3" fillId="0" borderId="5" xfId="0" applyNumberFormat="1" applyFont="1" applyBorder="1" applyAlignment="1">
      <alignment horizontal="center" shrinkToFit="1"/>
    </xf>
    <xf numFmtId="0" fontId="0" fillId="0" borderId="5" xfId="0" applyBorder="1" applyAlignment="1">
      <alignment horizontal="left" shrinkToFit="1"/>
    </xf>
    <xf numFmtId="165" fontId="0" fillId="0" borderId="5" xfId="0" applyNumberFormat="1" applyBorder="1" applyAlignment="1">
      <alignment horizontal="left" shrinkToFit="1"/>
    </xf>
    <xf numFmtId="0" fontId="3" fillId="0" borderId="20" xfId="0" applyFont="1" applyBorder="1" applyAlignment="1">
      <alignment horizontal="center" shrinkToFit="1"/>
    </xf>
    <xf numFmtId="165" fontId="3" fillId="0" borderId="20" xfId="0" applyNumberFormat="1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164" fontId="3" fillId="0" borderId="8" xfId="0" applyNumberFormat="1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24" xfId="0" applyFont="1" applyBorder="1" applyAlignment="1">
      <alignment horizontal="center" shrinkToFit="1"/>
    </xf>
    <xf numFmtId="0" fontId="3" fillId="0" borderId="25" xfId="0" applyFont="1" applyBorder="1" applyAlignment="1">
      <alignment horizontal="center" shrinkToFit="1"/>
    </xf>
    <xf numFmtId="165" fontId="3" fillId="0" borderId="14" xfId="0" applyNumberFormat="1" applyFont="1" applyBorder="1" applyAlignment="1">
      <alignment horizontal="center" shrinkToFit="1"/>
    </xf>
    <xf numFmtId="0" fontId="8" fillId="0" borderId="2" xfId="0" applyFont="1" applyBorder="1" applyAlignment="1">
      <alignment horizontal="right" shrinkToFit="1"/>
    </xf>
    <xf numFmtId="0" fontId="0" fillId="0" borderId="27" xfId="0" applyBorder="1" applyAlignment="1">
      <alignment shrinkToFit="1"/>
    </xf>
    <xf numFmtId="165" fontId="0" fillId="0" borderId="27" xfId="0" applyNumberFormat="1" applyBorder="1" applyAlignment="1">
      <alignment shrinkToFit="1"/>
    </xf>
    <xf numFmtId="0" fontId="0" fillId="0" borderId="27" xfId="0" applyFont="1" applyBorder="1" applyAlignment="1">
      <alignment shrinkToFit="1"/>
    </xf>
    <xf numFmtId="49" fontId="0" fillId="0" borderId="27" xfId="0" applyNumberFormat="1" applyFont="1" applyBorder="1" applyAlignment="1">
      <alignment shrinkToFit="1"/>
    </xf>
    <xf numFmtId="164" fontId="0" fillId="0" borderId="27" xfId="0" applyNumberFormat="1" applyFont="1" applyBorder="1" applyAlignment="1">
      <alignment horizontal="center" shrinkToFit="1"/>
    </xf>
    <xf numFmtId="0" fontId="6" fillId="0" borderId="28" xfId="1" applyBorder="1" applyAlignment="1">
      <alignment shrinkToFit="1"/>
    </xf>
    <xf numFmtId="0" fontId="6" fillId="0" borderId="30" xfId="1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2" xfId="0" applyBorder="1" applyAlignment="1">
      <alignment shrinkToFit="1"/>
    </xf>
    <xf numFmtId="165" fontId="0" fillId="0" borderId="32" xfId="0" applyNumberFormat="1" applyBorder="1" applyAlignment="1">
      <alignment shrinkToFit="1"/>
    </xf>
    <xf numFmtId="0" fontId="0" fillId="0" borderId="32" xfId="0" applyFont="1" applyBorder="1" applyAlignment="1">
      <alignment shrinkToFit="1"/>
    </xf>
    <xf numFmtId="49" fontId="0" fillId="0" borderId="32" xfId="0" applyNumberFormat="1" applyFont="1" applyBorder="1" applyAlignment="1">
      <alignment shrinkToFit="1"/>
    </xf>
    <xf numFmtId="164" fontId="0" fillId="0" borderId="32" xfId="0" applyNumberFormat="1" applyFont="1" applyBorder="1" applyAlignment="1">
      <alignment horizontal="center" shrinkToFit="1"/>
    </xf>
    <xf numFmtId="0" fontId="0" fillId="0" borderId="33" xfId="0" applyBorder="1" applyAlignment="1">
      <alignment shrinkToFit="1"/>
    </xf>
    <xf numFmtId="0" fontId="0" fillId="0" borderId="27" xfId="0" applyBorder="1" applyAlignment="1">
      <alignment horizontal="center" shrinkToFit="1"/>
    </xf>
    <xf numFmtId="165" fontId="0" fillId="0" borderId="27" xfId="0" applyNumberFormat="1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165" fontId="0" fillId="0" borderId="32" xfId="0" applyNumberFormat="1" applyBorder="1" applyAlignment="1">
      <alignment horizontal="center" shrinkToFit="1"/>
    </xf>
    <xf numFmtId="0" fontId="0" fillId="0" borderId="32" xfId="0" applyFont="1" applyBorder="1" applyAlignment="1">
      <alignment horizontal="center" shrinkToFit="1"/>
    </xf>
    <xf numFmtId="165" fontId="3" fillId="0" borderId="27" xfId="0" applyNumberFormat="1" applyFont="1" applyBorder="1" applyAlignment="1">
      <alignment horizontal="left" shrinkToFit="1"/>
    </xf>
    <xf numFmtId="0" fontId="0" fillId="0" borderId="27" xfId="0" applyFont="1" applyBorder="1" applyAlignment="1">
      <alignment horizontal="left" shrinkToFit="1"/>
    </xf>
    <xf numFmtId="0" fontId="3" fillId="0" borderId="32" xfId="0" applyFont="1" applyBorder="1" applyAlignment="1">
      <alignment horizontal="left" shrinkToFit="1"/>
    </xf>
    <xf numFmtId="165" fontId="3" fillId="0" borderId="32" xfId="0" applyNumberFormat="1" applyFont="1" applyBorder="1" applyAlignment="1">
      <alignment horizontal="left" shrinkToFit="1"/>
    </xf>
    <xf numFmtId="0" fontId="0" fillId="0" borderId="32" xfId="0" applyFont="1" applyBorder="1" applyAlignment="1">
      <alignment horizontal="left" shrinkToFit="1"/>
    </xf>
    <xf numFmtId="0" fontId="0" fillId="0" borderId="23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0" fillId="0" borderId="21" xfId="0" applyBorder="1" applyAlignment="1">
      <alignment horizontal="left" shrinkToFit="1"/>
    </xf>
    <xf numFmtId="165" fontId="0" fillId="0" borderId="21" xfId="0" applyNumberFormat="1" applyBorder="1" applyAlignment="1">
      <alignment horizontal="left" shrinkToFit="1"/>
    </xf>
    <xf numFmtId="0" fontId="0" fillId="0" borderId="36" xfId="0" applyFont="1" applyBorder="1" applyAlignment="1">
      <alignment shrinkToFit="1"/>
    </xf>
    <xf numFmtId="0" fontId="0" fillId="0" borderId="17" xfId="0" applyFont="1" applyBorder="1" applyAlignment="1">
      <alignment shrinkToFit="1"/>
    </xf>
    <xf numFmtId="49" fontId="0" fillId="0" borderId="17" xfId="0" applyNumberFormat="1" applyFont="1" applyBorder="1" applyAlignment="1">
      <alignment shrinkToFit="1"/>
    </xf>
    <xf numFmtId="164" fontId="0" fillId="0" borderId="17" xfId="0" applyNumberFormat="1" applyFont="1" applyBorder="1" applyAlignment="1">
      <alignment horizontal="center" shrinkToFit="1"/>
    </xf>
    <xf numFmtId="0" fontId="0" fillId="0" borderId="17" xfId="0" applyBorder="1" applyAlignment="1">
      <alignment shrinkToFit="1"/>
    </xf>
    <xf numFmtId="0" fontId="3" fillId="0" borderId="10" xfId="0" applyFont="1" applyBorder="1" applyAlignment="1">
      <alignment horizontal="right" shrinkToFit="1"/>
    </xf>
    <xf numFmtId="0" fontId="0" fillId="0" borderId="20" xfId="0" applyBorder="1" applyAlignment="1">
      <alignment horizontal="left" shrinkToFit="1"/>
    </xf>
    <xf numFmtId="165" fontId="0" fillId="0" borderId="20" xfId="0" applyNumberFormat="1" applyBorder="1" applyAlignment="1">
      <alignment horizontal="left" shrinkToFit="1"/>
    </xf>
    <xf numFmtId="0" fontId="3" fillId="0" borderId="27" xfId="0" quotePrefix="1" applyFont="1" applyBorder="1" applyAlignment="1">
      <alignment horizontal="left" shrinkToFit="1"/>
    </xf>
    <xf numFmtId="0" fontId="0" fillId="0" borderId="27" xfId="0" quotePrefix="1" applyBorder="1" applyAlignment="1">
      <alignment shrinkToFit="1"/>
    </xf>
    <xf numFmtId="0" fontId="0" fillId="0" borderId="38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36" xfId="0" applyFont="1" applyBorder="1" applyAlignment="1">
      <alignment horizontal="left" shrinkToFit="1"/>
    </xf>
    <xf numFmtId="0" fontId="3" fillId="0" borderId="18" xfId="0" applyFont="1" applyBorder="1" applyAlignment="1">
      <alignment horizontal="left" shrinkToFit="1"/>
    </xf>
    <xf numFmtId="165" fontId="3" fillId="0" borderId="0" xfId="0" applyNumberFormat="1" applyFont="1" applyBorder="1" applyAlignment="1">
      <alignment horizontal="left" shrinkToFit="1"/>
    </xf>
    <xf numFmtId="0" fontId="0" fillId="0" borderId="0" xfId="0" applyFont="1" applyBorder="1" applyAlignment="1">
      <alignment horizontal="left" shrinkToFit="1"/>
    </xf>
    <xf numFmtId="0" fontId="3" fillId="0" borderId="2" xfId="0" applyFont="1" applyBorder="1" applyAlignment="1">
      <alignment horizontal="center" shrinkToFit="1"/>
    </xf>
    <xf numFmtId="0" fontId="3" fillId="0" borderId="7" xfId="0" applyFont="1" applyBorder="1" applyAlignment="1">
      <alignment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8" fillId="2" borderId="1" xfId="0" applyNumberFormat="1" applyFont="1" applyFill="1" applyBorder="1" applyAlignment="1">
      <alignment shrinkToFit="1"/>
    </xf>
    <xf numFmtId="165" fontId="3" fillId="3" borderId="13" xfId="0" applyNumberFormat="1" applyFont="1" applyFill="1" applyBorder="1" applyAlignment="1">
      <alignment shrinkToFit="1"/>
    </xf>
    <xf numFmtId="165" fontId="3" fillId="3" borderId="19" xfId="0" applyNumberFormat="1" applyFont="1" applyFill="1" applyBorder="1" applyAlignment="1">
      <alignment shrinkToFit="1"/>
    </xf>
    <xf numFmtId="165" fontId="3" fillId="3" borderId="6" xfId="0" applyNumberFormat="1" applyFont="1" applyFill="1" applyBorder="1" applyAlignment="1">
      <alignment shrinkToFit="1"/>
    </xf>
    <xf numFmtId="165" fontId="3" fillId="3" borderId="1" xfId="0" applyNumberFormat="1" applyFont="1" applyFill="1" applyBorder="1" applyAlignment="1">
      <alignment shrinkToFit="1"/>
    </xf>
    <xf numFmtId="165" fontId="3" fillId="4" borderId="1" xfId="0" applyNumberFormat="1" applyFont="1" applyFill="1" applyBorder="1" applyAlignment="1">
      <alignment shrinkToFit="1"/>
    </xf>
    <xf numFmtId="0" fontId="0" fillId="5" borderId="26" xfId="0" applyFill="1" applyBorder="1" applyAlignment="1">
      <alignment horizontal="center" shrinkToFit="1"/>
    </xf>
    <xf numFmtId="0" fontId="0" fillId="5" borderId="29" xfId="0" applyFill="1" applyBorder="1" applyAlignment="1">
      <alignment horizontal="center" shrinkToFit="1"/>
    </xf>
    <xf numFmtId="0" fontId="0" fillId="5" borderId="31" xfId="0" applyFill="1" applyBorder="1" applyAlignment="1">
      <alignment horizontal="center" shrinkToFit="1"/>
    </xf>
    <xf numFmtId="0" fontId="0" fillId="5" borderId="26" xfId="0" applyFill="1" applyBorder="1" applyAlignment="1">
      <alignment shrinkToFit="1"/>
    </xf>
    <xf numFmtId="0" fontId="0" fillId="5" borderId="29" xfId="0" applyFill="1" applyBorder="1" applyAlignment="1">
      <alignment shrinkToFit="1"/>
    </xf>
    <xf numFmtId="0" fontId="0" fillId="5" borderId="31" xfId="0" applyFill="1" applyBorder="1" applyAlignment="1">
      <alignment shrinkToFit="1"/>
    </xf>
    <xf numFmtId="0" fontId="0" fillId="6" borderId="26" xfId="0" applyFont="1" applyFill="1" applyBorder="1" applyAlignment="1">
      <alignment horizontal="left" shrinkToFit="1"/>
    </xf>
    <xf numFmtId="0" fontId="0" fillId="6" borderId="29" xfId="0" applyFont="1" applyFill="1" applyBorder="1" applyAlignment="1">
      <alignment horizontal="left" shrinkToFit="1"/>
    </xf>
    <xf numFmtId="0" fontId="0" fillId="6" borderId="31" xfId="0" applyFont="1" applyFill="1" applyBorder="1" applyAlignment="1">
      <alignment horizontal="left" shrinkToFit="1"/>
    </xf>
    <xf numFmtId="0" fontId="0" fillId="6" borderId="26" xfId="0" applyFill="1" applyBorder="1" applyAlignment="1">
      <alignment shrinkToFit="1"/>
    </xf>
    <xf numFmtId="0" fontId="0" fillId="6" borderId="29" xfId="0" applyFill="1" applyBorder="1" applyAlignment="1">
      <alignment shrinkToFit="1"/>
    </xf>
    <xf numFmtId="0" fontId="0" fillId="6" borderId="31" xfId="0" applyFill="1" applyBorder="1" applyAlignment="1">
      <alignment shrinkToFit="1"/>
    </xf>
    <xf numFmtId="0" fontId="0" fillId="7" borderId="35" xfId="0" applyFill="1" applyBorder="1" applyAlignment="1">
      <alignment horizontal="left" shrinkToFit="1"/>
    </xf>
    <xf numFmtId="0" fontId="0" fillId="7" borderId="29" xfId="0" applyFill="1" applyBorder="1" applyAlignment="1">
      <alignment horizontal="left" shrinkToFit="1"/>
    </xf>
    <xf numFmtId="0" fontId="0" fillId="7" borderId="37" xfId="0" applyFill="1" applyBorder="1" applyAlignment="1">
      <alignment horizontal="left" shrinkToFit="1"/>
    </xf>
    <xf numFmtId="0" fontId="0" fillId="7" borderId="26" xfId="0" applyFill="1" applyBorder="1" applyAlignment="1">
      <alignment shrinkToFit="1"/>
    </xf>
    <xf numFmtId="0" fontId="0" fillId="7" borderId="29" xfId="0" applyFill="1" applyBorder="1" applyAlignment="1">
      <alignment shrinkToFit="1"/>
    </xf>
    <xf numFmtId="0" fontId="0" fillId="7" borderId="37" xfId="0" applyFill="1" applyBorder="1" applyAlignment="1">
      <alignment shrinkToFit="1"/>
    </xf>
    <xf numFmtId="0" fontId="0" fillId="7" borderId="31" xfId="0" applyFill="1" applyBorder="1" applyAlignment="1">
      <alignment shrinkToFit="1"/>
    </xf>
    <xf numFmtId="0" fontId="3" fillId="0" borderId="12" xfId="0" applyFont="1" applyBorder="1" applyAlignment="1">
      <alignment horizontal="right" shrinkToFit="1"/>
    </xf>
    <xf numFmtId="165" fontId="2" fillId="0" borderId="0" xfId="0" applyNumberFormat="1" applyFont="1"/>
    <xf numFmtId="165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5" fontId="0" fillId="0" borderId="0" xfId="0" applyNumberFormat="1" applyBorder="1"/>
    <xf numFmtId="165" fontId="1" fillId="0" borderId="0" xfId="0" applyNumberFormat="1" applyFont="1"/>
    <xf numFmtId="165" fontId="1" fillId="0" borderId="0" xfId="0" applyNumberFormat="1" applyFont="1" applyBorder="1"/>
    <xf numFmtId="0" fontId="3" fillId="0" borderId="47" xfId="0" applyFont="1" applyBorder="1" applyAlignment="1">
      <alignment horizontal="right"/>
    </xf>
    <xf numFmtId="165" fontId="3" fillId="5" borderId="9" xfId="0" applyNumberFormat="1" applyFont="1" applyFill="1" applyBorder="1" applyAlignment="1">
      <alignment horizontal="center" shrinkToFit="1"/>
    </xf>
    <xf numFmtId="165" fontId="1" fillId="5" borderId="30" xfId="0" applyNumberFormat="1" applyFont="1" applyFill="1" applyBorder="1" applyAlignment="1">
      <alignment horizontal="center" shrinkToFit="1"/>
    </xf>
    <xf numFmtId="165" fontId="1" fillId="5" borderId="33" xfId="0" applyNumberFormat="1" applyFont="1" applyFill="1" applyBorder="1" applyAlignment="1">
      <alignment horizontal="center" shrinkToFit="1"/>
    </xf>
    <xf numFmtId="164" fontId="0" fillId="0" borderId="0" xfId="0" applyNumberFormat="1" applyAlignment="1">
      <alignment shrinkToFit="1"/>
    </xf>
    <xf numFmtId="0" fontId="3" fillId="0" borderId="11" xfId="0" applyFont="1" applyBorder="1" applyAlignment="1">
      <alignment horizontal="center" shrinkToFit="1"/>
    </xf>
    <xf numFmtId="0" fontId="3" fillId="2" borderId="1" xfId="0" applyFont="1" applyFill="1" applyBorder="1" applyAlignment="1">
      <alignment horizontal="center" shrinkToFit="1"/>
    </xf>
    <xf numFmtId="0" fontId="3" fillId="4" borderId="21" xfId="0" applyFont="1" applyFill="1" applyBorder="1" applyAlignment="1">
      <alignment horizontal="center" shrinkToFit="1"/>
    </xf>
    <xf numFmtId="0" fontId="3" fillId="5" borderId="11" xfId="0" applyFont="1" applyFill="1" applyBorder="1" applyAlignment="1">
      <alignment horizontal="center" shrinkToFit="1"/>
    </xf>
    <xf numFmtId="0" fontId="3" fillId="5" borderId="23" xfId="0" applyFont="1" applyFill="1" applyBorder="1" applyAlignment="1">
      <alignment horizontal="center" shrinkToFit="1"/>
    </xf>
    <xf numFmtId="0" fontId="14" fillId="0" borderId="0" xfId="0" applyFont="1" applyAlignment="1">
      <alignment horizontal="left" shrinkToFit="1"/>
    </xf>
    <xf numFmtId="0" fontId="3" fillId="0" borderId="43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15" fillId="0" borderId="7" xfId="0" applyFont="1" applyBorder="1" applyAlignment="1">
      <alignment horizontal="center" wrapText="1" shrinkToFit="1"/>
    </xf>
    <xf numFmtId="0" fontId="15" fillId="0" borderId="9" xfId="0" applyFont="1" applyBorder="1" applyAlignment="1">
      <alignment horizontal="center" wrapText="1" shrinkToFit="1"/>
    </xf>
    <xf numFmtId="0" fontId="3" fillId="0" borderId="21" xfId="0" applyFont="1" applyFill="1" applyBorder="1" applyAlignment="1">
      <alignment horizontal="center" shrinkToFit="1"/>
    </xf>
    <xf numFmtId="165" fontId="12" fillId="0" borderId="9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  <xf numFmtId="0" fontId="0" fillId="0" borderId="21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5" xfId="0" applyFont="1" applyBorder="1" applyAlignment="1" applyProtection="1">
      <alignment shrinkToFit="1"/>
      <protection locked="0"/>
    </xf>
    <xf numFmtId="0" fontId="3" fillId="3" borderId="21" xfId="0" applyFont="1" applyFill="1" applyBorder="1" applyAlignment="1" applyProtection="1">
      <alignment horizontal="center" shrinkToFit="1"/>
      <protection locked="0"/>
    </xf>
    <xf numFmtId="164" fontId="0" fillId="0" borderId="21" xfId="0" applyNumberFormat="1" applyBorder="1" applyAlignment="1" applyProtection="1">
      <alignment horizontal="center" shrinkToFit="1"/>
      <protection locked="0"/>
    </xf>
    <xf numFmtId="0" fontId="6" fillId="0" borderId="21" xfId="1" applyBorder="1" applyAlignment="1" applyProtection="1">
      <alignment shrinkToFit="1"/>
      <protection locked="0"/>
    </xf>
    <xf numFmtId="0" fontId="3" fillId="3" borderId="5" xfId="0" applyFont="1" applyFill="1" applyBorder="1" applyAlignment="1" applyProtection="1">
      <alignment horizontal="center" shrinkToFit="1"/>
      <protection locked="0"/>
    </xf>
    <xf numFmtId="164" fontId="0" fillId="0" borderId="5" xfId="0" applyNumberFormat="1" applyBorder="1" applyAlignment="1" applyProtection="1">
      <alignment horizontal="center" shrinkToFit="1"/>
      <protection locked="0"/>
    </xf>
    <xf numFmtId="0" fontId="6" fillId="0" borderId="5" xfId="1" applyBorder="1" applyAlignment="1" applyProtection="1">
      <alignment shrinkToFit="1"/>
      <protection locked="0"/>
    </xf>
    <xf numFmtId="49" fontId="0" fillId="0" borderId="5" xfId="0" applyNumberFormat="1" applyFont="1" applyBorder="1" applyAlignment="1" applyProtection="1">
      <alignment shrinkToFit="1"/>
      <protection locked="0"/>
    </xf>
    <xf numFmtId="164" fontId="4" fillId="0" borderId="5" xfId="0" applyNumberFormat="1" applyFont="1" applyBorder="1" applyAlignment="1" applyProtection="1">
      <alignment horizontal="center" shrinkToFit="1"/>
      <protection locked="0"/>
    </xf>
    <xf numFmtId="0" fontId="6" fillId="0" borderId="5" xfId="1" applyFont="1" applyBorder="1" applyAlignment="1" applyProtection="1">
      <alignment shrinkToFit="1"/>
      <protection locked="0"/>
    </xf>
    <xf numFmtId="164" fontId="0" fillId="0" borderId="5" xfId="0" applyNumberFormat="1" applyBorder="1" applyAlignment="1" applyProtection="1">
      <alignment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3" fillId="5" borderId="7" xfId="0" applyFont="1" applyFill="1" applyBorder="1" applyAlignment="1" applyProtection="1">
      <alignment horizontal="center" shrinkToFit="1"/>
      <protection locked="0"/>
    </xf>
    <xf numFmtId="0" fontId="3" fillId="5" borderId="29" xfId="0" applyFont="1" applyFill="1" applyBorder="1" applyAlignment="1" applyProtection="1">
      <alignment horizontal="center"/>
      <protection locked="0"/>
    </xf>
    <xf numFmtId="0" fontId="3" fillId="5" borderId="31" xfId="0" applyFont="1" applyFill="1" applyBorder="1" applyAlignment="1" applyProtection="1">
      <alignment horizontal="center"/>
      <protection locked="0"/>
    </xf>
    <xf numFmtId="44" fontId="0" fillId="6" borderId="46" xfId="0" applyNumberFormat="1" applyFont="1" applyFill="1" applyBorder="1" applyAlignment="1" applyProtection="1">
      <alignment shrinkToFit="1"/>
      <protection locked="0"/>
    </xf>
    <xf numFmtId="44" fontId="0" fillId="4" borderId="28" xfId="0" applyNumberFormat="1" applyFont="1" applyFill="1" applyBorder="1" applyProtection="1">
      <protection locked="0"/>
    </xf>
    <xf numFmtId="44" fontId="0" fillId="4" borderId="27" xfId="0" applyNumberFormat="1" applyFont="1" applyFill="1" applyBorder="1" applyProtection="1">
      <protection locked="0"/>
    </xf>
    <xf numFmtId="44" fontId="0" fillId="6" borderId="44" xfId="0" applyNumberFormat="1" applyFont="1" applyFill="1" applyBorder="1" applyAlignment="1" applyProtection="1">
      <alignment shrinkToFit="1"/>
      <protection locked="0"/>
    </xf>
    <xf numFmtId="44" fontId="0" fillId="4" borderId="30" xfId="0" applyNumberFormat="1" applyFont="1" applyFill="1" applyBorder="1" applyProtection="1">
      <protection locked="0"/>
    </xf>
    <xf numFmtId="44" fontId="0" fillId="4" borderId="5" xfId="0" applyNumberFormat="1" applyFont="1" applyFill="1" applyBorder="1" applyProtection="1">
      <protection locked="0"/>
    </xf>
    <xf numFmtId="44" fontId="0" fillId="0" borderId="5" xfId="0" applyNumberFormat="1" applyFont="1" applyBorder="1" applyProtection="1">
      <protection locked="0"/>
    </xf>
    <xf numFmtId="44" fontId="0" fillId="0" borderId="30" xfId="0" applyNumberFormat="1" applyFont="1" applyBorder="1" applyProtection="1">
      <protection locked="0"/>
    </xf>
    <xf numFmtId="44" fontId="0" fillId="4" borderId="30" xfId="0" applyNumberFormat="1" applyFont="1" applyFill="1" applyBorder="1" applyAlignment="1" applyProtection="1">
      <alignment shrinkToFit="1"/>
      <protection locked="0"/>
    </xf>
    <xf numFmtId="44" fontId="0" fillId="4" borderId="5" xfId="0" applyNumberFormat="1" applyFont="1" applyFill="1" applyBorder="1" applyAlignment="1" applyProtection="1">
      <alignment shrinkToFit="1"/>
      <protection locked="0"/>
    </xf>
    <xf numFmtId="44" fontId="0" fillId="6" borderId="44" xfId="0" applyNumberFormat="1" applyFont="1" applyFill="1" applyBorder="1" applyProtection="1">
      <protection locked="0"/>
    </xf>
    <xf numFmtId="44" fontId="0" fillId="0" borderId="44" xfId="0" applyNumberFormat="1" applyFont="1" applyBorder="1" applyProtection="1">
      <protection locked="0"/>
    </xf>
    <xf numFmtId="165" fontId="0" fillId="0" borderId="44" xfId="0" applyNumberFormat="1" applyFont="1" applyBorder="1" applyProtection="1">
      <protection locked="0"/>
    </xf>
    <xf numFmtId="165" fontId="0" fillId="0" borderId="30" xfId="0" applyNumberFormat="1" applyFont="1" applyBorder="1" applyProtection="1">
      <protection locked="0"/>
    </xf>
    <xf numFmtId="165" fontId="0" fillId="0" borderId="5" xfId="0" applyNumberFormat="1" applyFont="1" applyBorder="1" applyProtection="1">
      <protection locked="0"/>
    </xf>
    <xf numFmtId="165" fontId="0" fillId="0" borderId="45" xfId="0" applyNumberFormat="1" applyFont="1" applyBorder="1" applyProtection="1">
      <protection locked="0"/>
    </xf>
    <xf numFmtId="165" fontId="0" fillId="0" borderId="33" xfId="0" applyNumberFormat="1" applyFont="1" applyBorder="1" applyProtection="1">
      <protection locked="0"/>
    </xf>
    <xf numFmtId="165" fontId="0" fillId="0" borderId="32" xfId="0" applyNumberFormat="1" applyFont="1" applyBorder="1" applyProtection="1">
      <protection locked="0"/>
    </xf>
    <xf numFmtId="165" fontId="17" fillId="2" borderId="1" xfId="0" applyNumberFormat="1" applyFont="1" applyFill="1" applyBorder="1" applyAlignment="1"/>
    <xf numFmtId="0" fontId="3" fillId="5" borderId="7" xfId="0" applyFont="1" applyFill="1" applyBorder="1" applyAlignment="1" applyProtection="1">
      <alignment horizontal="center"/>
      <protection locked="0"/>
    </xf>
    <xf numFmtId="0" fontId="3" fillId="5" borderId="29" xfId="0" applyFont="1" applyFill="1" applyBorder="1" applyAlignment="1" applyProtection="1">
      <alignment horizontal="center" shrinkToFit="1"/>
      <protection locked="0"/>
    </xf>
    <xf numFmtId="165" fontId="1" fillId="5" borderId="9" xfId="0" applyNumberFormat="1" applyFont="1" applyFill="1" applyBorder="1" applyAlignment="1">
      <alignment horizontal="center" shrinkToFit="1"/>
    </xf>
    <xf numFmtId="165" fontId="3" fillId="5" borderId="30" xfId="0" applyNumberFormat="1" applyFont="1" applyFill="1" applyBorder="1" applyAlignment="1">
      <alignment horizontal="center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3" fillId="5" borderId="35" xfId="0" applyFont="1" applyFill="1" applyBorder="1" applyAlignment="1" applyProtection="1">
      <alignment horizontal="center"/>
      <protection locked="0"/>
    </xf>
    <xf numFmtId="165" fontId="1" fillId="5" borderId="42" xfId="0" applyNumberFormat="1" applyFont="1" applyFill="1" applyBorder="1" applyAlignment="1">
      <alignment horizontal="center" shrinkToFit="1"/>
    </xf>
    <xf numFmtId="0" fontId="3" fillId="5" borderId="51" xfId="0" applyFont="1" applyFill="1" applyBorder="1" applyAlignment="1">
      <alignment horizontal="center" shrinkToFit="1"/>
    </xf>
    <xf numFmtId="0" fontId="3" fillId="5" borderId="52" xfId="0" applyFont="1" applyFill="1" applyBorder="1" applyAlignment="1">
      <alignment horizontal="center" shrinkToFit="1"/>
    </xf>
    <xf numFmtId="0" fontId="3" fillId="5" borderId="52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44" fontId="1" fillId="0" borderId="26" xfId="0" applyNumberFormat="1" applyFont="1" applyBorder="1" applyProtection="1">
      <protection locked="0"/>
    </xf>
    <xf numFmtId="44" fontId="1" fillId="0" borderId="29" xfId="0" applyNumberFormat="1" applyFont="1" applyBorder="1" applyProtection="1">
      <protection locked="0"/>
    </xf>
    <xf numFmtId="44" fontId="1" fillId="0" borderId="29" xfId="0" applyNumberFormat="1" applyFont="1" applyBorder="1" applyAlignment="1" applyProtection="1">
      <alignment shrinkToFit="1"/>
      <protection locked="0"/>
    </xf>
    <xf numFmtId="44" fontId="1" fillId="0" borderId="27" xfId="0" applyNumberFormat="1" applyFont="1" applyBorder="1" applyProtection="1">
      <protection locked="0"/>
    </xf>
    <xf numFmtId="165" fontId="1" fillId="0" borderId="29" xfId="0" applyNumberFormat="1" applyFont="1" applyBorder="1" applyProtection="1">
      <protection locked="0"/>
    </xf>
    <xf numFmtId="165" fontId="1" fillId="0" borderId="31" xfId="0" applyNumberFormat="1" applyFont="1" applyBorder="1" applyProtection="1">
      <protection locked="0"/>
    </xf>
    <xf numFmtId="44" fontId="1" fillId="0" borderId="5" xfId="0" applyNumberFormat="1" applyFont="1" applyBorder="1" applyProtection="1">
      <protection locked="0"/>
    </xf>
    <xf numFmtId="44" fontId="1" fillId="0" borderId="5" xfId="0" applyNumberFormat="1" applyFont="1" applyBorder="1" applyAlignment="1" applyProtection="1">
      <alignment shrinkToFit="1"/>
      <protection locked="0"/>
    </xf>
    <xf numFmtId="165" fontId="1" fillId="0" borderId="5" xfId="0" applyNumberFormat="1" applyFont="1" applyBorder="1" applyProtection="1">
      <protection locked="0"/>
    </xf>
    <xf numFmtId="165" fontId="1" fillId="0" borderId="32" xfId="0" applyNumberFormat="1" applyFont="1" applyBorder="1" applyProtection="1">
      <protection locked="0"/>
    </xf>
    <xf numFmtId="0" fontId="12" fillId="0" borderId="0" xfId="0" applyFont="1" applyBorder="1" applyAlignment="1">
      <alignment horizontal="center" vertical="center" wrapText="1" shrinkToFit="1"/>
    </xf>
    <xf numFmtId="165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 shrinkToFit="1"/>
    </xf>
    <xf numFmtId="165" fontId="3" fillId="0" borderId="3" xfId="0" applyNumberFormat="1" applyFont="1" applyFill="1" applyBorder="1" applyAlignment="1">
      <alignment horizontal="center" vertical="center" shrinkToFit="1"/>
    </xf>
    <xf numFmtId="165" fontId="3" fillId="0" borderId="7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3" fillId="6" borderId="1" xfId="0" applyNumberFormat="1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wrapText="1" shrinkToFit="1"/>
    </xf>
    <xf numFmtId="0" fontId="13" fillId="2" borderId="41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left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wrapText="1" shrinkToFit="1"/>
    </xf>
    <xf numFmtId="0" fontId="15" fillId="0" borderId="41" xfId="0" applyFont="1" applyBorder="1" applyAlignment="1">
      <alignment horizontal="center" wrapText="1" shrinkToFit="1"/>
    </xf>
    <xf numFmtId="0" fontId="1" fillId="0" borderId="2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3" fillId="0" borderId="12" xfId="0" applyFont="1" applyBorder="1" applyAlignment="1">
      <alignment horizontal="left" shrinkToFit="1"/>
    </xf>
    <xf numFmtId="0" fontId="3" fillId="0" borderId="22" xfId="0" applyFont="1" applyBorder="1" applyAlignment="1">
      <alignment horizontal="left" shrinkToFit="1"/>
    </xf>
    <xf numFmtId="0" fontId="3" fillId="0" borderId="8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3" fillId="0" borderId="4" xfId="0" applyFont="1" applyBorder="1" applyAlignment="1">
      <alignment horizontal="left" shrinkToFit="1"/>
    </xf>
    <xf numFmtId="0" fontId="3" fillId="0" borderId="3" xfId="0" applyFont="1" applyBorder="1" applyAlignment="1">
      <alignment horizontal="left" shrinkToFit="1"/>
    </xf>
    <xf numFmtId="0" fontId="3" fillId="0" borderId="7" xfId="0" applyFont="1" applyBorder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3" fillId="0" borderId="38" xfId="0" applyFont="1" applyBorder="1" applyAlignment="1">
      <alignment horizontal="right" shrinkToFit="1"/>
    </xf>
    <xf numFmtId="0" fontId="3" fillId="0" borderId="46" xfId="0" applyFont="1" applyBorder="1" applyAlignment="1">
      <alignment horizontal="right" shrinkToFit="1"/>
    </xf>
    <xf numFmtId="0" fontId="3" fillId="0" borderId="50" xfId="0" applyFont="1" applyBorder="1" applyAlignment="1">
      <alignment horizontal="right" shrinkToFit="1"/>
    </xf>
    <xf numFmtId="0" fontId="3" fillId="0" borderId="40" xfId="0" applyFont="1" applyBorder="1" applyAlignment="1">
      <alignment horizontal="right"/>
    </xf>
    <xf numFmtId="0" fontId="3" fillId="0" borderId="45" xfId="0" applyFont="1" applyBorder="1" applyAlignment="1">
      <alignment horizontal="right"/>
    </xf>
    <xf numFmtId="0" fontId="3" fillId="0" borderId="49" xfId="0" applyFont="1" applyBorder="1" applyAlignment="1">
      <alignment horizontal="right"/>
    </xf>
    <xf numFmtId="44" fontId="3" fillId="6" borderId="26" xfId="0" applyNumberFormat="1" applyFont="1" applyFill="1" applyBorder="1" applyAlignment="1">
      <alignment horizontal="center" vertical="center" shrinkToFit="1"/>
    </xf>
    <xf numFmtId="44" fontId="3" fillId="6" borderId="28" xfId="0" applyNumberFormat="1" applyFont="1" applyFill="1" applyBorder="1" applyAlignment="1">
      <alignment horizontal="center" vertical="center" shrinkToFit="1"/>
    </xf>
    <xf numFmtId="44" fontId="3" fillId="4" borderId="29" xfId="0" applyNumberFormat="1" applyFont="1" applyFill="1" applyBorder="1" applyAlignment="1">
      <alignment horizontal="center" vertical="center" shrinkToFit="1"/>
    </xf>
    <xf numFmtId="44" fontId="3" fillId="4" borderId="30" xfId="0" applyNumberFormat="1" applyFont="1" applyFill="1" applyBorder="1" applyAlignment="1">
      <alignment horizontal="center" vertical="center" shrinkToFit="1"/>
    </xf>
    <xf numFmtId="44" fontId="3" fillId="2" borderId="31" xfId="0" applyNumberFormat="1" applyFont="1" applyFill="1" applyBorder="1" applyAlignment="1">
      <alignment horizontal="center" vertical="center" shrinkToFit="1"/>
    </xf>
    <xf numFmtId="44" fontId="3" fillId="2" borderId="33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" fillId="0" borderId="4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15" fillId="6" borderId="1" xfId="0" applyFont="1" applyFill="1" applyBorder="1" applyAlignment="1">
      <alignment horizontal="center" wrapText="1" shrinkToFit="1"/>
    </xf>
    <xf numFmtId="0" fontId="3" fillId="6" borderId="21" xfId="0" applyFont="1" applyFill="1" applyBorder="1" applyAlignment="1" applyProtection="1">
      <alignment horizontal="center" shrinkToFit="1"/>
      <protection locked="0"/>
    </xf>
    <xf numFmtId="0" fontId="3" fillId="6" borderId="5" xfId="0" applyFont="1" applyFill="1" applyBorder="1" applyAlignment="1" applyProtection="1">
      <alignment horizontal="center" shrinkToFit="1"/>
      <protection locked="0"/>
    </xf>
    <xf numFmtId="0" fontId="15" fillId="3" borderId="1" xfId="0" applyFont="1" applyFill="1" applyBorder="1" applyAlignment="1">
      <alignment horizontal="center" wrapText="1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orbuts@hotmail.com" TargetMode="External"/><Relationship Id="rId2" Type="http://schemas.openxmlformats.org/officeDocument/2006/relationships/hyperlink" Target="mailto:jsmith@gmail.com" TargetMode="External"/><Relationship Id="rId1" Type="http://schemas.openxmlformats.org/officeDocument/2006/relationships/hyperlink" Target="mailto:rich@hftfir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j0305@aol.com" TargetMode="External"/><Relationship Id="rId4" Type="http://schemas.openxmlformats.org/officeDocument/2006/relationships/hyperlink" Target="mailto:JoeBlow27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oeBlow27@yahoo.com" TargetMode="External"/><Relationship Id="rId13" Type="http://schemas.openxmlformats.org/officeDocument/2006/relationships/hyperlink" Target="mailto:JoeBlow27@yahoo.com" TargetMode="External"/><Relationship Id="rId18" Type="http://schemas.openxmlformats.org/officeDocument/2006/relationships/hyperlink" Target="mailto:JoeBlow27@yahoo.com" TargetMode="External"/><Relationship Id="rId3" Type="http://schemas.openxmlformats.org/officeDocument/2006/relationships/hyperlink" Target="mailto:cmorbuts@hotmail.com" TargetMode="External"/><Relationship Id="rId7" Type="http://schemas.openxmlformats.org/officeDocument/2006/relationships/hyperlink" Target="mailto:JoeBlow27@yahoo.com" TargetMode="External"/><Relationship Id="rId12" Type="http://schemas.openxmlformats.org/officeDocument/2006/relationships/hyperlink" Target="mailto:tj001@gmail.com" TargetMode="External"/><Relationship Id="rId17" Type="http://schemas.openxmlformats.org/officeDocument/2006/relationships/hyperlink" Target="mailto:JoeBlow27@yahoo.com" TargetMode="External"/><Relationship Id="rId2" Type="http://schemas.openxmlformats.org/officeDocument/2006/relationships/hyperlink" Target="mailto:jsmith@gmail.com" TargetMode="External"/><Relationship Id="rId16" Type="http://schemas.openxmlformats.org/officeDocument/2006/relationships/hyperlink" Target="mailto:mal1962@yahoo.com" TargetMode="External"/><Relationship Id="rId1" Type="http://schemas.openxmlformats.org/officeDocument/2006/relationships/hyperlink" Target="mailto:rich@hftfire.com" TargetMode="External"/><Relationship Id="rId6" Type="http://schemas.openxmlformats.org/officeDocument/2006/relationships/hyperlink" Target="mailto:jsmith@gmail.com" TargetMode="External"/><Relationship Id="rId11" Type="http://schemas.openxmlformats.org/officeDocument/2006/relationships/hyperlink" Target="mailto:rich@hftfire.com" TargetMode="External"/><Relationship Id="rId5" Type="http://schemas.openxmlformats.org/officeDocument/2006/relationships/hyperlink" Target="mailto:rich@hftfire.com" TargetMode="External"/><Relationship Id="rId15" Type="http://schemas.openxmlformats.org/officeDocument/2006/relationships/hyperlink" Target="mailto:cmorbuts@hotmail.com" TargetMode="External"/><Relationship Id="rId10" Type="http://schemas.openxmlformats.org/officeDocument/2006/relationships/hyperlink" Target="mailto:jsmith@gmail.com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mailto:tj001@gmail.com" TargetMode="External"/><Relationship Id="rId9" Type="http://schemas.openxmlformats.org/officeDocument/2006/relationships/hyperlink" Target="mailto:cmorbuts@hotmail.com" TargetMode="External"/><Relationship Id="rId14" Type="http://schemas.openxmlformats.org/officeDocument/2006/relationships/hyperlink" Target="mailto:cmorbuts@hot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848B-A7E6-4523-BE77-8B03F7B38933}">
  <dimension ref="A1:L20"/>
  <sheetViews>
    <sheetView workbookViewId="0">
      <selection activeCell="F4" sqref="F4"/>
    </sheetView>
  </sheetViews>
  <sheetFormatPr defaultRowHeight="15" x14ac:dyDescent="0.25"/>
  <cols>
    <col min="1" max="1" width="8" style="3" customWidth="1"/>
    <col min="2" max="2" width="9.7109375" style="1" customWidth="1"/>
    <col min="3" max="3" width="9.28515625" style="1" customWidth="1"/>
    <col min="4" max="6" width="9.140625" style="3"/>
    <col min="7" max="7" width="21.140625" style="1" customWidth="1"/>
    <col min="8" max="8" width="12" style="1" customWidth="1"/>
    <col min="9" max="9" width="4.85546875" style="1" customWidth="1"/>
    <col min="10" max="10" width="6.140625" style="1" customWidth="1"/>
    <col min="11" max="11" width="13" style="152" customWidth="1"/>
    <col min="12" max="12" width="17.7109375" style="1" customWidth="1"/>
    <col min="13" max="16384" width="9.140625" style="1"/>
  </cols>
  <sheetData>
    <row r="1" spans="1:12" ht="27" thickBot="1" x14ac:dyDescent="0.45">
      <c r="A1" s="237" t="s">
        <v>157</v>
      </c>
      <c r="B1" s="237"/>
      <c r="C1" s="237"/>
      <c r="D1" s="237"/>
      <c r="E1" s="237"/>
      <c r="F1" s="237"/>
      <c r="G1" s="237"/>
    </row>
    <row r="2" spans="1:12" ht="20.100000000000001" customHeight="1" thickBot="1" x14ac:dyDescent="0.4">
      <c r="A2" s="158"/>
      <c r="B2" s="242" t="s">
        <v>152</v>
      </c>
      <c r="C2" s="243"/>
      <c r="D2" s="154">
        <f>SUM(D6:D38)</f>
        <v>27</v>
      </c>
      <c r="E2" s="160"/>
      <c r="F2" s="160"/>
    </row>
    <row r="3" spans="1:12" ht="15.75" thickBot="1" x14ac:dyDescent="0.3">
      <c r="D3" s="1"/>
      <c r="E3" s="1"/>
      <c r="F3" s="1"/>
    </row>
    <row r="4" spans="1:12" ht="16.5" thickBot="1" x14ac:dyDescent="0.3">
      <c r="A4" s="235" t="s">
        <v>155</v>
      </c>
      <c r="B4" s="238" t="s">
        <v>19</v>
      </c>
      <c r="C4" s="238" t="s">
        <v>21</v>
      </c>
      <c r="D4" s="240" t="s">
        <v>150</v>
      </c>
      <c r="E4" s="303">
        <f>SUM(E6:E20)</f>
        <v>15</v>
      </c>
      <c r="F4" s="306">
        <f>SUM(F6:F20)</f>
        <v>12</v>
      </c>
    </row>
    <row r="5" spans="1:12" ht="16.5" thickBot="1" x14ac:dyDescent="0.3">
      <c r="A5" s="236"/>
      <c r="B5" s="239"/>
      <c r="C5" s="239"/>
      <c r="D5" s="241"/>
      <c r="E5" s="161" t="s">
        <v>159</v>
      </c>
      <c r="F5" s="162" t="s">
        <v>160</v>
      </c>
      <c r="G5" s="159" t="s">
        <v>60</v>
      </c>
      <c r="H5" s="91" t="s">
        <v>61</v>
      </c>
      <c r="I5" s="91" t="s">
        <v>62</v>
      </c>
      <c r="J5" s="91" t="s">
        <v>63</v>
      </c>
      <c r="K5" s="39" t="s">
        <v>64</v>
      </c>
      <c r="L5" s="40" t="s">
        <v>65</v>
      </c>
    </row>
    <row r="6" spans="1:12" x14ac:dyDescent="0.25">
      <c r="A6" s="157">
        <f>D6</f>
        <v>3</v>
      </c>
      <c r="B6" s="166" t="s">
        <v>71</v>
      </c>
      <c r="C6" s="166" t="s">
        <v>70</v>
      </c>
      <c r="D6" s="155">
        <f>E6+F6</f>
        <v>3</v>
      </c>
      <c r="E6" s="304">
        <v>2</v>
      </c>
      <c r="F6" s="169">
        <v>1</v>
      </c>
      <c r="G6" s="166" t="s">
        <v>86</v>
      </c>
      <c r="H6" s="166" t="s">
        <v>72</v>
      </c>
      <c r="I6" s="166" t="s">
        <v>73</v>
      </c>
      <c r="J6" s="166">
        <v>97338</v>
      </c>
      <c r="K6" s="170">
        <v>7754557341</v>
      </c>
      <c r="L6" s="171" t="s">
        <v>74</v>
      </c>
    </row>
    <row r="7" spans="1:12" x14ac:dyDescent="0.25">
      <c r="A7" s="156">
        <f t="shared" ref="A7:A15" si="0">A6+D7</f>
        <v>5</v>
      </c>
      <c r="B7" s="167" t="s">
        <v>80</v>
      </c>
      <c r="C7" s="167" t="s">
        <v>79</v>
      </c>
      <c r="D7" s="155">
        <f t="shared" ref="D7:D17" si="1">E7+F7</f>
        <v>2</v>
      </c>
      <c r="E7" s="305">
        <v>1</v>
      </c>
      <c r="F7" s="172">
        <v>1</v>
      </c>
      <c r="G7" s="167" t="s">
        <v>81</v>
      </c>
      <c r="H7" s="167" t="s">
        <v>82</v>
      </c>
      <c r="I7" s="167" t="s">
        <v>83</v>
      </c>
      <c r="J7" s="167">
        <v>91001</v>
      </c>
      <c r="K7" s="173">
        <v>1234567890</v>
      </c>
      <c r="L7" s="174" t="s">
        <v>84</v>
      </c>
    </row>
    <row r="8" spans="1:12" x14ac:dyDescent="0.25">
      <c r="A8" s="156">
        <f t="shared" si="0"/>
        <v>9</v>
      </c>
      <c r="B8" s="167" t="s">
        <v>88</v>
      </c>
      <c r="C8" s="167" t="s">
        <v>87</v>
      </c>
      <c r="D8" s="155">
        <f t="shared" si="1"/>
        <v>4</v>
      </c>
      <c r="E8" s="305">
        <v>3</v>
      </c>
      <c r="F8" s="172">
        <v>1</v>
      </c>
      <c r="G8" s="167" t="s">
        <v>89</v>
      </c>
      <c r="H8" s="167" t="s">
        <v>90</v>
      </c>
      <c r="I8" s="167" t="s">
        <v>73</v>
      </c>
      <c r="J8" s="167">
        <v>97215</v>
      </c>
      <c r="K8" s="173">
        <v>5032657913</v>
      </c>
      <c r="L8" s="174" t="s">
        <v>91</v>
      </c>
    </row>
    <row r="9" spans="1:12" x14ac:dyDescent="0.25">
      <c r="A9" s="156">
        <f t="shared" si="0"/>
        <v>10</v>
      </c>
      <c r="B9" s="168" t="s">
        <v>110</v>
      </c>
      <c r="C9" s="168" t="s">
        <v>79</v>
      </c>
      <c r="D9" s="155">
        <f t="shared" si="1"/>
        <v>1</v>
      </c>
      <c r="E9" s="305"/>
      <c r="F9" s="172">
        <v>1</v>
      </c>
      <c r="G9" s="168" t="s">
        <v>156</v>
      </c>
      <c r="H9" s="168" t="s">
        <v>112</v>
      </c>
      <c r="I9" s="175" t="s">
        <v>73</v>
      </c>
      <c r="J9" s="168">
        <v>97351</v>
      </c>
      <c r="K9" s="176">
        <v>5038384562</v>
      </c>
      <c r="L9" s="177" t="s">
        <v>113</v>
      </c>
    </row>
    <row r="10" spans="1:12" x14ac:dyDescent="0.25">
      <c r="A10" s="156">
        <f t="shared" si="0"/>
        <v>27</v>
      </c>
      <c r="B10" s="167" t="s">
        <v>92</v>
      </c>
      <c r="C10" s="167" t="s">
        <v>151</v>
      </c>
      <c r="D10" s="155">
        <f t="shared" si="1"/>
        <v>17</v>
      </c>
      <c r="E10" s="305">
        <v>9</v>
      </c>
      <c r="F10" s="172">
        <v>8</v>
      </c>
      <c r="G10" s="167" t="s">
        <v>153</v>
      </c>
      <c r="H10" s="167" t="s">
        <v>129</v>
      </c>
      <c r="I10" s="167" t="s">
        <v>73</v>
      </c>
      <c r="J10" s="167">
        <v>97301</v>
      </c>
      <c r="K10" s="178">
        <v>5036268656</v>
      </c>
      <c r="L10" s="174" t="s">
        <v>154</v>
      </c>
    </row>
    <row r="11" spans="1:12" x14ac:dyDescent="0.25">
      <c r="A11" s="153">
        <f t="shared" si="0"/>
        <v>27</v>
      </c>
      <c r="B11" s="167"/>
      <c r="C11" s="167"/>
      <c r="D11" s="163">
        <f t="shared" si="1"/>
        <v>0</v>
      </c>
      <c r="E11" s="179"/>
      <c r="F11" s="179"/>
      <c r="G11" s="167"/>
      <c r="H11" s="167"/>
      <c r="I11" s="167"/>
      <c r="J11" s="167"/>
      <c r="K11" s="178"/>
      <c r="L11" s="167"/>
    </row>
    <row r="12" spans="1:12" x14ac:dyDescent="0.25">
      <c r="A12" s="153">
        <f t="shared" si="0"/>
        <v>27</v>
      </c>
      <c r="B12" s="167"/>
      <c r="C12" s="167"/>
      <c r="D12" s="163">
        <f t="shared" si="1"/>
        <v>0</v>
      </c>
      <c r="E12" s="179"/>
      <c r="F12" s="179"/>
      <c r="G12" s="167"/>
      <c r="H12" s="167"/>
      <c r="I12" s="167"/>
      <c r="J12" s="167"/>
      <c r="K12" s="178"/>
      <c r="L12" s="167"/>
    </row>
    <row r="13" spans="1:12" x14ac:dyDescent="0.25">
      <c r="A13" s="153">
        <f t="shared" si="0"/>
        <v>27</v>
      </c>
      <c r="B13" s="167"/>
      <c r="C13" s="167"/>
      <c r="D13" s="163">
        <f t="shared" si="1"/>
        <v>0</v>
      </c>
      <c r="E13" s="179"/>
      <c r="F13" s="179"/>
      <c r="G13" s="167"/>
      <c r="H13" s="167"/>
      <c r="I13" s="167"/>
      <c r="J13" s="167"/>
      <c r="K13" s="178"/>
      <c r="L13" s="167"/>
    </row>
    <row r="14" spans="1:12" x14ac:dyDescent="0.25">
      <c r="A14" s="153">
        <f t="shared" si="0"/>
        <v>27</v>
      </c>
      <c r="B14" s="167"/>
      <c r="C14" s="167"/>
      <c r="D14" s="163">
        <f t="shared" si="1"/>
        <v>0</v>
      </c>
      <c r="E14" s="179"/>
      <c r="F14" s="179"/>
      <c r="G14" s="167"/>
      <c r="H14" s="167"/>
      <c r="I14" s="167"/>
      <c r="J14" s="167"/>
      <c r="K14" s="178"/>
      <c r="L14" s="167"/>
    </row>
    <row r="15" spans="1:12" x14ac:dyDescent="0.25">
      <c r="A15" s="153">
        <f t="shared" si="0"/>
        <v>27</v>
      </c>
      <c r="B15" s="167"/>
      <c r="C15" s="167"/>
      <c r="D15" s="163">
        <f t="shared" si="1"/>
        <v>0</v>
      </c>
      <c r="E15" s="179"/>
      <c r="F15" s="179"/>
      <c r="G15" s="167"/>
      <c r="H15" s="167"/>
      <c r="I15" s="167"/>
      <c r="J15" s="167"/>
      <c r="K15" s="178"/>
      <c r="L15" s="167"/>
    </row>
    <row r="16" spans="1:12" x14ac:dyDescent="0.25">
      <c r="A16" s="17"/>
      <c r="B16" s="167"/>
      <c r="C16" s="167"/>
      <c r="D16" s="163">
        <f t="shared" si="1"/>
        <v>0</v>
      </c>
      <c r="E16" s="179"/>
      <c r="F16" s="179"/>
      <c r="G16" s="167"/>
      <c r="H16" s="167"/>
      <c r="I16" s="167"/>
      <c r="J16" s="167"/>
      <c r="K16" s="178"/>
      <c r="L16" s="167"/>
    </row>
    <row r="17" spans="1:12" x14ac:dyDescent="0.25">
      <c r="A17" s="17"/>
      <c r="B17" s="167"/>
      <c r="C17" s="167"/>
      <c r="D17" s="163">
        <f t="shared" si="1"/>
        <v>0</v>
      </c>
      <c r="E17" s="179"/>
      <c r="F17" s="179"/>
      <c r="G17" s="167"/>
      <c r="H17" s="167"/>
      <c r="I17" s="167"/>
      <c r="J17" s="167"/>
      <c r="K17" s="178"/>
      <c r="L17" s="167"/>
    </row>
    <row r="18" spans="1:12" x14ac:dyDescent="0.25">
      <c r="A18" s="17"/>
      <c r="B18" s="167"/>
      <c r="C18" s="167"/>
      <c r="D18" s="17"/>
      <c r="E18" s="179"/>
      <c r="F18" s="179"/>
      <c r="G18" s="167"/>
      <c r="H18" s="167"/>
      <c r="I18" s="167"/>
      <c r="J18" s="167"/>
      <c r="K18" s="178"/>
      <c r="L18" s="167"/>
    </row>
    <row r="19" spans="1:12" x14ac:dyDescent="0.25">
      <c r="A19" s="17"/>
      <c r="B19" s="167"/>
      <c r="C19" s="167"/>
      <c r="D19" s="17"/>
      <c r="E19" s="179"/>
      <c r="F19" s="179"/>
      <c r="G19" s="167"/>
      <c r="H19" s="167"/>
      <c r="I19" s="167"/>
      <c r="J19" s="167"/>
      <c r="K19" s="178"/>
      <c r="L19" s="167"/>
    </row>
    <row r="20" spans="1:12" x14ac:dyDescent="0.25">
      <c r="A20" s="17"/>
      <c r="B20" s="167"/>
      <c r="C20" s="167"/>
      <c r="D20" s="17"/>
      <c r="E20" s="179"/>
      <c r="F20" s="179"/>
      <c r="G20" s="167"/>
      <c r="H20" s="167"/>
      <c r="I20" s="167"/>
      <c r="J20" s="167"/>
      <c r="K20" s="178"/>
      <c r="L20" s="167"/>
    </row>
  </sheetData>
  <sheetProtection selectLockedCells="1"/>
  <mergeCells count="6">
    <mergeCell ref="A4:A5"/>
    <mergeCell ref="A1:G1"/>
    <mergeCell ref="B4:B5"/>
    <mergeCell ref="C4:C5"/>
    <mergeCell ref="D4:D5"/>
    <mergeCell ref="B2:C2"/>
  </mergeCells>
  <hyperlinks>
    <hyperlink ref="L6" r:id="rId1" xr:uid="{A0E33139-5FF3-4C89-8E09-47EB211BE7C3}"/>
    <hyperlink ref="L7" r:id="rId2" xr:uid="{0DDFD8AC-8012-42BC-A7CD-751D34105C92}"/>
    <hyperlink ref="L8" r:id="rId3" xr:uid="{F7CD5576-ACE7-496E-A6D1-281C3BBCB370}"/>
    <hyperlink ref="L9" r:id="rId4" xr:uid="{6BB55871-A074-498C-9D96-5080B3297E8D}"/>
    <hyperlink ref="L10" r:id="rId5" xr:uid="{E9FAE79B-0B15-4F8C-A38B-CC0E84AD0CC9}"/>
  </hyperlinks>
  <pageMargins left="0.25" right="0.25" top="0.75" bottom="0.75" header="0.3" footer="0.3"/>
  <pageSetup orientation="landscape" horizontalDpi="4294967293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1AE18-5B10-4A4E-A716-0DA85B739EBE}">
  <dimension ref="A1:O32"/>
  <sheetViews>
    <sheetView topLeftCell="A16" workbookViewId="0">
      <selection activeCell="K21" sqref="K21:O21"/>
    </sheetView>
  </sheetViews>
  <sheetFormatPr defaultRowHeight="15" x14ac:dyDescent="0.25"/>
  <cols>
    <col min="2" max="2" width="6.7109375" customWidth="1"/>
    <col min="8" max="8" width="1.85546875" customWidth="1"/>
    <col min="10" max="10" width="7.7109375" customWidth="1"/>
    <col min="15" max="15" width="14.7109375" customWidth="1"/>
  </cols>
  <sheetData>
    <row r="1" spans="1:15" ht="23.25" x14ac:dyDescent="0.35">
      <c r="E1" s="277" t="s">
        <v>164</v>
      </c>
      <c r="M1" s="277" t="s">
        <v>164</v>
      </c>
    </row>
    <row r="2" spans="1:15" ht="21" x14ac:dyDescent="0.35">
      <c r="E2" s="278" t="s">
        <v>174</v>
      </c>
      <c r="M2" s="278" t="s">
        <v>174</v>
      </c>
    </row>
    <row r="3" spans="1:15" ht="15" customHeight="1" x14ac:dyDescent="0.35">
      <c r="E3" s="278"/>
      <c r="M3" s="278"/>
    </row>
    <row r="4" spans="1:15" ht="17.100000000000001" customHeight="1" x14ac:dyDescent="0.25">
      <c r="B4" s="281" t="s">
        <v>165</v>
      </c>
      <c r="C4" s="280" t="s">
        <v>169</v>
      </c>
      <c r="D4" s="280"/>
      <c r="E4" s="280"/>
      <c r="F4" s="280"/>
      <c r="G4" s="280"/>
      <c r="H4" s="280"/>
      <c r="J4" s="281" t="s">
        <v>165</v>
      </c>
      <c r="K4" s="280" t="s">
        <v>169</v>
      </c>
      <c r="L4" s="280"/>
      <c r="M4" s="280"/>
      <c r="N4" s="280"/>
      <c r="O4" s="280"/>
    </row>
    <row r="5" spans="1:15" ht="17.100000000000001" customHeight="1" x14ac:dyDescent="0.25">
      <c r="B5" s="281" t="s">
        <v>166</v>
      </c>
      <c r="C5" s="280" t="s">
        <v>169</v>
      </c>
      <c r="D5" s="280"/>
      <c r="E5" s="280"/>
      <c r="F5" s="280"/>
      <c r="G5" s="280"/>
      <c r="H5" s="280"/>
      <c r="J5" s="281" t="s">
        <v>166</v>
      </c>
      <c r="K5" s="280" t="s">
        <v>169</v>
      </c>
      <c r="L5" s="280"/>
      <c r="M5" s="280"/>
      <c r="N5" s="280"/>
      <c r="O5" s="280"/>
    </row>
    <row r="6" spans="1:15" ht="17.100000000000001" customHeight="1" x14ac:dyDescent="0.25">
      <c r="B6" s="281" t="s">
        <v>170</v>
      </c>
      <c r="C6" s="280" t="s">
        <v>169</v>
      </c>
      <c r="D6" s="280"/>
      <c r="E6" s="280"/>
      <c r="F6" s="280"/>
      <c r="G6" s="280"/>
      <c r="H6" s="280"/>
      <c r="J6" s="281" t="s">
        <v>170</v>
      </c>
      <c r="K6" s="280" t="s">
        <v>169</v>
      </c>
      <c r="L6" s="280"/>
      <c r="M6" s="280"/>
      <c r="N6" s="280"/>
      <c r="O6" s="280"/>
    </row>
    <row r="7" spans="1:15" ht="17.100000000000001" customHeight="1" x14ac:dyDescent="0.25">
      <c r="B7" s="281" t="s">
        <v>173</v>
      </c>
      <c r="C7" s="280" t="s">
        <v>169</v>
      </c>
      <c r="D7" s="280"/>
      <c r="E7" s="280"/>
      <c r="F7" s="280"/>
      <c r="G7" s="280"/>
      <c r="H7" s="280"/>
      <c r="J7" s="281" t="s">
        <v>173</v>
      </c>
      <c r="K7" s="280" t="s">
        <v>169</v>
      </c>
      <c r="L7" s="280"/>
      <c r="M7" s="280"/>
      <c r="N7" s="280"/>
      <c r="O7" s="280"/>
    </row>
    <row r="8" spans="1:15" ht="17.100000000000001" customHeight="1" x14ac:dyDescent="0.25">
      <c r="A8" s="94"/>
      <c r="B8" s="94"/>
      <c r="I8" s="94"/>
      <c r="J8" s="94"/>
    </row>
    <row r="9" spans="1:15" ht="17.100000000000001" customHeight="1" x14ac:dyDescent="0.25">
      <c r="A9" s="279" t="s">
        <v>167</v>
      </c>
      <c r="B9" s="279"/>
      <c r="C9" s="280" t="s">
        <v>169</v>
      </c>
      <c r="D9" s="280"/>
      <c r="E9" s="280"/>
      <c r="F9" s="280"/>
      <c r="G9" s="280"/>
      <c r="H9" s="280"/>
      <c r="I9" s="279" t="s">
        <v>167</v>
      </c>
      <c r="J9" s="279"/>
      <c r="K9" s="280" t="s">
        <v>169</v>
      </c>
      <c r="L9" s="280"/>
      <c r="M9" s="280"/>
      <c r="N9" s="280"/>
      <c r="O9" s="280"/>
    </row>
    <row r="10" spans="1:15" ht="17.100000000000001" customHeight="1" x14ac:dyDescent="0.25">
      <c r="A10" s="94"/>
      <c r="B10" s="94"/>
      <c r="C10" s="280" t="s">
        <v>169</v>
      </c>
      <c r="D10" s="280"/>
      <c r="E10" s="280"/>
      <c r="F10" s="280"/>
      <c r="G10" s="280"/>
      <c r="H10" s="280"/>
      <c r="I10" s="94"/>
      <c r="J10" s="94"/>
      <c r="K10" s="280" t="s">
        <v>169</v>
      </c>
      <c r="L10" s="280"/>
      <c r="M10" s="280"/>
      <c r="N10" s="280"/>
      <c r="O10" s="280"/>
    </row>
    <row r="11" spans="1:15" ht="17.100000000000001" customHeight="1" x14ac:dyDescent="0.25">
      <c r="A11" s="94"/>
      <c r="B11" s="94"/>
      <c r="C11" s="280" t="s">
        <v>169</v>
      </c>
      <c r="D11" s="280"/>
      <c r="E11" s="280"/>
      <c r="F11" s="280"/>
      <c r="G11" s="280"/>
      <c r="H11" s="280"/>
      <c r="I11" s="94"/>
      <c r="J11" s="94"/>
      <c r="K11" s="280" t="s">
        <v>169</v>
      </c>
      <c r="L11" s="280"/>
      <c r="M11" s="280"/>
      <c r="N11" s="280"/>
      <c r="O11" s="280"/>
    </row>
    <row r="12" spans="1:15" ht="17.100000000000001" customHeight="1" x14ac:dyDescent="0.25">
      <c r="A12" s="94"/>
      <c r="B12" s="94"/>
      <c r="C12" s="280" t="s">
        <v>169</v>
      </c>
      <c r="D12" s="280"/>
      <c r="E12" s="280"/>
      <c r="F12" s="280"/>
      <c r="G12" s="280"/>
      <c r="H12" s="280"/>
      <c r="I12" s="94"/>
      <c r="J12" s="94"/>
      <c r="K12" s="280" t="s">
        <v>169</v>
      </c>
      <c r="L12" s="280"/>
      <c r="M12" s="280"/>
      <c r="N12" s="280"/>
      <c r="O12" s="280"/>
    </row>
    <row r="13" spans="1:15" ht="17.100000000000001" customHeight="1" x14ac:dyDescent="0.25"/>
    <row r="14" spans="1:15" ht="17.100000000000001" customHeight="1" x14ac:dyDescent="0.25">
      <c r="A14" s="279" t="s">
        <v>168</v>
      </c>
      <c r="B14" s="279"/>
      <c r="C14" t="s">
        <v>171</v>
      </c>
      <c r="I14" s="279" t="s">
        <v>168</v>
      </c>
      <c r="J14" s="279"/>
      <c r="K14" t="s">
        <v>171</v>
      </c>
    </row>
    <row r="15" spans="1:15" ht="17.100000000000001" customHeight="1" x14ac:dyDescent="0.25">
      <c r="A15" s="281"/>
      <c r="B15" s="281"/>
      <c r="I15" s="281"/>
      <c r="J15" s="281"/>
    </row>
    <row r="16" spans="1:15" ht="23.25" x14ac:dyDescent="0.35">
      <c r="E16" s="277" t="s">
        <v>164</v>
      </c>
      <c r="M16" s="277" t="s">
        <v>164</v>
      </c>
    </row>
    <row r="17" spans="1:15" ht="21" x14ac:dyDescent="0.35">
      <c r="E17" s="278" t="s">
        <v>174</v>
      </c>
      <c r="M17" s="278" t="s">
        <v>174</v>
      </c>
    </row>
    <row r="18" spans="1:15" ht="21" x14ac:dyDescent="0.35">
      <c r="E18" s="278"/>
      <c r="M18" s="278"/>
    </row>
    <row r="19" spans="1:15" ht="17.100000000000001" customHeight="1" x14ac:dyDescent="0.25">
      <c r="B19" s="281" t="s">
        <v>165</v>
      </c>
      <c r="C19" s="280" t="s">
        <v>169</v>
      </c>
      <c r="D19" s="280"/>
      <c r="E19" s="280"/>
      <c r="F19" s="280"/>
      <c r="G19" s="280"/>
      <c r="H19" s="280"/>
      <c r="J19" s="281" t="s">
        <v>165</v>
      </c>
      <c r="K19" s="280" t="s">
        <v>172</v>
      </c>
      <c r="L19" s="280"/>
      <c r="M19" s="280"/>
      <c r="N19" s="280"/>
      <c r="O19" s="280"/>
    </row>
    <row r="20" spans="1:15" ht="17.100000000000001" customHeight="1" x14ac:dyDescent="0.25">
      <c r="B20" s="281" t="s">
        <v>166</v>
      </c>
      <c r="C20" s="280" t="s">
        <v>169</v>
      </c>
      <c r="D20" s="280"/>
      <c r="E20" s="280"/>
      <c r="F20" s="280"/>
      <c r="G20" s="280"/>
      <c r="H20" s="280"/>
      <c r="J20" s="281" t="s">
        <v>166</v>
      </c>
      <c r="K20" s="280" t="s">
        <v>172</v>
      </c>
      <c r="L20" s="280"/>
      <c r="M20" s="280"/>
      <c r="N20" s="280"/>
      <c r="O20" s="280"/>
    </row>
    <row r="21" spans="1:15" ht="17.100000000000001" customHeight="1" x14ac:dyDescent="0.25">
      <c r="B21" s="281" t="s">
        <v>170</v>
      </c>
      <c r="C21" s="280" t="s">
        <v>169</v>
      </c>
      <c r="D21" s="280"/>
      <c r="E21" s="280"/>
      <c r="F21" s="280"/>
      <c r="G21" s="280"/>
      <c r="H21" s="280"/>
      <c r="J21" s="281" t="s">
        <v>170</v>
      </c>
      <c r="K21" s="280" t="s">
        <v>172</v>
      </c>
      <c r="L21" s="280"/>
      <c r="M21" s="280"/>
      <c r="N21" s="280"/>
      <c r="O21" s="280"/>
    </row>
    <row r="22" spans="1:15" ht="17.100000000000001" customHeight="1" x14ac:dyDescent="0.25">
      <c r="B22" s="281" t="s">
        <v>173</v>
      </c>
      <c r="C22" s="280" t="s">
        <v>169</v>
      </c>
      <c r="D22" s="280"/>
      <c r="E22" s="280"/>
      <c r="F22" s="280"/>
      <c r="G22" s="280"/>
      <c r="H22" s="280"/>
      <c r="J22" s="281" t="s">
        <v>173</v>
      </c>
      <c r="K22" s="280" t="s">
        <v>172</v>
      </c>
      <c r="L22" s="280"/>
      <c r="M22" s="280"/>
      <c r="N22" s="280"/>
      <c r="O22" s="280"/>
    </row>
    <row r="23" spans="1:15" ht="17.100000000000001" customHeight="1" x14ac:dyDescent="0.25">
      <c r="A23" s="94"/>
      <c r="B23" s="94"/>
      <c r="I23" s="94"/>
      <c r="J23" s="94"/>
    </row>
    <row r="24" spans="1:15" ht="17.100000000000001" customHeight="1" x14ac:dyDescent="0.25">
      <c r="A24" s="279" t="s">
        <v>167</v>
      </c>
      <c r="B24" s="279"/>
      <c r="C24" s="280" t="s">
        <v>169</v>
      </c>
      <c r="D24" s="280"/>
      <c r="E24" s="280"/>
      <c r="F24" s="280"/>
      <c r="G24" s="280"/>
      <c r="H24" s="280"/>
      <c r="I24" s="279" t="s">
        <v>167</v>
      </c>
      <c r="J24" s="279"/>
      <c r="K24" s="280" t="s">
        <v>172</v>
      </c>
      <c r="L24" s="280"/>
      <c r="M24" s="280"/>
      <c r="N24" s="280"/>
      <c r="O24" s="280"/>
    </row>
    <row r="25" spans="1:15" ht="17.100000000000001" customHeight="1" x14ac:dyDescent="0.25">
      <c r="A25" s="94"/>
      <c r="B25" s="94"/>
      <c r="C25" s="280" t="s">
        <v>169</v>
      </c>
      <c r="D25" s="280"/>
      <c r="E25" s="280"/>
      <c r="F25" s="280"/>
      <c r="G25" s="280"/>
      <c r="H25" s="280"/>
      <c r="I25" s="94"/>
      <c r="J25" s="94"/>
      <c r="K25" s="280" t="s">
        <v>172</v>
      </c>
      <c r="L25" s="280"/>
      <c r="M25" s="280"/>
      <c r="N25" s="280"/>
      <c r="O25" s="280"/>
    </row>
    <row r="26" spans="1:15" ht="17.100000000000001" customHeight="1" x14ac:dyDescent="0.25">
      <c r="A26" s="94"/>
      <c r="B26" s="94"/>
      <c r="C26" s="280" t="s">
        <v>169</v>
      </c>
      <c r="D26" s="280"/>
      <c r="E26" s="280"/>
      <c r="F26" s="280"/>
      <c r="G26" s="280"/>
      <c r="H26" s="280"/>
      <c r="I26" s="94"/>
      <c r="J26" s="94"/>
      <c r="K26" s="280" t="s">
        <v>172</v>
      </c>
      <c r="L26" s="280"/>
      <c r="M26" s="280"/>
      <c r="N26" s="280"/>
      <c r="O26" s="280"/>
    </row>
    <row r="27" spans="1:15" ht="17.100000000000001" customHeight="1" x14ac:dyDescent="0.25">
      <c r="A27" s="94"/>
      <c r="B27" s="94"/>
      <c r="C27" s="280" t="s">
        <v>169</v>
      </c>
      <c r="D27" s="280"/>
      <c r="E27" s="280"/>
      <c r="F27" s="280"/>
      <c r="G27" s="280"/>
      <c r="H27" s="280"/>
      <c r="I27" s="94"/>
      <c r="J27" s="94"/>
      <c r="K27" s="280" t="s">
        <v>172</v>
      </c>
      <c r="L27" s="280"/>
      <c r="M27" s="280"/>
      <c r="N27" s="280"/>
      <c r="O27" s="280"/>
    </row>
    <row r="28" spans="1:15" ht="17.100000000000001" customHeight="1" x14ac:dyDescent="0.25"/>
    <row r="29" spans="1:15" ht="17.100000000000001" customHeight="1" x14ac:dyDescent="0.25">
      <c r="A29" s="279" t="s">
        <v>168</v>
      </c>
      <c r="B29" s="279"/>
      <c r="C29" t="s">
        <v>171</v>
      </c>
      <c r="I29" s="279" t="s">
        <v>168</v>
      </c>
      <c r="J29" s="279"/>
      <c r="K29" t="s">
        <v>171</v>
      </c>
    </row>
    <row r="30" spans="1:15" ht="17.100000000000001" customHeight="1" x14ac:dyDescent="0.25"/>
    <row r="31" spans="1:15" ht="17.100000000000001" customHeight="1" x14ac:dyDescent="0.25"/>
    <row r="32" spans="1:15" ht="17.100000000000001" customHeight="1" x14ac:dyDescent="0.25"/>
  </sheetData>
  <mergeCells count="40">
    <mergeCell ref="K24:O24"/>
    <mergeCell ref="K25:O25"/>
    <mergeCell ref="K26:O26"/>
    <mergeCell ref="K27:O27"/>
    <mergeCell ref="I29:J29"/>
    <mergeCell ref="K19:O19"/>
    <mergeCell ref="K20:O20"/>
    <mergeCell ref="K21:O21"/>
    <mergeCell ref="K22:O22"/>
    <mergeCell ref="C25:H25"/>
    <mergeCell ref="C26:H26"/>
    <mergeCell ref="C27:H27"/>
    <mergeCell ref="A29:B29"/>
    <mergeCell ref="I24:J24"/>
    <mergeCell ref="C21:H21"/>
    <mergeCell ref="C22:H22"/>
    <mergeCell ref="A24:B24"/>
    <mergeCell ref="C24:H24"/>
    <mergeCell ref="A14:B14"/>
    <mergeCell ref="C19:H19"/>
    <mergeCell ref="C20:H20"/>
    <mergeCell ref="C7:H7"/>
    <mergeCell ref="A9:B9"/>
    <mergeCell ref="C9:H9"/>
    <mergeCell ref="C10:H10"/>
    <mergeCell ref="C11:H11"/>
    <mergeCell ref="C12:H12"/>
    <mergeCell ref="K12:O12"/>
    <mergeCell ref="I14:J14"/>
    <mergeCell ref="C4:H4"/>
    <mergeCell ref="C5:H5"/>
    <mergeCell ref="C6:H6"/>
    <mergeCell ref="K7:O7"/>
    <mergeCell ref="I9:J9"/>
    <mergeCell ref="K9:O9"/>
    <mergeCell ref="K10:O10"/>
    <mergeCell ref="K11:O11"/>
    <mergeCell ref="K4:O4"/>
    <mergeCell ref="K5:O5"/>
    <mergeCell ref="K6:O6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D77E-2055-496D-A1BA-1D5130B184AF}">
  <dimension ref="A1:L79"/>
  <sheetViews>
    <sheetView workbookViewId="0">
      <selection activeCell="D6" sqref="D6"/>
    </sheetView>
  </sheetViews>
  <sheetFormatPr defaultRowHeight="15" x14ac:dyDescent="0.25"/>
  <cols>
    <col min="1" max="1" width="3.7109375" style="1" customWidth="1"/>
    <col min="2" max="2" width="9.140625" style="1"/>
    <col min="3" max="3" width="19.28515625" style="1" customWidth="1"/>
    <col min="4" max="4" width="7.85546875" style="9" customWidth="1"/>
    <col min="5" max="6" width="9.85546875" style="1" customWidth="1"/>
    <col min="7" max="7" width="19.5703125" style="1" customWidth="1"/>
    <col min="8" max="8" width="11" style="1" customWidth="1"/>
    <col min="9" max="9" width="4.5703125" style="1" customWidth="1"/>
    <col min="10" max="10" width="6" style="1" customWidth="1"/>
    <col min="11" max="11" width="14" style="8" customWidth="1"/>
    <col min="12" max="12" width="18.140625" style="1" customWidth="1"/>
    <col min="13" max="16384" width="9.140625" style="1"/>
  </cols>
  <sheetData>
    <row r="1" spans="1:12" ht="21.75" thickBot="1" x14ac:dyDescent="0.4">
      <c r="A1" s="248" t="s">
        <v>66</v>
      </c>
      <c r="B1" s="248"/>
      <c r="C1" s="248"/>
      <c r="D1" s="248"/>
      <c r="E1" s="248"/>
      <c r="F1" s="248"/>
      <c r="G1" s="44" t="s">
        <v>85</v>
      </c>
      <c r="H1" s="115">
        <f>D3+D26+D50</f>
        <v>1632</v>
      </c>
    </row>
    <row r="2" spans="1:12" ht="15" customHeight="1" thickBot="1" x14ac:dyDescent="0.4">
      <c r="D2" s="1"/>
      <c r="E2" s="2"/>
      <c r="F2" s="2"/>
    </row>
    <row r="3" spans="1:12" s="6" customFormat="1" ht="15" customHeight="1" thickBot="1" x14ac:dyDescent="0.3">
      <c r="A3" s="249" t="s">
        <v>15</v>
      </c>
      <c r="B3" s="251"/>
      <c r="C3" s="10" t="s">
        <v>78</v>
      </c>
      <c r="D3" s="120">
        <f>D5+D10+D15+D20</f>
        <v>856</v>
      </c>
    </row>
    <row r="4" spans="1:12" ht="15" customHeight="1" thickBot="1" x14ac:dyDescent="0.3">
      <c r="C4" s="36" t="s">
        <v>67</v>
      </c>
      <c r="D4" s="37" t="s">
        <v>75</v>
      </c>
      <c r="E4" s="13" t="s">
        <v>19</v>
      </c>
      <c r="F4" s="13" t="s">
        <v>98</v>
      </c>
      <c r="G4" s="13" t="s">
        <v>60</v>
      </c>
      <c r="H4" s="13" t="s">
        <v>61</v>
      </c>
      <c r="I4" s="13" t="s">
        <v>62</v>
      </c>
      <c r="J4" s="13" t="s">
        <v>63</v>
      </c>
      <c r="K4" s="33" t="s">
        <v>64</v>
      </c>
      <c r="L4" s="13" t="s">
        <v>65</v>
      </c>
    </row>
    <row r="5" spans="1:12" ht="15.75" thickBot="1" x14ac:dyDescent="0.3">
      <c r="A5" s="14" t="s">
        <v>0</v>
      </c>
      <c r="B5" s="244" t="s">
        <v>1</v>
      </c>
      <c r="C5" s="244"/>
      <c r="D5" s="116">
        <f>SUM(D6:D9)</f>
        <v>600</v>
      </c>
      <c r="E5" s="4"/>
      <c r="F5" s="7"/>
      <c r="G5" s="7"/>
      <c r="H5" s="7"/>
      <c r="I5" s="7"/>
      <c r="J5" s="7"/>
      <c r="K5" s="12"/>
    </row>
    <row r="6" spans="1:12" x14ac:dyDescent="0.25">
      <c r="A6" s="3"/>
      <c r="B6" s="121" t="s">
        <v>18</v>
      </c>
      <c r="C6" s="59" t="s">
        <v>100</v>
      </c>
      <c r="D6" s="60">
        <v>75</v>
      </c>
      <c r="E6" s="47" t="s">
        <v>71</v>
      </c>
      <c r="F6" s="47" t="s">
        <v>70</v>
      </c>
      <c r="G6" s="47" t="s">
        <v>86</v>
      </c>
      <c r="H6" s="47" t="s">
        <v>72</v>
      </c>
      <c r="I6" s="48" t="s">
        <v>73</v>
      </c>
      <c r="J6" s="47">
        <v>97338</v>
      </c>
      <c r="K6" s="49">
        <v>7754557341</v>
      </c>
      <c r="L6" s="50" t="s">
        <v>74</v>
      </c>
    </row>
    <row r="7" spans="1:12" ht="15.75" thickBot="1" x14ac:dyDescent="0.3">
      <c r="A7" s="3"/>
      <c r="B7" s="122" t="s">
        <v>29</v>
      </c>
      <c r="C7" s="17" t="s">
        <v>101</v>
      </c>
      <c r="D7" s="18">
        <v>225</v>
      </c>
      <c r="E7" s="19" t="s">
        <v>71</v>
      </c>
      <c r="F7" s="19" t="s">
        <v>70</v>
      </c>
      <c r="G7" s="19" t="s">
        <v>102</v>
      </c>
      <c r="H7" s="19" t="s">
        <v>72</v>
      </c>
      <c r="I7" s="20" t="s">
        <v>73</v>
      </c>
      <c r="J7" s="19">
        <v>97338</v>
      </c>
      <c r="K7" s="21">
        <v>7754557341</v>
      </c>
      <c r="L7" s="51" t="s">
        <v>74</v>
      </c>
    </row>
    <row r="8" spans="1:12" x14ac:dyDescent="0.25">
      <c r="A8" s="3"/>
      <c r="B8" s="122" t="s">
        <v>30</v>
      </c>
      <c r="C8" s="17" t="s">
        <v>123</v>
      </c>
      <c r="D8" s="18">
        <v>300</v>
      </c>
      <c r="E8" s="47" t="s">
        <v>88</v>
      </c>
      <c r="F8" s="47" t="s">
        <v>87</v>
      </c>
      <c r="G8" s="47" t="s">
        <v>89</v>
      </c>
      <c r="H8" s="47" t="s">
        <v>90</v>
      </c>
      <c r="I8" s="48" t="s">
        <v>73</v>
      </c>
      <c r="J8" s="47">
        <v>97215</v>
      </c>
      <c r="K8" s="49">
        <v>5032657913</v>
      </c>
      <c r="L8" s="50" t="s">
        <v>91</v>
      </c>
    </row>
    <row r="9" spans="1:12" ht="15.75" thickBot="1" x14ac:dyDescent="0.3">
      <c r="A9" s="3"/>
      <c r="B9" s="123" t="s">
        <v>39</v>
      </c>
      <c r="C9" s="61"/>
      <c r="D9" s="62"/>
      <c r="E9" s="63"/>
      <c r="F9" s="55"/>
      <c r="G9" s="55"/>
      <c r="H9" s="55"/>
      <c r="I9" s="56"/>
      <c r="J9" s="55"/>
      <c r="K9" s="57"/>
      <c r="L9" s="58"/>
    </row>
    <row r="10" spans="1:12" ht="15.75" thickBot="1" x14ac:dyDescent="0.3">
      <c r="A10" s="14" t="s">
        <v>2</v>
      </c>
      <c r="B10" s="22" t="s">
        <v>4</v>
      </c>
      <c r="C10" s="140" t="s">
        <v>158</v>
      </c>
      <c r="D10" s="117">
        <f>SUM(D11:D14)</f>
        <v>43</v>
      </c>
      <c r="E10" s="7"/>
      <c r="F10" s="7"/>
      <c r="G10" s="7"/>
      <c r="H10" s="7"/>
      <c r="I10" s="11"/>
      <c r="J10" s="7"/>
      <c r="K10" s="12"/>
    </row>
    <row r="11" spans="1:12" x14ac:dyDescent="0.25">
      <c r="A11" s="3"/>
      <c r="B11" s="124" t="s">
        <v>20</v>
      </c>
      <c r="C11" s="45" t="s">
        <v>103</v>
      </c>
      <c r="D11" s="46">
        <v>25</v>
      </c>
      <c r="E11" s="47" t="s">
        <v>80</v>
      </c>
      <c r="F11" s="47" t="s">
        <v>79</v>
      </c>
      <c r="G11" s="47" t="s">
        <v>81</v>
      </c>
      <c r="H11" s="47" t="s">
        <v>82</v>
      </c>
      <c r="I11" s="48" t="s">
        <v>83</v>
      </c>
      <c r="J11" s="47">
        <v>91001</v>
      </c>
      <c r="K11" s="49">
        <v>1234567890</v>
      </c>
      <c r="L11" s="50" t="s">
        <v>84</v>
      </c>
    </row>
    <row r="12" spans="1:12" x14ac:dyDescent="0.25">
      <c r="A12" s="3"/>
      <c r="B12" s="125" t="s">
        <v>22</v>
      </c>
      <c r="C12" s="15" t="s">
        <v>104</v>
      </c>
      <c r="D12" s="16">
        <v>18</v>
      </c>
      <c r="E12" s="19" t="s">
        <v>80</v>
      </c>
      <c r="F12" s="19" t="s">
        <v>79</v>
      </c>
      <c r="G12" s="19" t="s">
        <v>105</v>
      </c>
      <c r="H12" s="19" t="s">
        <v>82</v>
      </c>
      <c r="I12" s="20" t="s">
        <v>83</v>
      </c>
      <c r="J12" s="19">
        <v>91001</v>
      </c>
      <c r="K12" s="21">
        <v>1234567890</v>
      </c>
      <c r="L12" s="51" t="s">
        <v>84</v>
      </c>
    </row>
    <row r="13" spans="1:12" x14ac:dyDescent="0.25">
      <c r="A13" s="3"/>
      <c r="B13" s="125" t="s">
        <v>40</v>
      </c>
      <c r="C13" s="15"/>
      <c r="D13" s="16"/>
      <c r="E13" s="19"/>
      <c r="F13" s="19"/>
      <c r="G13" s="19"/>
      <c r="H13" s="19"/>
      <c r="I13" s="20"/>
      <c r="J13" s="19"/>
      <c r="K13" s="21"/>
      <c r="L13" s="52"/>
    </row>
    <row r="14" spans="1:12" ht="15.75" thickBot="1" x14ac:dyDescent="0.3">
      <c r="A14" s="3"/>
      <c r="B14" s="126" t="s">
        <v>41</v>
      </c>
      <c r="C14" s="53"/>
      <c r="D14" s="54"/>
      <c r="E14" s="55"/>
      <c r="F14" s="55"/>
      <c r="G14" s="55"/>
      <c r="H14" s="55"/>
      <c r="I14" s="56"/>
      <c r="J14" s="55"/>
      <c r="K14" s="57"/>
      <c r="L14" s="58"/>
    </row>
    <row r="15" spans="1:12" ht="15.75" thickBot="1" x14ac:dyDescent="0.3">
      <c r="A15" s="14" t="s">
        <v>3</v>
      </c>
      <c r="B15" s="22" t="s">
        <v>5</v>
      </c>
      <c r="C15" s="140" t="s">
        <v>78</v>
      </c>
      <c r="D15" s="117">
        <f>SUM(D16:D19)</f>
        <v>125</v>
      </c>
      <c r="E15" s="26"/>
      <c r="F15" s="26"/>
      <c r="G15" s="26"/>
      <c r="H15" s="26"/>
      <c r="I15" s="27"/>
      <c r="J15" s="26"/>
      <c r="K15" s="28"/>
      <c r="L15" s="25"/>
    </row>
    <row r="16" spans="1:12" x14ac:dyDescent="0.25">
      <c r="A16" s="3"/>
      <c r="B16" s="124" t="s">
        <v>23</v>
      </c>
      <c r="C16" s="45" t="s">
        <v>106</v>
      </c>
      <c r="D16" s="46">
        <v>125</v>
      </c>
      <c r="E16" s="47" t="s">
        <v>88</v>
      </c>
      <c r="F16" s="47" t="s">
        <v>87</v>
      </c>
      <c r="G16" s="47" t="s">
        <v>89</v>
      </c>
      <c r="H16" s="47" t="s">
        <v>90</v>
      </c>
      <c r="I16" s="48" t="s">
        <v>73</v>
      </c>
      <c r="J16" s="47">
        <v>97215</v>
      </c>
      <c r="K16" s="49">
        <v>5032657913</v>
      </c>
      <c r="L16" s="50" t="s">
        <v>91</v>
      </c>
    </row>
    <row r="17" spans="1:12" x14ac:dyDescent="0.25">
      <c r="A17" s="3"/>
      <c r="B17" s="125" t="s">
        <v>24</v>
      </c>
      <c r="C17" s="15"/>
      <c r="D17" s="16"/>
      <c r="E17" s="19"/>
      <c r="F17" s="19"/>
      <c r="G17" s="19"/>
      <c r="H17" s="19"/>
      <c r="I17" s="20"/>
      <c r="J17" s="19"/>
      <c r="K17" s="21"/>
      <c r="L17" s="52"/>
    </row>
    <row r="18" spans="1:12" x14ac:dyDescent="0.25">
      <c r="A18" s="3"/>
      <c r="B18" s="125" t="s">
        <v>42</v>
      </c>
      <c r="C18" s="15"/>
      <c r="D18" s="16"/>
      <c r="E18" s="19"/>
      <c r="F18" s="19"/>
      <c r="G18" s="19"/>
      <c r="H18" s="19"/>
      <c r="I18" s="20"/>
      <c r="J18" s="19"/>
      <c r="K18" s="21"/>
      <c r="L18" s="52"/>
    </row>
    <row r="19" spans="1:12" ht="15.75" thickBot="1" x14ac:dyDescent="0.3">
      <c r="A19" s="3"/>
      <c r="B19" s="126" t="s">
        <v>43</v>
      </c>
      <c r="C19" s="53"/>
      <c r="D19" s="54"/>
      <c r="E19" s="55"/>
      <c r="F19" s="55"/>
      <c r="G19" s="55"/>
      <c r="H19" s="55"/>
      <c r="I19" s="56"/>
      <c r="J19" s="55"/>
      <c r="K19" s="57"/>
      <c r="L19" s="58"/>
    </row>
    <row r="20" spans="1:12" ht="15.75" thickBot="1" x14ac:dyDescent="0.3">
      <c r="A20" s="14" t="s">
        <v>7</v>
      </c>
      <c r="B20" s="22" t="s">
        <v>6</v>
      </c>
      <c r="C20" s="140" t="s">
        <v>78</v>
      </c>
      <c r="D20" s="117">
        <f>SUM(D21:D24)</f>
        <v>88</v>
      </c>
      <c r="F20" s="7"/>
      <c r="G20" s="7"/>
      <c r="H20" s="7"/>
      <c r="I20" s="11"/>
      <c r="J20" s="7"/>
      <c r="K20" s="12"/>
    </row>
    <row r="21" spans="1:12" ht="15.75" thickBot="1" x14ac:dyDescent="0.3">
      <c r="A21" s="3"/>
      <c r="B21" s="124" t="s">
        <v>25</v>
      </c>
      <c r="C21" s="45" t="s">
        <v>107</v>
      </c>
      <c r="D21" s="46">
        <v>25</v>
      </c>
      <c r="E21" s="47" t="s">
        <v>110</v>
      </c>
      <c r="F21" s="47" t="s">
        <v>79</v>
      </c>
      <c r="G21" s="47" t="s">
        <v>111</v>
      </c>
      <c r="H21" s="47" t="s">
        <v>112</v>
      </c>
      <c r="I21" s="48" t="s">
        <v>73</v>
      </c>
      <c r="J21" s="47">
        <v>97361</v>
      </c>
      <c r="K21" s="49">
        <v>5038384562</v>
      </c>
      <c r="L21" s="50" t="s">
        <v>113</v>
      </c>
    </row>
    <row r="22" spans="1:12" ht="15.75" thickBot="1" x14ac:dyDescent="0.3">
      <c r="A22" s="3"/>
      <c r="B22" s="125" t="s">
        <v>26</v>
      </c>
      <c r="C22" s="15" t="s">
        <v>108</v>
      </c>
      <c r="D22" s="16">
        <v>35</v>
      </c>
      <c r="E22" s="47" t="s">
        <v>110</v>
      </c>
      <c r="F22" s="47" t="s">
        <v>79</v>
      </c>
      <c r="G22" s="47" t="s">
        <v>114</v>
      </c>
      <c r="H22" s="47" t="s">
        <v>112</v>
      </c>
      <c r="I22" s="48" t="s">
        <v>73</v>
      </c>
      <c r="J22" s="47">
        <v>97361</v>
      </c>
      <c r="K22" s="49">
        <v>5038384562</v>
      </c>
      <c r="L22" s="50" t="s">
        <v>113</v>
      </c>
    </row>
    <row r="23" spans="1:12" x14ac:dyDescent="0.25">
      <c r="A23" s="3"/>
      <c r="B23" s="125" t="s">
        <v>76</v>
      </c>
      <c r="C23" s="15" t="s">
        <v>109</v>
      </c>
      <c r="D23" s="16">
        <v>28</v>
      </c>
      <c r="E23" s="47" t="s">
        <v>110</v>
      </c>
      <c r="F23" s="47" t="s">
        <v>79</v>
      </c>
      <c r="G23" s="47" t="s">
        <v>115</v>
      </c>
      <c r="H23" s="47" t="s">
        <v>112</v>
      </c>
      <c r="I23" s="48" t="s">
        <v>73</v>
      </c>
      <c r="J23" s="47">
        <v>97361</v>
      </c>
      <c r="K23" s="49">
        <v>5038384562</v>
      </c>
      <c r="L23" s="50" t="s">
        <v>113</v>
      </c>
    </row>
    <row r="24" spans="1:12" ht="15.75" thickBot="1" x14ac:dyDescent="0.3">
      <c r="A24" s="3"/>
      <c r="B24" s="126" t="s">
        <v>77</v>
      </c>
      <c r="C24" s="53"/>
      <c r="D24" s="54"/>
      <c r="E24" s="55"/>
      <c r="F24" s="55"/>
      <c r="G24" s="55"/>
      <c r="H24" s="55"/>
      <c r="I24" s="56"/>
      <c r="J24" s="55"/>
      <c r="K24" s="57"/>
      <c r="L24" s="58"/>
    </row>
    <row r="25" spans="1:12" ht="15.75" thickBot="1" x14ac:dyDescent="0.3">
      <c r="D25" s="1"/>
      <c r="E25" s="7"/>
      <c r="F25" s="7"/>
      <c r="G25" s="7"/>
      <c r="H25" s="7"/>
      <c r="I25" s="11"/>
      <c r="J25" s="7"/>
      <c r="K25" s="12"/>
    </row>
    <row r="26" spans="1:12" ht="15.75" thickBot="1" x14ac:dyDescent="0.3">
      <c r="A26" s="249" t="s">
        <v>16</v>
      </c>
      <c r="B26" s="250"/>
      <c r="C26" s="10" t="s">
        <v>78</v>
      </c>
      <c r="D26" s="120">
        <f>D28+D34+D39+D44</f>
        <v>448</v>
      </c>
      <c r="K26" s="1"/>
    </row>
    <row r="27" spans="1:12" ht="15.75" thickBot="1" x14ac:dyDescent="0.3">
      <c r="C27" s="42" t="s">
        <v>67</v>
      </c>
      <c r="D27" s="43" t="s">
        <v>75</v>
      </c>
      <c r="E27" s="38" t="s">
        <v>19</v>
      </c>
      <c r="F27" s="38" t="s">
        <v>21</v>
      </c>
      <c r="G27" s="38" t="s">
        <v>60</v>
      </c>
      <c r="H27" s="38" t="s">
        <v>61</v>
      </c>
      <c r="I27" s="38" t="s">
        <v>62</v>
      </c>
      <c r="J27" s="38" t="s">
        <v>63</v>
      </c>
      <c r="K27" s="39" t="s">
        <v>64</v>
      </c>
      <c r="L27" s="40" t="s">
        <v>65</v>
      </c>
    </row>
    <row r="28" spans="1:12" ht="15.75" thickBot="1" x14ac:dyDescent="0.3">
      <c r="A28" s="14" t="s">
        <v>8</v>
      </c>
      <c r="B28" s="244" t="s">
        <v>1</v>
      </c>
      <c r="C28" s="245"/>
      <c r="D28" s="118">
        <f>SUM(D29:D32)</f>
        <v>62</v>
      </c>
      <c r="E28" s="7"/>
      <c r="F28" s="7"/>
      <c r="G28" s="7"/>
      <c r="H28" s="7"/>
      <c r="I28" s="11"/>
      <c r="J28" s="7"/>
      <c r="K28" s="12"/>
    </row>
    <row r="29" spans="1:12" ht="15.75" thickBot="1" x14ac:dyDescent="0.3">
      <c r="A29" s="5"/>
      <c r="B29" s="127" t="s">
        <v>27</v>
      </c>
      <c r="C29" s="82" t="s">
        <v>116</v>
      </c>
      <c r="D29" s="64">
        <v>45</v>
      </c>
      <c r="E29" s="65" t="s">
        <v>92</v>
      </c>
      <c r="F29" s="47" t="s">
        <v>93</v>
      </c>
      <c r="G29" s="47" t="s">
        <v>94</v>
      </c>
      <c r="H29" s="47" t="s">
        <v>95</v>
      </c>
      <c r="I29" s="48" t="s">
        <v>96</v>
      </c>
      <c r="J29" s="47">
        <v>12345</v>
      </c>
      <c r="K29" s="49">
        <v>3548962547</v>
      </c>
      <c r="L29" s="50" t="s">
        <v>99</v>
      </c>
    </row>
    <row r="30" spans="1:12" x14ac:dyDescent="0.25">
      <c r="A30" s="5"/>
      <c r="B30" s="128" t="s">
        <v>28</v>
      </c>
      <c r="C30" s="31" t="s">
        <v>117</v>
      </c>
      <c r="D30" s="32">
        <v>17</v>
      </c>
      <c r="E30" s="47" t="s">
        <v>110</v>
      </c>
      <c r="F30" s="47" t="s">
        <v>79</v>
      </c>
      <c r="G30" s="47" t="s">
        <v>111</v>
      </c>
      <c r="H30" s="47" t="s">
        <v>112</v>
      </c>
      <c r="I30" s="48" t="s">
        <v>73</v>
      </c>
      <c r="J30" s="47">
        <v>97361</v>
      </c>
      <c r="K30" s="49">
        <v>5038384562</v>
      </c>
      <c r="L30" s="50" t="s">
        <v>113</v>
      </c>
    </row>
    <row r="31" spans="1:12" x14ac:dyDescent="0.25">
      <c r="A31" s="5"/>
      <c r="B31" s="128" t="s">
        <v>37</v>
      </c>
      <c r="C31" s="31"/>
      <c r="D31" s="32"/>
      <c r="E31" s="30"/>
      <c r="F31" s="19"/>
      <c r="G31" s="19"/>
      <c r="H31" s="19"/>
      <c r="I31" s="20"/>
      <c r="J31" s="19"/>
      <c r="K31" s="21"/>
      <c r="L31" s="52"/>
    </row>
    <row r="32" spans="1:12" ht="15.75" thickBot="1" x14ac:dyDescent="0.3">
      <c r="A32" s="5"/>
      <c r="B32" s="129" t="s">
        <v>38</v>
      </c>
      <c r="C32" s="66"/>
      <c r="D32" s="67"/>
      <c r="E32" s="68"/>
      <c r="F32" s="55"/>
      <c r="G32" s="55"/>
      <c r="H32" s="55"/>
      <c r="I32" s="56"/>
      <c r="J32" s="55"/>
      <c r="K32" s="57"/>
      <c r="L32" s="58"/>
    </row>
    <row r="33" spans="1:12" ht="15.75" thickBot="1" x14ac:dyDescent="0.3">
      <c r="A33" s="5"/>
      <c r="B33" s="96"/>
      <c r="C33" s="97"/>
      <c r="D33" s="98"/>
      <c r="E33" s="99"/>
      <c r="F33" s="26"/>
      <c r="G33" s="26"/>
      <c r="H33" s="26"/>
      <c r="I33" s="27"/>
      <c r="J33" s="26"/>
      <c r="K33" s="28"/>
      <c r="L33" s="25"/>
    </row>
    <row r="34" spans="1:12" ht="15.75" thickBot="1" x14ac:dyDescent="0.3">
      <c r="A34" s="100" t="s">
        <v>9</v>
      </c>
      <c r="B34" s="101" t="s">
        <v>4</v>
      </c>
      <c r="C34" s="140" t="s">
        <v>78</v>
      </c>
      <c r="D34" s="119">
        <f>SUM(D35:D38)</f>
        <v>139</v>
      </c>
      <c r="E34" s="26"/>
      <c r="F34" s="26"/>
      <c r="G34" s="26"/>
      <c r="H34" s="26"/>
      <c r="I34" s="27"/>
      <c r="J34" s="26"/>
      <c r="K34" s="28"/>
      <c r="L34" s="25"/>
    </row>
    <row r="35" spans="1:12" x14ac:dyDescent="0.25">
      <c r="A35" s="69"/>
      <c r="B35" s="130" t="s">
        <v>31</v>
      </c>
      <c r="C35" s="45" t="s">
        <v>118</v>
      </c>
      <c r="D35" s="46">
        <v>125</v>
      </c>
      <c r="E35" s="47" t="s">
        <v>88</v>
      </c>
      <c r="F35" s="47" t="s">
        <v>87</v>
      </c>
      <c r="G35" s="47" t="s">
        <v>89</v>
      </c>
      <c r="H35" s="47" t="s">
        <v>90</v>
      </c>
      <c r="I35" s="48" t="s">
        <v>73</v>
      </c>
      <c r="J35" s="47">
        <v>97215</v>
      </c>
      <c r="K35" s="49">
        <v>5032657913</v>
      </c>
      <c r="L35" s="50" t="s">
        <v>91</v>
      </c>
    </row>
    <row r="36" spans="1:12" x14ac:dyDescent="0.25">
      <c r="A36" s="70"/>
      <c r="B36" s="131" t="s">
        <v>32</v>
      </c>
      <c r="C36" s="15"/>
      <c r="D36" s="16">
        <v>14</v>
      </c>
      <c r="E36" s="19"/>
      <c r="F36" s="19"/>
      <c r="G36" s="19"/>
      <c r="H36" s="19"/>
      <c r="I36" s="20"/>
      <c r="J36" s="19"/>
      <c r="K36" s="21"/>
      <c r="L36" s="52"/>
    </row>
    <row r="37" spans="1:12" x14ac:dyDescent="0.25">
      <c r="A37" s="70"/>
      <c r="B37" s="131" t="s">
        <v>68</v>
      </c>
      <c r="C37" s="15"/>
      <c r="D37" s="16"/>
      <c r="E37" s="19"/>
      <c r="F37" s="19"/>
      <c r="G37" s="19"/>
      <c r="H37" s="19"/>
      <c r="I37" s="20"/>
      <c r="J37" s="19"/>
      <c r="K37" s="21"/>
      <c r="L37" s="52"/>
    </row>
    <row r="38" spans="1:12" ht="15.75" thickBot="1" x14ac:dyDescent="0.3">
      <c r="A38" s="71"/>
      <c r="B38" s="132" t="s">
        <v>69</v>
      </c>
      <c r="C38" s="53"/>
      <c r="D38" s="54"/>
      <c r="E38" s="55"/>
      <c r="F38" s="55"/>
      <c r="G38" s="55"/>
      <c r="H38" s="55"/>
      <c r="I38" s="56"/>
      <c r="J38" s="55"/>
      <c r="K38" s="57"/>
      <c r="L38" s="58"/>
    </row>
    <row r="39" spans="1:12" ht="15.75" thickBot="1" x14ac:dyDescent="0.3">
      <c r="A39" s="14" t="s">
        <v>10</v>
      </c>
      <c r="B39" s="22" t="s">
        <v>5</v>
      </c>
      <c r="C39" s="140" t="s">
        <v>78</v>
      </c>
      <c r="D39" s="117">
        <f>SUM(D40:D43)</f>
        <v>205</v>
      </c>
      <c r="E39" s="26"/>
      <c r="F39" s="26"/>
      <c r="G39" s="26"/>
      <c r="H39" s="26"/>
      <c r="I39" s="27"/>
      <c r="J39" s="26"/>
      <c r="K39" s="28"/>
      <c r="L39" s="25"/>
    </row>
    <row r="40" spans="1:12" x14ac:dyDescent="0.25">
      <c r="A40" s="69"/>
      <c r="B40" s="130" t="s">
        <v>33</v>
      </c>
      <c r="C40" s="45" t="s">
        <v>119</v>
      </c>
      <c r="D40" s="46">
        <v>125</v>
      </c>
      <c r="E40" s="47" t="s">
        <v>80</v>
      </c>
      <c r="F40" s="47" t="s">
        <v>143</v>
      </c>
      <c r="G40" s="47" t="s">
        <v>81</v>
      </c>
      <c r="H40" s="47" t="s">
        <v>82</v>
      </c>
      <c r="I40" s="48" t="s">
        <v>83</v>
      </c>
      <c r="J40" s="47">
        <v>91001</v>
      </c>
      <c r="K40" s="49">
        <v>1234567890</v>
      </c>
      <c r="L40" s="50" t="s">
        <v>84</v>
      </c>
    </row>
    <row r="41" spans="1:12" x14ac:dyDescent="0.25">
      <c r="A41" s="70"/>
      <c r="B41" s="131" t="s">
        <v>34</v>
      </c>
      <c r="C41" s="15" t="s">
        <v>120</v>
      </c>
      <c r="D41" s="16">
        <v>80</v>
      </c>
      <c r="E41" s="19" t="s">
        <v>71</v>
      </c>
      <c r="F41" s="19" t="s">
        <v>70</v>
      </c>
      <c r="G41" s="19" t="s">
        <v>102</v>
      </c>
      <c r="H41" s="19" t="s">
        <v>72</v>
      </c>
      <c r="I41" s="20" t="s">
        <v>73</v>
      </c>
      <c r="J41" s="19">
        <v>97338</v>
      </c>
      <c r="K41" s="21">
        <v>7754557341</v>
      </c>
      <c r="L41" s="51" t="s">
        <v>74</v>
      </c>
    </row>
    <row r="42" spans="1:12" x14ac:dyDescent="0.25">
      <c r="A42" s="70"/>
      <c r="B42" s="131" t="s">
        <v>46</v>
      </c>
      <c r="C42" s="15"/>
      <c r="D42" s="16"/>
      <c r="E42" s="19"/>
      <c r="F42" s="19"/>
      <c r="G42" s="19"/>
      <c r="H42" s="19"/>
      <c r="I42" s="20"/>
      <c r="J42" s="19"/>
      <c r="K42" s="21"/>
      <c r="L42" s="52"/>
    </row>
    <row r="43" spans="1:12" ht="15.75" thickBot="1" x14ac:dyDescent="0.3">
      <c r="A43" s="71"/>
      <c r="B43" s="132" t="s">
        <v>47</v>
      </c>
      <c r="C43" s="53"/>
      <c r="D43" s="54"/>
      <c r="E43" s="55"/>
      <c r="F43" s="55"/>
      <c r="G43" s="55"/>
      <c r="H43" s="55"/>
      <c r="I43" s="56"/>
      <c r="J43" s="55"/>
      <c r="K43" s="57"/>
      <c r="L43" s="58"/>
    </row>
    <row r="44" spans="1:12" ht="15.75" thickBot="1" x14ac:dyDescent="0.3">
      <c r="A44" s="41" t="s">
        <v>11</v>
      </c>
      <c r="B44" s="22" t="s">
        <v>6</v>
      </c>
      <c r="C44" s="140" t="s">
        <v>78</v>
      </c>
      <c r="D44" s="117">
        <f>SUM(D45:D48)</f>
        <v>42</v>
      </c>
      <c r="E44" s="26"/>
      <c r="F44" s="26"/>
      <c r="G44" s="26"/>
      <c r="H44" s="26"/>
      <c r="I44" s="27"/>
      <c r="J44" s="26"/>
      <c r="K44" s="28"/>
      <c r="L44" s="25"/>
    </row>
    <row r="45" spans="1:12" x14ac:dyDescent="0.25">
      <c r="A45" s="70"/>
      <c r="B45" s="130" t="s">
        <v>35</v>
      </c>
      <c r="C45" s="83" t="s">
        <v>121</v>
      </c>
      <c r="D45" s="46">
        <v>15</v>
      </c>
      <c r="E45" s="65" t="s">
        <v>92</v>
      </c>
      <c r="F45" s="47" t="s">
        <v>93</v>
      </c>
      <c r="G45" s="47" t="s">
        <v>94</v>
      </c>
      <c r="H45" s="47" t="s">
        <v>95</v>
      </c>
      <c r="I45" s="48" t="s">
        <v>96</v>
      </c>
      <c r="J45" s="47">
        <v>12345</v>
      </c>
      <c r="K45" s="49">
        <v>3548962547</v>
      </c>
      <c r="L45" s="50" t="s">
        <v>99</v>
      </c>
    </row>
    <row r="46" spans="1:12" x14ac:dyDescent="0.25">
      <c r="A46" s="70"/>
      <c r="B46" s="131" t="s">
        <v>36</v>
      </c>
      <c r="C46" s="15"/>
      <c r="D46" s="16">
        <v>27</v>
      </c>
      <c r="E46" s="19"/>
      <c r="F46" s="19"/>
      <c r="G46" s="19"/>
      <c r="H46" s="19"/>
      <c r="I46" s="20"/>
      <c r="J46" s="19"/>
      <c r="K46" s="21"/>
      <c r="L46" s="52"/>
    </row>
    <row r="47" spans="1:12" x14ac:dyDescent="0.25">
      <c r="A47" s="70"/>
      <c r="B47" s="131" t="s">
        <v>44</v>
      </c>
      <c r="C47" s="15"/>
      <c r="D47" s="16"/>
      <c r="E47" s="19"/>
      <c r="F47" s="19"/>
      <c r="G47" s="19"/>
      <c r="H47" s="19"/>
      <c r="I47" s="20"/>
      <c r="J47" s="19"/>
      <c r="K47" s="21"/>
      <c r="L47" s="52"/>
    </row>
    <row r="48" spans="1:12" ht="15.75" thickBot="1" x14ac:dyDescent="0.3">
      <c r="A48" s="70"/>
      <c r="B48" s="132" t="s">
        <v>45</v>
      </c>
      <c r="C48" s="53"/>
      <c r="D48" s="54"/>
      <c r="E48" s="55"/>
      <c r="F48" s="55"/>
      <c r="G48" s="55"/>
      <c r="H48" s="55"/>
      <c r="I48" s="56"/>
      <c r="J48" s="55"/>
      <c r="K48" s="57"/>
      <c r="L48" s="58"/>
    </row>
    <row r="49" spans="1:12" ht="15.75" thickBot="1" x14ac:dyDescent="0.3">
      <c r="D49" s="1"/>
      <c r="E49" s="26"/>
      <c r="F49" s="26"/>
      <c r="G49" s="26"/>
      <c r="H49" s="26"/>
      <c r="I49" s="27"/>
      <c r="J49" s="26"/>
      <c r="K49" s="28"/>
      <c r="L49" s="25"/>
    </row>
    <row r="50" spans="1:12" ht="15.75" thickBot="1" x14ac:dyDescent="0.3">
      <c r="A50" s="252" t="s">
        <v>17</v>
      </c>
      <c r="B50" s="253"/>
      <c r="C50" s="79" t="s">
        <v>78</v>
      </c>
      <c r="D50" s="120">
        <f>D52+D57+D62</f>
        <v>328</v>
      </c>
      <c r="K50" s="1"/>
    </row>
    <row r="51" spans="1:12" ht="15.75" thickBot="1" x14ac:dyDescent="0.3">
      <c r="C51" s="42" t="s">
        <v>67</v>
      </c>
      <c r="D51" s="43" t="s">
        <v>75</v>
      </c>
      <c r="E51" s="38" t="s">
        <v>19</v>
      </c>
      <c r="F51" s="38" t="s">
        <v>21</v>
      </c>
      <c r="G51" s="38" t="s">
        <v>60</v>
      </c>
      <c r="H51" s="38" t="s">
        <v>61</v>
      </c>
      <c r="I51" s="38" t="s">
        <v>62</v>
      </c>
      <c r="J51" s="38" t="s">
        <v>63</v>
      </c>
      <c r="K51" s="39" t="s">
        <v>64</v>
      </c>
      <c r="L51" s="40" t="s">
        <v>65</v>
      </c>
    </row>
    <row r="52" spans="1:12" ht="15.75" thickBot="1" x14ac:dyDescent="0.3">
      <c r="A52" s="14" t="s">
        <v>12</v>
      </c>
      <c r="B52" s="246" t="s">
        <v>1</v>
      </c>
      <c r="C52" s="247"/>
      <c r="D52" s="119">
        <f>SUM(D53:D56)</f>
        <v>218</v>
      </c>
      <c r="E52" s="74"/>
      <c r="F52" s="75"/>
      <c r="G52" s="75"/>
      <c r="H52" s="75"/>
      <c r="I52" s="76"/>
      <c r="J52" s="75"/>
      <c r="K52" s="77"/>
      <c r="L52" s="78"/>
    </row>
    <row r="53" spans="1:12" x14ac:dyDescent="0.25">
      <c r="A53" s="69"/>
      <c r="B53" s="133" t="s">
        <v>48</v>
      </c>
      <c r="C53" s="72" t="s">
        <v>122</v>
      </c>
      <c r="D53" s="73">
        <v>200</v>
      </c>
      <c r="E53" s="47" t="s">
        <v>110</v>
      </c>
      <c r="F53" s="47" t="s">
        <v>79</v>
      </c>
      <c r="G53" s="47" t="s">
        <v>111</v>
      </c>
      <c r="H53" s="47" t="s">
        <v>112</v>
      </c>
      <c r="I53" s="48" t="s">
        <v>73</v>
      </c>
      <c r="J53" s="47">
        <v>97361</v>
      </c>
      <c r="K53" s="49">
        <v>5038384562</v>
      </c>
      <c r="L53" s="50" t="s">
        <v>113</v>
      </c>
    </row>
    <row r="54" spans="1:12" x14ac:dyDescent="0.25">
      <c r="A54" s="70"/>
      <c r="B54" s="134" t="s">
        <v>49</v>
      </c>
      <c r="C54" s="34"/>
      <c r="D54" s="35">
        <v>18</v>
      </c>
      <c r="E54" s="30"/>
      <c r="F54" s="19"/>
      <c r="G54" s="19"/>
      <c r="H54" s="19"/>
      <c r="I54" s="20"/>
      <c r="J54" s="19"/>
      <c r="K54" s="21"/>
      <c r="L54" s="52"/>
    </row>
    <row r="55" spans="1:12" x14ac:dyDescent="0.25">
      <c r="A55" s="70"/>
      <c r="B55" s="134" t="s">
        <v>50</v>
      </c>
      <c r="C55" s="34"/>
      <c r="D55" s="35"/>
      <c r="E55" s="30"/>
      <c r="F55" s="19"/>
      <c r="G55" s="19"/>
      <c r="H55" s="19"/>
      <c r="I55" s="20"/>
      <c r="J55" s="19"/>
      <c r="K55" s="21"/>
      <c r="L55" s="52"/>
    </row>
    <row r="56" spans="1:12" ht="15.75" thickBot="1" x14ac:dyDescent="0.3">
      <c r="A56" s="71"/>
      <c r="B56" s="135" t="s">
        <v>51</v>
      </c>
      <c r="C56" s="80"/>
      <c r="D56" s="81"/>
      <c r="E56" s="68"/>
      <c r="F56" s="55"/>
      <c r="G56" s="55"/>
      <c r="H56" s="55"/>
      <c r="I56" s="56"/>
      <c r="J56" s="55"/>
      <c r="K56" s="57"/>
      <c r="L56" s="58"/>
    </row>
    <row r="57" spans="1:12" ht="15.75" thickBot="1" x14ac:dyDescent="0.3">
      <c r="A57" s="14" t="s">
        <v>13</v>
      </c>
      <c r="B57" s="29" t="s">
        <v>4</v>
      </c>
      <c r="C57" s="140" t="s">
        <v>78</v>
      </c>
      <c r="D57" s="118">
        <f>SUM(D58:D61)</f>
        <v>43</v>
      </c>
      <c r="E57" s="74"/>
      <c r="F57" s="75"/>
      <c r="G57" s="75"/>
      <c r="H57" s="75"/>
      <c r="I57" s="76"/>
      <c r="J57" s="75"/>
      <c r="K57" s="77"/>
      <c r="L57" s="78"/>
    </row>
    <row r="58" spans="1:12" x14ac:dyDescent="0.25">
      <c r="A58" s="69"/>
      <c r="B58" s="136" t="s">
        <v>52</v>
      </c>
      <c r="C58" s="45" t="s">
        <v>124</v>
      </c>
      <c r="D58" s="46">
        <v>40</v>
      </c>
      <c r="E58" s="47" t="s">
        <v>88</v>
      </c>
      <c r="F58" s="47" t="s">
        <v>87</v>
      </c>
      <c r="G58" s="47" t="s">
        <v>89</v>
      </c>
      <c r="H58" s="47" t="s">
        <v>90</v>
      </c>
      <c r="I58" s="48" t="s">
        <v>73</v>
      </c>
      <c r="J58" s="47">
        <v>97215</v>
      </c>
      <c r="K58" s="49">
        <v>5032657913</v>
      </c>
      <c r="L58" s="50" t="s">
        <v>91</v>
      </c>
    </row>
    <row r="59" spans="1:12" x14ac:dyDescent="0.25">
      <c r="A59" s="70"/>
      <c r="B59" s="137" t="s">
        <v>53</v>
      </c>
      <c r="C59" s="15"/>
      <c r="D59" s="16">
        <v>3</v>
      </c>
      <c r="E59" s="19"/>
      <c r="F59" s="19"/>
      <c r="G59" s="19"/>
      <c r="H59" s="19"/>
      <c r="I59" s="19"/>
      <c r="J59" s="19"/>
      <c r="K59" s="21"/>
      <c r="L59" s="52"/>
    </row>
    <row r="60" spans="1:12" x14ac:dyDescent="0.25">
      <c r="A60" s="70"/>
      <c r="B60" s="137" t="s">
        <v>54</v>
      </c>
      <c r="C60" s="15"/>
      <c r="D60" s="16"/>
      <c r="E60" s="19"/>
      <c r="F60" s="19"/>
      <c r="G60" s="19"/>
      <c r="H60" s="19"/>
      <c r="I60" s="19"/>
      <c r="J60" s="19"/>
      <c r="K60" s="21"/>
      <c r="L60" s="52"/>
    </row>
    <row r="61" spans="1:12" ht="15.75" thickBot="1" x14ac:dyDescent="0.3">
      <c r="A61" s="71"/>
      <c r="B61" s="138" t="s">
        <v>55</v>
      </c>
      <c r="C61" s="23"/>
      <c r="D61" s="24"/>
      <c r="E61" s="55"/>
      <c r="F61" s="55"/>
      <c r="G61" s="55"/>
      <c r="H61" s="55"/>
      <c r="I61" s="55"/>
      <c r="J61" s="55"/>
      <c r="K61" s="57"/>
      <c r="L61" s="58"/>
    </row>
    <row r="62" spans="1:12" ht="15.75" thickBot="1" x14ac:dyDescent="0.3">
      <c r="A62" s="14" t="s">
        <v>14</v>
      </c>
      <c r="B62" s="29" t="s">
        <v>5</v>
      </c>
      <c r="C62" s="140" t="s">
        <v>78</v>
      </c>
      <c r="D62" s="116">
        <f>SUM(D63:D66)</f>
        <v>67</v>
      </c>
      <c r="E62" s="74"/>
      <c r="F62" s="75"/>
      <c r="G62" s="75"/>
      <c r="H62" s="75"/>
      <c r="I62" s="75"/>
      <c r="J62" s="75"/>
      <c r="K62" s="77"/>
      <c r="L62" s="78"/>
    </row>
    <row r="63" spans="1:12" x14ac:dyDescent="0.25">
      <c r="A63" s="84"/>
      <c r="B63" s="136" t="s">
        <v>56</v>
      </c>
      <c r="C63" s="45" t="s">
        <v>125</v>
      </c>
      <c r="D63" s="46">
        <v>45</v>
      </c>
      <c r="E63" s="47" t="s">
        <v>126</v>
      </c>
      <c r="F63" s="47" t="s">
        <v>127</v>
      </c>
      <c r="G63" s="47" t="s">
        <v>128</v>
      </c>
      <c r="H63" s="47" t="s">
        <v>129</v>
      </c>
      <c r="I63" s="47" t="s">
        <v>73</v>
      </c>
      <c r="J63" s="47">
        <v>97301</v>
      </c>
      <c r="K63" s="49">
        <v>5035687892</v>
      </c>
      <c r="L63" s="50" t="s">
        <v>130</v>
      </c>
    </row>
    <row r="64" spans="1:12" x14ac:dyDescent="0.25">
      <c r="A64" s="85"/>
      <c r="B64" s="137" t="s">
        <v>57</v>
      </c>
      <c r="C64" s="15"/>
      <c r="D64" s="16">
        <v>22</v>
      </c>
      <c r="E64" s="19"/>
      <c r="F64" s="19"/>
      <c r="G64" s="19"/>
      <c r="H64" s="19"/>
      <c r="I64" s="19"/>
      <c r="J64" s="19"/>
      <c r="K64" s="21"/>
      <c r="L64" s="52"/>
    </row>
    <row r="65" spans="1:12" x14ac:dyDescent="0.25">
      <c r="A65" s="85"/>
      <c r="B65" s="137" t="s">
        <v>58</v>
      </c>
      <c r="C65" s="15"/>
      <c r="D65" s="16"/>
      <c r="E65" s="19"/>
      <c r="F65" s="19"/>
      <c r="G65" s="19"/>
      <c r="H65" s="19"/>
      <c r="I65" s="19"/>
      <c r="J65" s="19"/>
      <c r="K65" s="21"/>
      <c r="L65" s="52"/>
    </row>
    <row r="66" spans="1:12" ht="15.75" thickBot="1" x14ac:dyDescent="0.3">
      <c r="A66" s="86"/>
      <c r="B66" s="139" t="s">
        <v>59</v>
      </c>
      <c r="C66" s="53"/>
      <c r="D66" s="54"/>
      <c r="E66" s="55"/>
      <c r="F66" s="55"/>
      <c r="G66" s="55"/>
      <c r="H66" s="55"/>
      <c r="I66" s="55"/>
      <c r="J66" s="55"/>
      <c r="K66" s="57"/>
      <c r="L66" s="58"/>
    </row>
    <row r="67" spans="1:12" x14ac:dyDescent="0.25">
      <c r="D67" s="1"/>
      <c r="K67" s="1"/>
    </row>
    <row r="68" spans="1:12" x14ac:dyDescent="0.25">
      <c r="D68" s="1"/>
      <c r="K68" s="1"/>
    </row>
    <row r="69" spans="1:12" x14ac:dyDescent="0.25">
      <c r="D69" s="1"/>
      <c r="K69" s="1"/>
    </row>
    <row r="70" spans="1:12" x14ac:dyDescent="0.25">
      <c r="D70" s="1"/>
      <c r="K70" s="1"/>
    </row>
    <row r="71" spans="1:12" x14ac:dyDescent="0.25">
      <c r="D71" s="1"/>
      <c r="K71" s="1"/>
    </row>
    <row r="72" spans="1:12" x14ac:dyDescent="0.25">
      <c r="E72" s="7"/>
      <c r="F72" s="7"/>
      <c r="G72" s="7"/>
      <c r="H72" s="7"/>
      <c r="I72" s="7"/>
      <c r="J72" s="7"/>
      <c r="K72" s="12"/>
    </row>
    <row r="73" spans="1:12" x14ac:dyDescent="0.25">
      <c r="E73" s="7"/>
      <c r="F73" s="7"/>
      <c r="G73" s="7"/>
      <c r="H73" s="7"/>
      <c r="I73" s="7"/>
      <c r="J73" s="7"/>
      <c r="K73" s="12"/>
    </row>
    <row r="74" spans="1:12" x14ac:dyDescent="0.25">
      <c r="E74" s="7"/>
      <c r="F74" s="7"/>
      <c r="G74" s="7"/>
      <c r="H74" s="7"/>
      <c r="I74" s="7"/>
      <c r="J74" s="7"/>
      <c r="K74" s="12"/>
    </row>
    <row r="75" spans="1:12" x14ac:dyDescent="0.25">
      <c r="E75" s="7"/>
      <c r="F75" s="7"/>
      <c r="G75" s="7"/>
      <c r="H75" s="7"/>
      <c r="I75" s="7"/>
      <c r="J75" s="7"/>
      <c r="K75" s="12"/>
    </row>
    <row r="76" spans="1:12" x14ac:dyDescent="0.25">
      <c r="E76" s="7"/>
      <c r="F76" s="7"/>
      <c r="G76" s="7"/>
      <c r="H76" s="7"/>
      <c r="I76" s="7"/>
      <c r="J76" s="7"/>
      <c r="K76" s="12"/>
    </row>
    <row r="77" spans="1:12" x14ac:dyDescent="0.25">
      <c r="E77" s="7"/>
      <c r="F77" s="7"/>
      <c r="G77" s="7"/>
      <c r="H77" s="7"/>
      <c r="I77" s="7"/>
      <c r="J77" s="7"/>
      <c r="K77" s="12"/>
    </row>
    <row r="78" spans="1:12" x14ac:dyDescent="0.25">
      <c r="E78" s="7"/>
      <c r="F78" s="7"/>
      <c r="G78" s="7"/>
      <c r="H78" s="7"/>
      <c r="I78" s="7"/>
      <c r="J78" s="7"/>
      <c r="K78" s="12"/>
    </row>
    <row r="79" spans="1:12" x14ac:dyDescent="0.25">
      <c r="E79" s="7"/>
      <c r="F79" s="7"/>
      <c r="G79" s="7"/>
      <c r="H79" s="7"/>
      <c r="I79" s="7"/>
      <c r="J79" s="7"/>
    </row>
  </sheetData>
  <mergeCells count="7">
    <mergeCell ref="B28:C28"/>
    <mergeCell ref="B52:C52"/>
    <mergeCell ref="A1:F1"/>
    <mergeCell ref="A26:B26"/>
    <mergeCell ref="A3:B3"/>
    <mergeCell ref="A50:B50"/>
    <mergeCell ref="B5:C5"/>
  </mergeCells>
  <phoneticPr fontId="7" type="noConversion"/>
  <hyperlinks>
    <hyperlink ref="L6" r:id="rId1" xr:uid="{71443F39-C061-4810-B399-1C3F90639A73}"/>
    <hyperlink ref="L11" r:id="rId2" xr:uid="{36A901B8-CD76-493F-9E77-714491807A3C}"/>
    <hyperlink ref="L16" r:id="rId3" xr:uid="{292EC8F4-BC50-4CF1-8EE6-AAF34872CD91}"/>
    <hyperlink ref="L29" r:id="rId4" xr:uid="{F7BD3B63-7D0A-4449-AE28-5978D33AAD02}"/>
    <hyperlink ref="L7" r:id="rId5" xr:uid="{E03F7BF8-49D0-4FA8-A18C-77839C3110BD}"/>
    <hyperlink ref="L12" r:id="rId6" xr:uid="{BAD3119F-D5BF-4E71-A8D0-95BA81209D8B}"/>
    <hyperlink ref="L21" r:id="rId7" xr:uid="{DDE1D09F-DF13-40C0-A47C-2D56991466EB}"/>
    <hyperlink ref="L30" r:id="rId8" xr:uid="{1FD4A9C3-898D-46C9-A91B-26E5BCFF693D}"/>
    <hyperlink ref="L35" r:id="rId9" xr:uid="{5BF0C9F6-3B31-45E0-B810-96B6702967A4}"/>
    <hyperlink ref="L40" r:id="rId10" xr:uid="{2D211C1C-EA80-48FE-91D7-A88333BF88EF}"/>
    <hyperlink ref="L41" r:id="rId11" xr:uid="{BF799EE9-A7C7-4288-B536-0849BB51A003}"/>
    <hyperlink ref="L45" r:id="rId12" xr:uid="{44C528E8-5E20-4A34-8D8A-CA5F32F153E0}"/>
    <hyperlink ref="L53" r:id="rId13" xr:uid="{0F42907A-2F04-40E4-BB48-98FCB4C36958}"/>
    <hyperlink ref="L8" r:id="rId14" xr:uid="{898B1128-CA32-41AA-8E29-F3486262FD39}"/>
    <hyperlink ref="L58" r:id="rId15" xr:uid="{E971FC19-5FB6-47AA-A38F-D0BFF6C1F08C}"/>
    <hyperlink ref="L63" r:id="rId16" xr:uid="{157351A0-ABBB-4736-9DAA-4156A93479AA}"/>
    <hyperlink ref="L22" r:id="rId17" xr:uid="{5C6F524F-2E33-4FF2-8FBE-B4D03FB0F999}"/>
    <hyperlink ref="L23" r:id="rId18" xr:uid="{53DE3BFB-AEC9-4D1D-A99F-B559547C379E}"/>
  </hyperlinks>
  <pageMargins left="0.25" right="0.25" top="0.75" bottom="0.75" header="0.3" footer="0.3"/>
  <pageSetup orientation="landscape" horizontalDpi="4294967293" verticalDpi="4294967293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AE3E-0264-4F6A-9826-1FDB1E8014FF}">
  <dimension ref="A1:K129"/>
  <sheetViews>
    <sheetView topLeftCell="A46" workbookViewId="0">
      <selection activeCell="N10" sqref="N10"/>
    </sheetView>
  </sheetViews>
  <sheetFormatPr defaultRowHeight="15" x14ac:dyDescent="0.25"/>
  <cols>
    <col min="1" max="1" width="6.28515625" customWidth="1"/>
    <col min="3" max="3" width="14.7109375" customWidth="1"/>
    <col min="4" max="4" width="5.7109375" customWidth="1"/>
    <col min="5" max="5" width="6.28515625" customWidth="1"/>
    <col min="7" max="7" width="14.7109375" customWidth="1"/>
    <col min="8" max="8" width="5.7109375" customWidth="1"/>
    <col min="9" max="9" width="6.28515625" customWidth="1"/>
    <col min="11" max="11" width="14.7109375" customWidth="1"/>
  </cols>
  <sheetData>
    <row r="1" spans="1:11" s="107" customFormat="1" ht="21" customHeight="1" x14ac:dyDescent="0.25">
      <c r="A1" s="256" t="s">
        <v>136</v>
      </c>
      <c r="B1" s="257"/>
      <c r="C1" s="257"/>
      <c r="E1" s="256" t="s">
        <v>136</v>
      </c>
      <c r="F1" s="257"/>
      <c r="G1" s="257"/>
      <c r="I1" s="256" t="s">
        <v>136</v>
      </c>
      <c r="J1" s="257"/>
      <c r="K1" s="257"/>
    </row>
    <row r="2" spans="1:11" ht="9.75" customHeight="1" x14ac:dyDescent="0.25">
      <c r="B2" t="s">
        <v>97</v>
      </c>
      <c r="C2" t="s">
        <v>97</v>
      </c>
      <c r="F2" t="s">
        <v>97</v>
      </c>
      <c r="G2" t="s">
        <v>97</v>
      </c>
      <c r="J2" t="s">
        <v>97</v>
      </c>
      <c r="K2" t="s">
        <v>97</v>
      </c>
    </row>
    <row r="3" spans="1:11" s="105" customFormat="1" ht="15" customHeight="1" x14ac:dyDescent="0.25">
      <c r="A3" s="258" t="s">
        <v>139</v>
      </c>
      <c r="B3" s="258"/>
      <c r="C3" s="258"/>
      <c r="D3" s="108"/>
      <c r="E3" s="258" t="s">
        <v>139</v>
      </c>
      <c r="F3" s="258"/>
      <c r="G3" s="258"/>
      <c r="H3" s="108"/>
      <c r="I3" s="258" t="s">
        <v>139</v>
      </c>
      <c r="J3" s="258"/>
      <c r="K3" s="258"/>
    </row>
    <row r="4" spans="1:11" s="105" customFormat="1" x14ac:dyDescent="0.25">
      <c r="A4" s="258"/>
      <c r="B4" s="258"/>
      <c r="C4" s="258"/>
      <c r="D4" s="108"/>
      <c r="E4" s="258"/>
      <c r="F4" s="258"/>
      <c r="G4" s="258"/>
      <c r="H4" s="108"/>
      <c r="I4" s="258"/>
      <c r="J4" s="258"/>
      <c r="K4" s="258"/>
    </row>
    <row r="5" spans="1:11" s="107" customFormat="1" ht="18.75" x14ac:dyDescent="0.25">
      <c r="A5" s="263" t="s">
        <v>137</v>
      </c>
      <c r="B5" s="263"/>
      <c r="C5" s="263"/>
      <c r="D5" s="106"/>
      <c r="E5" s="263" t="s">
        <v>137</v>
      </c>
      <c r="F5" s="263"/>
      <c r="G5" s="263"/>
      <c r="H5" s="106"/>
      <c r="I5" s="263" t="s">
        <v>137</v>
      </c>
      <c r="J5" s="263"/>
      <c r="K5" s="263"/>
    </row>
    <row r="6" spans="1:11" s="105" customFormat="1" ht="20.100000000000001" customHeight="1" x14ac:dyDescent="0.25">
      <c r="A6" s="264" t="s">
        <v>138</v>
      </c>
      <c r="B6" s="264"/>
      <c r="C6" s="264"/>
      <c r="D6" s="104"/>
      <c r="E6" s="264" t="s">
        <v>138</v>
      </c>
      <c r="F6" s="264"/>
      <c r="G6" s="264"/>
      <c r="H6" s="104"/>
      <c r="I6" s="264" t="s">
        <v>138</v>
      </c>
      <c r="J6" s="264"/>
      <c r="K6" s="264"/>
    </row>
    <row r="7" spans="1:11" ht="7.5" customHeight="1" thickBot="1" x14ac:dyDescent="0.3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ht="20.100000000000001" customHeight="1" x14ac:dyDescent="0.25">
      <c r="B8" s="259" t="s">
        <v>131</v>
      </c>
      <c r="C8" s="261" t="s">
        <v>132</v>
      </c>
      <c r="D8" s="93"/>
      <c r="F8" s="259" t="s">
        <v>131</v>
      </c>
      <c r="G8" s="261" t="s">
        <v>132</v>
      </c>
      <c r="H8" s="93"/>
      <c r="J8" s="259" t="s">
        <v>131</v>
      </c>
      <c r="K8" s="261" t="s">
        <v>132</v>
      </c>
    </row>
    <row r="9" spans="1:11" ht="20.100000000000001" customHeight="1" thickBot="1" x14ac:dyDescent="0.3">
      <c r="B9" s="260"/>
      <c r="C9" s="262"/>
      <c r="D9" s="93"/>
      <c r="F9" s="260"/>
      <c r="G9" s="262"/>
      <c r="H9" s="93"/>
      <c r="J9" s="260"/>
      <c r="K9" s="262"/>
    </row>
    <row r="10" spans="1:11" ht="20.100000000000001" customHeight="1" x14ac:dyDescent="0.25">
      <c r="A10" s="87">
        <v>1</v>
      </c>
      <c r="B10" s="89" t="s">
        <v>133</v>
      </c>
      <c r="C10" s="89" t="s">
        <v>134</v>
      </c>
      <c r="D10" s="89"/>
      <c r="E10" s="88">
        <v>1</v>
      </c>
      <c r="F10" s="89" t="s">
        <v>133</v>
      </c>
      <c r="G10" s="89" t="s">
        <v>134</v>
      </c>
      <c r="H10" s="89"/>
      <c r="I10" s="88">
        <v>1</v>
      </c>
      <c r="J10" s="89" t="s">
        <v>133</v>
      </c>
      <c r="K10" s="89" t="s">
        <v>134</v>
      </c>
    </row>
    <row r="11" spans="1:11" ht="20.100000000000001" customHeight="1" x14ac:dyDescent="0.25">
      <c r="A11" s="87">
        <v>2</v>
      </c>
      <c r="B11" s="89" t="s">
        <v>133</v>
      </c>
      <c r="C11" s="89" t="s">
        <v>134</v>
      </c>
      <c r="D11" s="89"/>
      <c r="E11" s="88">
        <v>2</v>
      </c>
      <c r="F11" s="89" t="s">
        <v>133</v>
      </c>
      <c r="G11" s="89" t="s">
        <v>134</v>
      </c>
      <c r="H11" s="89"/>
      <c r="I11" s="88">
        <v>2</v>
      </c>
      <c r="J11" s="89" t="s">
        <v>133</v>
      </c>
      <c r="K11" s="89" t="s">
        <v>134</v>
      </c>
    </row>
    <row r="12" spans="1:11" ht="20.100000000000001" customHeight="1" x14ac:dyDescent="0.25">
      <c r="A12" s="87">
        <v>3</v>
      </c>
      <c r="B12" s="89" t="s">
        <v>133</v>
      </c>
      <c r="C12" s="89" t="s">
        <v>134</v>
      </c>
      <c r="D12" s="89"/>
      <c r="E12" s="88">
        <v>3</v>
      </c>
      <c r="F12" s="89" t="s">
        <v>133</v>
      </c>
      <c r="G12" s="89" t="s">
        <v>134</v>
      </c>
      <c r="H12" s="89"/>
      <c r="I12" s="88">
        <v>3</v>
      </c>
      <c r="J12" s="89" t="s">
        <v>133</v>
      </c>
      <c r="K12" s="89" t="s">
        <v>134</v>
      </c>
    </row>
    <row r="13" spans="1:11" ht="20.100000000000001" customHeight="1" x14ac:dyDescent="0.25">
      <c r="A13" s="87">
        <v>4</v>
      </c>
      <c r="B13" s="89" t="s">
        <v>133</v>
      </c>
      <c r="C13" s="89" t="s">
        <v>134</v>
      </c>
      <c r="D13" s="89"/>
      <c r="E13" s="88">
        <v>4</v>
      </c>
      <c r="F13" s="89" t="s">
        <v>133</v>
      </c>
      <c r="G13" s="89" t="s">
        <v>134</v>
      </c>
      <c r="H13" s="89"/>
      <c r="I13" s="88">
        <v>4</v>
      </c>
      <c r="J13" s="89" t="s">
        <v>133</v>
      </c>
      <c r="K13" s="89" t="s">
        <v>134</v>
      </c>
    </row>
    <row r="14" spans="1:11" ht="20.100000000000001" customHeight="1" x14ac:dyDescent="0.25">
      <c r="A14" s="87">
        <v>5</v>
      </c>
      <c r="B14" s="89" t="s">
        <v>133</v>
      </c>
      <c r="C14" s="89" t="s">
        <v>134</v>
      </c>
      <c r="D14" s="89"/>
      <c r="E14" s="88">
        <v>5</v>
      </c>
      <c r="F14" s="89" t="s">
        <v>133</v>
      </c>
      <c r="G14" s="89" t="s">
        <v>134</v>
      </c>
      <c r="H14" s="89"/>
      <c r="I14" s="88">
        <v>5</v>
      </c>
      <c r="J14" s="89" t="s">
        <v>133</v>
      </c>
      <c r="K14" s="89" t="s">
        <v>134</v>
      </c>
    </row>
    <row r="15" spans="1:11" ht="20.100000000000001" customHeight="1" x14ac:dyDescent="0.25">
      <c r="A15" s="87">
        <v>6</v>
      </c>
      <c r="B15" s="89" t="s">
        <v>133</v>
      </c>
      <c r="C15" s="89" t="s">
        <v>134</v>
      </c>
      <c r="D15" s="89"/>
      <c r="E15" s="88">
        <v>6</v>
      </c>
      <c r="F15" s="89" t="s">
        <v>133</v>
      </c>
      <c r="G15" s="89" t="s">
        <v>134</v>
      </c>
      <c r="H15" s="89"/>
      <c r="I15" s="88">
        <v>6</v>
      </c>
      <c r="J15" s="89" t="s">
        <v>133</v>
      </c>
      <c r="K15" s="89" t="s">
        <v>134</v>
      </c>
    </row>
    <row r="16" spans="1:11" ht="20.100000000000001" customHeight="1" x14ac:dyDescent="0.25">
      <c r="A16" s="87">
        <v>7</v>
      </c>
      <c r="B16" s="89" t="s">
        <v>133</v>
      </c>
      <c r="C16" s="89" t="s">
        <v>134</v>
      </c>
      <c r="D16" s="89"/>
      <c r="E16" s="88">
        <v>7</v>
      </c>
      <c r="F16" s="89" t="s">
        <v>133</v>
      </c>
      <c r="G16" s="89" t="s">
        <v>134</v>
      </c>
      <c r="H16" s="89"/>
      <c r="I16" s="88">
        <v>7</v>
      </c>
      <c r="J16" s="89" t="s">
        <v>133</v>
      </c>
      <c r="K16" s="89" t="s">
        <v>134</v>
      </c>
    </row>
    <row r="17" spans="1:11" ht="20.100000000000001" customHeight="1" x14ac:dyDescent="0.25">
      <c r="A17" s="87">
        <v>8</v>
      </c>
      <c r="B17" s="89" t="s">
        <v>133</v>
      </c>
      <c r="C17" s="89" t="s">
        <v>134</v>
      </c>
      <c r="D17" s="89"/>
      <c r="E17" s="88">
        <v>8</v>
      </c>
      <c r="F17" s="89" t="s">
        <v>133</v>
      </c>
      <c r="G17" s="89" t="s">
        <v>134</v>
      </c>
      <c r="H17" s="89"/>
      <c r="I17" s="88">
        <v>8</v>
      </c>
      <c r="J17" s="89" t="s">
        <v>133</v>
      </c>
      <c r="K17" s="89" t="s">
        <v>134</v>
      </c>
    </row>
    <row r="18" spans="1:11" ht="20.100000000000001" customHeight="1" x14ac:dyDescent="0.25">
      <c r="A18" s="87">
        <v>9</v>
      </c>
      <c r="B18" s="89" t="s">
        <v>133</v>
      </c>
      <c r="C18" s="89" t="s">
        <v>134</v>
      </c>
      <c r="D18" s="89"/>
      <c r="E18" s="88">
        <v>9</v>
      </c>
      <c r="F18" s="89" t="s">
        <v>133</v>
      </c>
      <c r="G18" s="89" t="s">
        <v>134</v>
      </c>
      <c r="H18" s="89"/>
      <c r="I18" s="88">
        <v>9</v>
      </c>
      <c r="J18" s="89" t="s">
        <v>133</v>
      </c>
      <c r="K18" s="89" t="s">
        <v>134</v>
      </c>
    </row>
    <row r="19" spans="1:11" ht="20.100000000000001" customHeight="1" x14ac:dyDescent="0.25">
      <c r="A19" s="87">
        <v>10</v>
      </c>
      <c r="B19" s="89" t="s">
        <v>133</v>
      </c>
      <c r="C19" s="89" t="s">
        <v>134</v>
      </c>
      <c r="D19" s="89"/>
      <c r="E19" s="88">
        <v>10</v>
      </c>
      <c r="F19" s="89" t="s">
        <v>133</v>
      </c>
      <c r="G19" s="89" t="s">
        <v>134</v>
      </c>
      <c r="H19" s="89"/>
      <c r="I19" s="88">
        <v>10</v>
      </c>
      <c r="J19" s="89" t="s">
        <v>133</v>
      </c>
      <c r="K19" s="89" t="s">
        <v>134</v>
      </c>
    </row>
    <row r="20" spans="1:11" ht="20.100000000000001" customHeight="1" x14ac:dyDescent="0.25">
      <c r="A20" s="87">
        <v>11</v>
      </c>
      <c r="B20" s="89" t="s">
        <v>133</v>
      </c>
      <c r="C20" s="89" t="s">
        <v>134</v>
      </c>
      <c r="D20" s="89"/>
      <c r="E20" s="88">
        <v>11</v>
      </c>
      <c r="F20" s="89" t="s">
        <v>133</v>
      </c>
      <c r="G20" s="89" t="s">
        <v>134</v>
      </c>
      <c r="H20" s="89"/>
      <c r="I20" s="88">
        <v>11</v>
      </c>
      <c r="J20" s="89" t="s">
        <v>133</v>
      </c>
      <c r="K20" s="89" t="s">
        <v>134</v>
      </c>
    </row>
    <row r="21" spans="1:11" ht="20.100000000000001" customHeight="1" x14ac:dyDescent="0.25">
      <c r="A21" s="87">
        <v>12</v>
      </c>
      <c r="B21" s="89" t="s">
        <v>133</v>
      </c>
      <c r="C21" s="89" t="s">
        <v>134</v>
      </c>
      <c r="D21" s="89"/>
      <c r="E21" s="88">
        <v>12</v>
      </c>
      <c r="F21" s="89" t="s">
        <v>133</v>
      </c>
      <c r="G21" s="89" t="s">
        <v>134</v>
      </c>
      <c r="H21" s="89"/>
      <c r="I21" s="88">
        <v>12</v>
      </c>
      <c r="J21" s="89" t="s">
        <v>133</v>
      </c>
      <c r="K21" s="89" t="s">
        <v>134</v>
      </c>
    </row>
    <row r="22" spans="1:11" ht="20.100000000000001" customHeight="1" x14ac:dyDescent="0.25">
      <c r="A22" s="87">
        <v>13</v>
      </c>
      <c r="B22" s="89" t="s">
        <v>133</v>
      </c>
      <c r="C22" s="89" t="s">
        <v>134</v>
      </c>
      <c r="D22" s="89"/>
      <c r="E22" s="88">
        <v>13</v>
      </c>
      <c r="F22" s="89" t="s">
        <v>133</v>
      </c>
      <c r="G22" s="89" t="s">
        <v>134</v>
      </c>
      <c r="H22" s="89"/>
      <c r="I22" s="88">
        <v>13</v>
      </c>
      <c r="J22" s="89" t="s">
        <v>133</v>
      </c>
      <c r="K22" s="89" t="s">
        <v>134</v>
      </c>
    </row>
    <row r="23" spans="1:11" ht="20.100000000000001" customHeight="1" x14ac:dyDescent="0.25">
      <c r="A23" s="87">
        <v>14</v>
      </c>
      <c r="B23" s="89" t="s">
        <v>133</v>
      </c>
      <c r="C23" s="89" t="s">
        <v>134</v>
      </c>
      <c r="D23" s="89"/>
      <c r="E23" s="88">
        <v>14</v>
      </c>
      <c r="F23" s="89" t="s">
        <v>133</v>
      </c>
      <c r="G23" s="89" t="s">
        <v>134</v>
      </c>
      <c r="H23" s="89"/>
      <c r="I23" s="88">
        <v>14</v>
      </c>
      <c r="J23" s="89" t="s">
        <v>133</v>
      </c>
      <c r="K23" s="89" t="s">
        <v>134</v>
      </c>
    </row>
    <row r="24" spans="1:11" ht="20.100000000000001" customHeight="1" x14ac:dyDescent="0.25">
      <c r="A24" s="87">
        <v>15</v>
      </c>
      <c r="B24" s="89" t="s">
        <v>133</v>
      </c>
      <c r="C24" s="89" t="s">
        <v>134</v>
      </c>
      <c r="D24" s="89"/>
      <c r="E24" s="88">
        <v>15</v>
      </c>
      <c r="F24" s="89" t="s">
        <v>133</v>
      </c>
      <c r="G24" s="89" t="s">
        <v>134</v>
      </c>
      <c r="H24" s="89"/>
      <c r="I24" s="88">
        <v>15</v>
      </c>
      <c r="J24" s="89" t="s">
        <v>133</v>
      </c>
      <c r="K24" s="89" t="s">
        <v>134</v>
      </c>
    </row>
    <row r="25" spans="1:11" ht="20.100000000000001" customHeight="1" x14ac:dyDescent="0.25">
      <c r="A25" s="87">
        <v>16</v>
      </c>
      <c r="B25" s="89" t="s">
        <v>133</v>
      </c>
      <c r="C25" s="89" t="s">
        <v>134</v>
      </c>
      <c r="D25" s="89"/>
      <c r="E25" s="88">
        <v>16</v>
      </c>
      <c r="F25" s="89" t="s">
        <v>133</v>
      </c>
      <c r="G25" s="89" t="s">
        <v>134</v>
      </c>
      <c r="H25" s="89"/>
      <c r="I25" s="88">
        <v>16</v>
      </c>
      <c r="J25" s="89" t="s">
        <v>133</v>
      </c>
      <c r="K25" s="89" t="s">
        <v>134</v>
      </c>
    </row>
    <row r="26" spans="1:11" ht="20.100000000000001" customHeight="1" x14ac:dyDescent="0.25">
      <c r="A26" s="87">
        <v>17</v>
      </c>
      <c r="B26" s="89" t="s">
        <v>133</v>
      </c>
      <c r="C26" s="89" t="s">
        <v>134</v>
      </c>
      <c r="D26" s="89"/>
      <c r="E26" s="88">
        <v>17</v>
      </c>
      <c r="F26" s="89" t="s">
        <v>133</v>
      </c>
      <c r="G26" s="89" t="s">
        <v>134</v>
      </c>
      <c r="H26" s="89"/>
      <c r="I26" s="88">
        <v>17</v>
      </c>
      <c r="J26" s="89" t="s">
        <v>133</v>
      </c>
      <c r="K26" s="89" t="s">
        <v>134</v>
      </c>
    </row>
    <row r="27" spans="1:11" ht="20.100000000000001" customHeight="1" x14ac:dyDescent="0.25">
      <c r="A27" s="87">
        <v>18</v>
      </c>
      <c r="B27" s="89" t="s">
        <v>133</v>
      </c>
      <c r="C27" s="89" t="s">
        <v>134</v>
      </c>
      <c r="D27" s="89"/>
      <c r="E27" s="88">
        <v>18</v>
      </c>
      <c r="F27" s="89" t="s">
        <v>133</v>
      </c>
      <c r="G27" s="89" t="s">
        <v>134</v>
      </c>
      <c r="H27" s="89"/>
      <c r="I27" s="88">
        <v>18</v>
      </c>
      <c r="J27" s="89" t="s">
        <v>133</v>
      </c>
      <c r="K27" s="89" t="s">
        <v>134</v>
      </c>
    </row>
    <row r="28" spans="1:11" ht="20.100000000000001" customHeight="1" x14ac:dyDescent="0.25">
      <c r="A28" s="87">
        <v>19</v>
      </c>
      <c r="B28" s="89" t="s">
        <v>133</v>
      </c>
      <c r="C28" s="89" t="s">
        <v>134</v>
      </c>
      <c r="D28" s="89"/>
      <c r="E28" s="88">
        <v>19</v>
      </c>
      <c r="F28" s="89" t="s">
        <v>133</v>
      </c>
      <c r="G28" s="89" t="s">
        <v>134</v>
      </c>
      <c r="H28" s="89"/>
      <c r="I28" s="88">
        <v>19</v>
      </c>
      <c r="J28" s="89" t="s">
        <v>133</v>
      </c>
      <c r="K28" s="89" t="s">
        <v>134</v>
      </c>
    </row>
    <row r="29" spans="1:11" ht="20.100000000000001" customHeight="1" x14ac:dyDescent="0.25">
      <c r="A29" s="87">
        <v>20</v>
      </c>
      <c r="B29" s="89" t="s">
        <v>133</v>
      </c>
      <c r="C29" s="89" t="s">
        <v>134</v>
      </c>
      <c r="D29" s="89"/>
      <c r="E29" s="88">
        <v>20</v>
      </c>
      <c r="F29" s="89" t="s">
        <v>133</v>
      </c>
      <c r="G29" s="89" t="s">
        <v>134</v>
      </c>
      <c r="H29" s="89"/>
      <c r="I29" s="88">
        <v>20</v>
      </c>
      <c r="J29" s="89" t="s">
        <v>133</v>
      </c>
      <c r="K29" s="89" t="s">
        <v>134</v>
      </c>
    </row>
    <row r="30" spans="1:11" ht="20.100000000000001" customHeight="1" x14ac:dyDescent="0.25">
      <c r="A30" s="87">
        <v>21</v>
      </c>
      <c r="B30" s="89" t="s">
        <v>133</v>
      </c>
      <c r="C30" s="89" t="s">
        <v>134</v>
      </c>
      <c r="D30" s="89"/>
      <c r="E30" s="88">
        <v>21</v>
      </c>
      <c r="F30" s="89" t="s">
        <v>133</v>
      </c>
      <c r="G30" s="89" t="s">
        <v>134</v>
      </c>
      <c r="H30" s="89"/>
      <c r="I30" s="88">
        <v>21</v>
      </c>
      <c r="J30" s="89" t="s">
        <v>133</v>
      </c>
      <c r="K30" s="89" t="s">
        <v>134</v>
      </c>
    </row>
    <row r="31" spans="1:11" ht="20.100000000000001" customHeight="1" x14ac:dyDescent="0.25">
      <c r="A31" s="87">
        <v>22</v>
      </c>
      <c r="B31" s="89" t="s">
        <v>133</v>
      </c>
      <c r="C31" s="89" t="s">
        <v>134</v>
      </c>
      <c r="D31" s="89"/>
      <c r="E31" s="88">
        <v>22</v>
      </c>
      <c r="F31" s="89" t="s">
        <v>133</v>
      </c>
      <c r="G31" s="89" t="s">
        <v>134</v>
      </c>
      <c r="H31" s="89"/>
      <c r="I31" s="88">
        <v>22</v>
      </c>
      <c r="J31" s="89" t="s">
        <v>133</v>
      </c>
      <c r="K31" s="89" t="s">
        <v>134</v>
      </c>
    </row>
    <row r="32" spans="1:11" ht="20.100000000000001" customHeight="1" x14ac:dyDescent="0.25">
      <c r="A32" s="87">
        <v>23</v>
      </c>
      <c r="B32" s="89" t="s">
        <v>133</v>
      </c>
      <c r="C32" s="89" t="s">
        <v>134</v>
      </c>
      <c r="D32" s="89"/>
      <c r="E32" s="88">
        <v>23</v>
      </c>
      <c r="F32" s="89" t="s">
        <v>133</v>
      </c>
      <c r="G32" s="89" t="s">
        <v>134</v>
      </c>
      <c r="H32" s="89"/>
      <c r="I32" s="88">
        <v>23</v>
      </c>
      <c r="J32" s="89" t="s">
        <v>133</v>
      </c>
      <c r="K32" s="89" t="s">
        <v>134</v>
      </c>
    </row>
    <row r="33" spans="1:11" ht="20.100000000000001" customHeight="1" x14ac:dyDescent="0.25">
      <c r="A33" s="87">
        <v>24</v>
      </c>
      <c r="B33" s="89" t="s">
        <v>133</v>
      </c>
      <c r="C33" s="89" t="s">
        <v>134</v>
      </c>
      <c r="D33" s="89"/>
      <c r="E33" s="88">
        <v>24</v>
      </c>
      <c r="F33" s="89" t="s">
        <v>133</v>
      </c>
      <c r="G33" s="89" t="s">
        <v>134</v>
      </c>
      <c r="H33" s="89"/>
      <c r="I33" s="88">
        <v>24</v>
      </c>
      <c r="J33" s="89" t="s">
        <v>133</v>
      </c>
      <c r="K33" s="89" t="s">
        <v>134</v>
      </c>
    </row>
    <row r="34" spans="1:11" ht="20.100000000000001" customHeight="1" x14ac:dyDescent="0.25">
      <c r="A34" s="87">
        <v>25</v>
      </c>
      <c r="B34" s="89" t="s">
        <v>133</v>
      </c>
      <c r="C34" s="89" t="s">
        <v>134</v>
      </c>
      <c r="D34" s="89"/>
      <c r="E34" s="88">
        <v>25</v>
      </c>
      <c r="F34" s="89" t="s">
        <v>133</v>
      </c>
      <c r="G34" s="89" t="s">
        <v>134</v>
      </c>
      <c r="H34" s="89"/>
      <c r="I34" s="88">
        <v>25</v>
      </c>
      <c r="J34" s="89" t="s">
        <v>133</v>
      </c>
      <c r="K34" s="89" t="s">
        <v>134</v>
      </c>
    </row>
    <row r="35" spans="1:11" ht="10.5" customHeight="1" x14ac:dyDescent="0.25">
      <c r="B35" t="s">
        <v>97</v>
      </c>
      <c r="C35" t="s">
        <v>97</v>
      </c>
      <c r="F35" t="s">
        <v>97</v>
      </c>
      <c r="G35" t="s">
        <v>97</v>
      </c>
      <c r="J35" t="s">
        <v>97</v>
      </c>
      <c r="K35" t="s">
        <v>97</v>
      </c>
    </row>
    <row r="36" spans="1:11" ht="20.100000000000001" customHeight="1" x14ac:dyDescent="0.25">
      <c r="A36" s="255" t="s">
        <v>142</v>
      </c>
      <c r="B36" s="255"/>
      <c r="C36" s="255"/>
      <c r="E36" s="255" t="s">
        <v>142</v>
      </c>
      <c r="F36" s="255"/>
      <c r="G36" s="255"/>
      <c r="I36" s="255" t="s">
        <v>142</v>
      </c>
      <c r="J36" s="255"/>
      <c r="K36" s="255"/>
    </row>
    <row r="37" spans="1:11" ht="27" customHeight="1" x14ac:dyDescent="0.25">
      <c r="A37" s="255"/>
      <c r="B37" s="255"/>
      <c r="C37" s="255"/>
      <c r="D37" s="95"/>
      <c r="E37" s="255"/>
      <c r="F37" s="255"/>
      <c r="G37" s="255"/>
      <c r="H37" s="95"/>
      <c r="I37" s="255"/>
      <c r="J37" s="255"/>
      <c r="K37" s="255"/>
    </row>
    <row r="38" spans="1:11" s="94" customFormat="1" ht="20.100000000000001" customHeight="1" x14ac:dyDescent="0.25">
      <c r="A38" s="110" t="s">
        <v>136</v>
      </c>
      <c r="B38" s="107"/>
      <c r="C38" s="107"/>
      <c r="D38" s="111"/>
      <c r="E38" s="256" t="s">
        <v>136</v>
      </c>
      <c r="F38" s="257"/>
      <c r="G38" s="257"/>
      <c r="H38" s="111"/>
      <c r="I38" s="256" t="s">
        <v>136</v>
      </c>
      <c r="J38" s="257"/>
      <c r="K38" s="257"/>
    </row>
    <row r="39" spans="1:11" s="94" customFormat="1" ht="20.100000000000001" customHeight="1" x14ac:dyDescent="0.25">
      <c r="A39" s="111" t="s">
        <v>140</v>
      </c>
      <c r="B39" s="114"/>
      <c r="C39" s="114"/>
      <c r="D39" s="111"/>
      <c r="E39" s="111" t="s">
        <v>140</v>
      </c>
      <c r="F39" s="114"/>
      <c r="G39" s="114"/>
      <c r="H39" s="111"/>
      <c r="I39" s="111" t="s">
        <v>140</v>
      </c>
      <c r="J39" s="114"/>
      <c r="K39" s="114"/>
    </row>
    <row r="40" spans="1:11" ht="20.100000000000001" customHeight="1" x14ac:dyDescent="0.25">
      <c r="A40" s="102" t="s">
        <v>141</v>
      </c>
      <c r="B40" s="102"/>
      <c r="C40" s="102"/>
      <c r="D40" s="90"/>
      <c r="E40" s="254" t="s">
        <v>141</v>
      </c>
      <c r="F40" s="254"/>
      <c r="G40" s="254"/>
      <c r="H40" s="90"/>
      <c r="I40" s="254" t="s">
        <v>141</v>
      </c>
      <c r="J40" s="254"/>
      <c r="K40" s="254"/>
    </row>
    <row r="41" spans="1:11" ht="20.100000000000001" customHeight="1" x14ac:dyDescent="0.25">
      <c r="E41" s="88"/>
      <c r="I41" s="88"/>
    </row>
    <row r="42" spans="1:11" ht="20.100000000000001" customHeight="1" x14ac:dyDescent="0.25">
      <c r="A42" s="256" t="s">
        <v>136</v>
      </c>
      <c r="B42" s="257"/>
      <c r="C42" s="257"/>
      <c r="E42" s="256" t="s">
        <v>136</v>
      </c>
      <c r="F42" s="257"/>
      <c r="G42" s="257"/>
      <c r="I42" s="256" t="s">
        <v>136</v>
      </c>
      <c r="J42" s="257"/>
      <c r="K42" s="257"/>
    </row>
    <row r="43" spans="1:11" ht="20.100000000000001" customHeight="1" x14ac:dyDescent="0.25">
      <c r="A43" s="111" t="s">
        <v>140</v>
      </c>
      <c r="B43" s="114"/>
      <c r="C43" s="114"/>
      <c r="E43" s="111" t="s">
        <v>140</v>
      </c>
      <c r="F43" s="114"/>
      <c r="G43" s="114"/>
      <c r="I43" s="111" t="s">
        <v>140</v>
      </c>
      <c r="J43" s="114"/>
      <c r="K43" s="114"/>
    </row>
    <row r="44" spans="1:11" ht="20.100000000000001" customHeight="1" x14ac:dyDescent="0.25">
      <c r="A44" s="254" t="s">
        <v>141</v>
      </c>
      <c r="B44" s="254"/>
      <c r="C44" s="254"/>
      <c r="E44" s="254" t="s">
        <v>141</v>
      </c>
      <c r="F44" s="254"/>
      <c r="G44" s="254"/>
      <c r="I44" s="254" t="s">
        <v>141</v>
      </c>
      <c r="J44" s="254"/>
      <c r="K44" s="254"/>
    </row>
    <row r="45" spans="1:11" ht="20.100000000000001" customHeight="1" x14ac:dyDescent="0.25"/>
    <row r="46" spans="1:11" ht="20.100000000000001" customHeight="1" x14ac:dyDescent="0.25">
      <c r="A46" s="256" t="s">
        <v>136</v>
      </c>
      <c r="B46" s="257"/>
      <c r="C46" s="257"/>
      <c r="E46" s="256" t="s">
        <v>136</v>
      </c>
      <c r="F46" s="257"/>
      <c r="G46" s="257"/>
      <c r="I46" s="256" t="s">
        <v>136</v>
      </c>
      <c r="J46" s="257"/>
      <c r="K46" s="257"/>
    </row>
    <row r="47" spans="1:11" ht="20.100000000000001" customHeight="1" x14ac:dyDescent="0.25">
      <c r="A47" s="111" t="s">
        <v>140</v>
      </c>
      <c r="B47" s="114"/>
      <c r="C47" s="114"/>
      <c r="E47" s="111" t="s">
        <v>140</v>
      </c>
      <c r="F47" s="114"/>
      <c r="G47" s="114"/>
      <c r="I47" s="111" t="s">
        <v>140</v>
      </c>
      <c r="J47" s="114"/>
      <c r="K47" s="114"/>
    </row>
    <row r="48" spans="1:11" ht="20.100000000000001" customHeight="1" x14ac:dyDescent="0.25">
      <c r="A48" s="254" t="s">
        <v>141</v>
      </c>
      <c r="B48" s="254"/>
      <c r="C48" s="254"/>
      <c r="E48" s="254" t="s">
        <v>141</v>
      </c>
      <c r="F48" s="254"/>
      <c r="G48" s="254"/>
      <c r="I48" s="254" t="s">
        <v>141</v>
      </c>
      <c r="J48" s="254"/>
      <c r="K48" s="254"/>
    </row>
    <row r="49" spans="1:11" ht="20.100000000000001" customHeight="1" x14ac:dyDescent="0.25"/>
    <row r="50" spans="1:11" ht="20.100000000000001" customHeight="1" x14ac:dyDescent="0.25">
      <c r="A50" s="110" t="s">
        <v>136</v>
      </c>
      <c r="B50" s="107"/>
      <c r="C50" s="107"/>
      <c r="D50" s="111"/>
      <c r="E50" s="256" t="s">
        <v>136</v>
      </c>
      <c r="F50" s="257"/>
      <c r="G50" s="257"/>
      <c r="H50" s="111"/>
      <c r="I50" s="256" t="s">
        <v>136</v>
      </c>
      <c r="J50" s="257"/>
      <c r="K50" s="257"/>
    </row>
    <row r="51" spans="1:11" ht="20.100000000000001" customHeight="1" x14ac:dyDescent="0.25">
      <c r="A51" s="111" t="s">
        <v>140</v>
      </c>
      <c r="B51" s="114"/>
      <c r="C51" s="114"/>
      <c r="D51" s="111"/>
      <c r="E51" s="111" t="s">
        <v>140</v>
      </c>
      <c r="F51" s="114"/>
      <c r="G51" s="114"/>
      <c r="H51" s="111"/>
      <c r="I51" s="111" t="s">
        <v>140</v>
      </c>
      <c r="J51" s="114"/>
      <c r="K51" s="114"/>
    </row>
    <row r="52" spans="1:11" ht="20.100000000000001" customHeight="1" x14ac:dyDescent="0.25">
      <c r="A52" s="102" t="s">
        <v>141</v>
      </c>
      <c r="B52" s="102"/>
      <c r="C52" s="102"/>
      <c r="D52" s="90"/>
      <c r="E52" s="254" t="s">
        <v>141</v>
      </c>
      <c r="F52" s="254"/>
      <c r="G52" s="254"/>
      <c r="H52" s="90"/>
      <c r="I52" s="254" t="s">
        <v>141</v>
      </c>
      <c r="J52" s="254"/>
      <c r="K52" s="254"/>
    </row>
    <row r="53" spans="1:11" ht="20.100000000000001" customHeight="1" x14ac:dyDescent="0.25">
      <c r="E53" s="92"/>
      <c r="I53" s="92"/>
    </row>
    <row r="54" spans="1:11" ht="20.100000000000001" customHeight="1" x14ac:dyDescent="0.25">
      <c r="A54" s="256" t="s">
        <v>136</v>
      </c>
      <c r="B54" s="257"/>
      <c r="C54" s="257"/>
      <c r="E54" s="256" t="s">
        <v>136</v>
      </c>
      <c r="F54" s="257"/>
      <c r="G54" s="257"/>
      <c r="I54" s="256" t="s">
        <v>136</v>
      </c>
      <c r="J54" s="257"/>
      <c r="K54" s="257"/>
    </row>
    <row r="55" spans="1:11" ht="20.100000000000001" customHeight="1" x14ac:dyDescent="0.25">
      <c r="A55" s="111" t="s">
        <v>140</v>
      </c>
      <c r="B55" s="114"/>
      <c r="C55" s="114"/>
      <c r="E55" s="111" t="s">
        <v>140</v>
      </c>
      <c r="F55" s="114"/>
      <c r="G55" s="114"/>
      <c r="I55" s="111" t="s">
        <v>140</v>
      </c>
      <c r="J55" s="114"/>
      <c r="K55" s="114"/>
    </row>
    <row r="56" spans="1:11" ht="20.100000000000001" customHeight="1" x14ac:dyDescent="0.25">
      <c r="A56" s="254" t="s">
        <v>141</v>
      </c>
      <c r="B56" s="254"/>
      <c r="C56" s="254"/>
      <c r="E56" s="254" t="s">
        <v>141</v>
      </c>
      <c r="F56" s="254"/>
      <c r="G56" s="254"/>
      <c r="I56" s="254" t="s">
        <v>141</v>
      </c>
      <c r="J56" s="254"/>
      <c r="K56" s="254"/>
    </row>
    <row r="57" spans="1:11" ht="20.100000000000001" customHeight="1" x14ac:dyDescent="0.25"/>
    <row r="58" spans="1:11" ht="20.100000000000001" customHeight="1" x14ac:dyDescent="0.25">
      <c r="A58" s="256" t="s">
        <v>136</v>
      </c>
      <c r="B58" s="257"/>
      <c r="C58" s="257"/>
      <c r="E58" s="256" t="s">
        <v>136</v>
      </c>
      <c r="F58" s="257"/>
      <c r="G58" s="257"/>
      <c r="I58" s="256" t="s">
        <v>136</v>
      </c>
      <c r="J58" s="257"/>
      <c r="K58" s="257"/>
    </row>
    <row r="59" spans="1:11" ht="20.100000000000001" customHeight="1" x14ac:dyDescent="0.25">
      <c r="A59" s="111" t="s">
        <v>140</v>
      </c>
      <c r="B59" s="114"/>
      <c r="C59" s="114"/>
      <c r="E59" s="111" t="s">
        <v>140</v>
      </c>
      <c r="F59" s="114"/>
      <c r="G59" s="114"/>
      <c r="I59" s="111" t="s">
        <v>140</v>
      </c>
      <c r="J59" s="114"/>
      <c r="K59" s="114"/>
    </row>
    <row r="60" spans="1:11" ht="20.100000000000001" customHeight="1" x14ac:dyDescent="0.25">
      <c r="A60" s="254" t="s">
        <v>141</v>
      </c>
      <c r="B60" s="254"/>
      <c r="C60" s="254"/>
      <c r="E60" s="254" t="s">
        <v>141</v>
      </c>
      <c r="F60" s="254"/>
      <c r="G60" s="254"/>
      <c r="I60" s="254" t="s">
        <v>141</v>
      </c>
      <c r="J60" s="254"/>
      <c r="K60" s="254"/>
    </row>
    <row r="61" spans="1:11" ht="20.100000000000001" customHeight="1" x14ac:dyDescent="0.25"/>
    <row r="62" spans="1:11" ht="20.100000000000001" customHeight="1" x14ac:dyDescent="0.25">
      <c r="A62" s="110" t="s">
        <v>136</v>
      </c>
      <c r="B62" s="107"/>
      <c r="C62" s="107"/>
      <c r="D62" s="111"/>
      <c r="E62" s="256" t="s">
        <v>136</v>
      </c>
      <c r="F62" s="257"/>
      <c r="G62" s="257"/>
      <c r="H62" s="111"/>
      <c r="I62" s="256" t="s">
        <v>136</v>
      </c>
      <c r="J62" s="257"/>
      <c r="K62" s="257"/>
    </row>
    <row r="63" spans="1:11" ht="20.100000000000001" customHeight="1" x14ac:dyDescent="0.25">
      <c r="A63" s="111" t="s">
        <v>140</v>
      </c>
      <c r="B63" s="114"/>
      <c r="C63" s="114"/>
      <c r="D63" s="111"/>
      <c r="E63" s="111" t="s">
        <v>140</v>
      </c>
      <c r="F63" s="114"/>
      <c r="G63" s="114"/>
      <c r="H63" s="111"/>
      <c r="I63" s="111" t="s">
        <v>140</v>
      </c>
      <c r="J63" s="114"/>
      <c r="K63" s="114"/>
    </row>
    <row r="64" spans="1:11" ht="20.100000000000001" customHeight="1" x14ac:dyDescent="0.25">
      <c r="A64" s="102" t="s">
        <v>141</v>
      </c>
      <c r="B64" s="102"/>
      <c r="C64" s="102"/>
      <c r="D64" s="90"/>
      <c r="E64" s="254" t="s">
        <v>141</v>
      </c>
      <c r="F64" s="254"/>
      <c r="G64" s="254"/>
      <c r="H64" s="90"/>
      <c r="I64" s="254" t="s">
        <v>141</v>
      </c>
      <c r="J64" s="254"/>
      <c r="K64" s="254"/>
    </row>
    <row r="65" spans="1:11" ht="20.100000000000001" customHeight="1" x14ac:dyDescent="0.25">
      <c r="E65" s="92"/>
      <c r="I65" s="92"/>
    </row>
    <row r="66" spans="1:11" ht="20.100000000000001" customHeight="1" x14ac:dyDescent="0.25">
      <c r="A66" s="256" t="s">
        <v>136</v>
      </c>
      <c r="B66" s="257"/>
      <c r="C66" s="257"/>
      <c r="E66" s="256" t="s">
        <v>136</v>
      </c>
      <c r="F66" s="257"/>
      <c r="G66" s="257"/>
      <c r="I66" s="256" t="s">
        <v>136</v>
      </c>
      <c r="J66" s="257"/>
      <c r="K66" s="257"/>
    </row>
    <row r="67" spans="1:11" ht="20.100000000000001" customHeight="1" x14ac:dyDescent="0.25">
      <c r="A67" s="111" t="s">
        <v>140</v>
      </c>
      <c r="B67" s="114"/>
      <c r="C67" s="114"/>
      <c r="E67" s="111" t="s">
        <v>140</v>
      </c>
      <c r="F67" s="114"/>
      <c r="G67" s="114"/>
      <c r="I67" s="111" t="s">
        <v>140</v>
      </c>
      <c r="J67" s="114"/>
      <c r="K67" s="114"/>
    </row>
    <row r="68" spans="1:11" ht="20.100000000000001" customHeight="1" x14ac:dyDescent="0.25">
      <c r="A68" s="254" t="s">
        <v>141</v>
      </c>
      <c r="B68" s="254"/>
      <c r="C68" s="254"/>
      <c r="E68" s="254" t="s">
        <v>141</v>
      </c>
      <c r="F68" s="254"/>
      <c r="G68" s="254"/>
      <c r="I68" s="254" t="s">
        <v>141</v>
      </c>
      <c r="J68" s="254"/>
      <c r="K68" s="254"/>
    </row>
    <row r="69" spans="1:11" ht="20.100000000000001" customHeight="1" x14ac:dyDescent="0.25"/>
    <row r="70" spans="1:11" ht="20.100000000000001" customHeight="1" x14ac:dyDescent="0.25">
      <c r="A70" s="256" t="s">
        <v>136</v>
      </c>
      <c r="B70" s="257"/>
      <c r="C70" s="257"/>
      <c r="E70" s="256" t="s">
        <v>136</v>
      </c>
      <c r="F70" s="257"/>
      <c r="G70" s="257"/>
      <c r="I70" s="256" t="s">
        <v>136</v>
      </c>
      <c r="J70" s="257"/>
      <c r="K70" s="257"/>
    </row>
    <row r="71" spans="1:11" ht="20.100000000000001" customHeight="1" x14ac:dyDescent="0.25">
      <c r="A71" s="111" t="s">
        <v>140</v>
      </c>
      <c r="B71" s="114"/>
      <c r="C71" s="114"/>
      <c r="E71" s="111" t="s">
        <v>140</v>
      </c>
      <c r="F71" s="114"/>
      <c r="G71" s="114"/>
      <c r="I71" s="111" t="s">
        <v>140</v>
      </c>
      <c r="J71" s="114"/>
      <c r="K71" s="114"/>
    </row>
    <row r="72" spans="1:11" ht="20.100000000000001" customHeight="1" x14ac:dyDescent="0.25">
      <c r="A72" s="254" t="s">
        <v>141</v>
      </c>
      <c r="B72" s="254"/>
      <c r="C72" s="254"/>
      <c r="E72" s="254" t="s">
        <v>141</v>
      </c>
      <c r="F72" s="254"/>
      <c r="G72" s="254"/>
      <c r="I72" s="254" t="s">
        <v>141</v>
      </c>
      <c r="J72" s="254"/>
      <c r="K72" s="254"/>
    </row>
    <row r="73" spans="1:11" ht="20.100000000000001" customHeight="1" x14ac:dyDescent="0.25"/>
    <row r="74" spans="1:11" ht="20.100000000000001" customHeight="1" x14ac:dyDescent="0.25"/>
    <row r="75" spans="1:11" ht="20.100000000000001" customHeight="1" x14ac:dyDescent="0.25"/>
    <row r="76" spans="1:11" ht="20.100000000000001" customHeight="1" x14ac:dyDescent="0.25"/>
    <row r="77" spans="1:11" ht="20.100000000000001" customHeight="1" x14ac:dyDescent="0.25"/>
    <row r="78" spans="1:11" ht="20.100000000000001" customHeight="1" x14ac:dyDescent="0.25"/>
    <row r="79" spans="1:11" ht="20.100000000000001" customHeight="1" x14ac:dyDescent="0.25"/>
    <row r="80" spans="1:11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</sheetData>
  <mergeCells count="69">
    <mergeCell ref="I1:K1"/>
    <mergeCell ref="I3:K4"/>
    <mergeCell ref="J8:J9"/>
    <mergeCell ref="K8:K9"/>
    <mergeCell ref="I5:K5"/>
    <mergeCell ref="I6:K6"/>
    <mergeCell ref="E1:G1"/>
    <mergeCell ref="E3:G4"/>
    <mergeCell ref="F8:F9"/>
    <mergeCell ref="G8:G9"/>
    <mergeCell ref="E5:G5"/>
    <mergeCell ref="E6:G6"/>
    <mergeCell ref="A3:C4"/>
    <mergeCell ref="A1:C1"/>
    <mergeCell ref="B8:B9"/>
    <mergeCell ref="C8:C9"/>
    <mergeCell ref="A5:C5"/>
    <mergeCell ref="A6:C6"/>
    <mergeCell ref="E38:G38"/>
    <mergeCell ref="E40:G40"/>
    <mergeCell ref="I38:K38"/>
    <mergeCell ref="I40:K40"/>
    <mergeCell ref="A44:C44"/>
    <mergeCell ref="E42:G42"/>
    <mergeCell ref="E44:G44"/>
    <mergeCell ref="I42:K42"/>
    <mergeCell ref="I44:K44"/>
    <mergeCell ref="A42:C42"/>
    <mergeCell ref="E50:G50"/>
    <mergeCell ref="I50:K50"/>
    <mergeCell ref="E52:G52"/>
    <mergeCell ref="I52:K52"/>
    <mergeCell ref="A46:C46"/>
    <mergeCell ref="A48:C48"/>
    <mergeCell ref="E46:G46"/>
    <mergeCell ref="E48:G48"/>
    <mergeCell ref="I46:K46"/>
    <mergeCell ref="I48:K48"/>
    <mergeCell ref="A54:C54"/>
    <mergeCell ref="E54:G54"/>
    <mergeCell ref="I54:K54"/>
    <mergeCell ref="A56:C56"/>
    <mergeCell ref="E56:G56"/>
    <mergeCell ref="I56:K56"/>
    <mergeCell ref="A66:C66"/>
    <mergeCell ref="E66:G66"/>
    <mergeCell ref="I66:K66"/>
    <mergeCell ref="A58:C58"/>
    <mergeCell ref="E58:G58"/>
    <mergeCell ref="I58:K58"/>
    <mergeCell ref="A60:C60"/>
    <mergeCell ref="E60:G60"/>
    <mergeCell ref="I60:K60"/>
    <mergeCell ref="A72:C72"/>
    <mergeCell ref="E72:G72"/>
    <mergeCell ref="I72:K72"/>
    <mergeCell ref="A36:C37"/>
    <mergeCell ref="E36:G37"/>
    <mergeCell ref="I36:K37"/>
    <mergeCell ref="A68:C68"/>
    <mergeCell ref="E68:G68"/>
    <mergeCell ref="I68:K68"/>
    <mergeCell ref="A70:C70"/>
    <mergeCell ref="E70:G70"/>
    <mergeCell ref="I70:K70"/>
    <mergeCell ref="E62:G62"/>
    <mergeCell ref="I62:K62"/>
    <mergeCell ref="E64:G64"/>
    <mergeCell ref="I64:K64"/>
  </mergeCells>
  <pageMargins left="0.25" right="0.25" top="0.75" bottom="0.75" header="0.3" footer="0.3"/>
  <pageSetup orientation="portrait" horizontalDpi="4294967293" verticalDpi="4294967293" r:id="rId1"/>
  <headerFooter differentOddEven="1">
    <oddHeader>&amp;L&amp;"-,Bold"&amp;12EAA 292 - Silent Auction
     2019 Bidding Sheet&amp;C&amp;"-,Bold"&amp;12EAA 292 - Silent Auction
2019 Bidding Sheet&amp;R&amp;"-,Bold"&amp;12EAA 292 - Silent Auction
2019 Bidding Sheet   .</oddHeader>
    <oddFooter>&amp;L&amp;"-,Bold Italic"&amp;EThank you for CONTRIBUTING!&amp;C&amp;"-,Bold Italic"&amp;EThank you for CONTRIBUTING!&amp;R&amp;"-,Bold Italic"&amp;EThank you for CONTRIBUTING!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5191-EDD5-4F3E-850F-331A76E722BA}">
  <dimension ref="B1:J39"/>
  <sheetViews>
    <sheetView workbookViewId="0">
      <selection activeCell="K35" sqref="K35"/>
    </sheetView>
  </sheetViews>
  <sheetFormatPr defaultRowHeight="15" x14ac:dyDescent="0.25"/>
  <cols>
    <col min="1" max="1" width="9.5703125" customWidth="1"/>
    <col min="11" max="11" width="9.140625" customWidth="1"/>
  </cols>
  <sheetData>
    <row r="1" spans="2:10" ht="22.5" customHeight="1" x14ac:dyDescent="0.35">
      <c r="F1" s="277" t="s">
        <v>164</v>
      </c>
    </row>
    <row r="2" spans="2:10" ht="18.75" x14ac:dyDescent="0.3">
      <c r="F2" s="282" t="s">
        <v>179</v>
      </c>
    </row>
    <row r="3" spans="2:10" ht="15.75" thickBot="1" x14ac:dyDescent="0.3"/>
    <row r="4" spans="2:10" ht="15" customHeight="1" x14ac:dyDescent="0.25">
      <c r="B4" s="283" t="s">
        <v>180</v>
      </c>
      <c r="C4" s="284"/>
      <c r="D4" s="284"/>
      <c r="E4" s="284"/>
      <c r="F4" s="284"/>
      <c r="G4" s="284"/>
      <c r="H4" s="284"/>
      <c r="I4" s="284"/>
      <c r="J4" s="285"/>
    </row>
    <row r="5" spans="2:10" ht="15.75" thickBot="1" x14ac:dyDescent="0.3">
      <c r="B5" s="286"/>
      <c r="C5" s="287"/>
      <c r="D5" s="287"/>
      <c r="E5" s="287"/>
      <c r="F5" s="287"/>
      <c r="G5" s="287"/>
      <c r="H5" s="287"/>
      <c r="I5" s="287"/>
      <c r="J5" s="288"/>
    </row>
    <row r="6" spans="2:10" x14ac:dyDescent="0.25">
      <c r="D6" s="110"/>
      <c r="E6" s="105"/>
      <c r="F6" s="105"/>
      <c r="G6" s="103"/>
      <c r="H6" s="105"/>
      <c r="I6" s="105"/>
      <c r="J6" s="105"/>
    </row>
    <row r="7" spans="2:10" x14ac:dyDescent="0.25">
      <c r="C7" s="281" t="s">
        <v>175</v>
      </c>
      <c r="D7" s="299" t="s">
        <v>176</v>
      </c>
      <c r="E7" s="299"/>
      <c r="F7" s="112"/>
      <c r="G7" s="299"/>
      <c r="H7" s="299"/>
      <c r="I7" s="299"/>
    </row>
    <row r="8" spans="2:10" ht="20.100000000000001" customHeight="1" x14ac:dyDescent="0.25">
      <c r="C8" s="281" t="s">
        <v>165</v>
      </c>
      <c r="D8" s="300" t="s">
        <v>169</v>
      </c>
      <c r="E8" s="300"/>
      <c r="F8" s="300"/>
      <c r="G8" s="300"/>
      <c r="H8" s="300"/>
      <c r="I8" s="300"/>
    </row>
    <row r="9" spans="2:10" ht="20.100000000000001" customHeight="1" x14ac:dyDescent="0.25">
      <c r="C9" s="281" t="s">
        <v>166</v>
      </c>
      <c r="D9" s="300" t="s">
        <v>169</v>
      </c>
      <c r="E9" s="300"/>
      <c r="F9" s="300"/>
      <c r="G9" s="300"/>
      <c r="H9" s="300"/>
      <c r="I9" s="300"/>
    </row>
    <row r="10" spans="2:10" ht="20.100000000000001" customHeight="1" x14ac:dyDescent="0.25">
      <c r="C10" s="281" t="s">
        <v>170</v>
      </c>
      <c r="D10" s="300" t="s">
        <v>169</v>
      </c>
      <c r="E10" s="300"/>
      <c r="F10" s="300"/>
      <c r="G10" s="300"/>
      <c r="H10" s="300"/>
      <c r="I10" s="300"/>
    </row>
    <row r="11" spans="2:10" ht="20.100000000000001" customHeight="1" x14ac:dyDescent="0.25">
      <c r="B11" s="94"/>
      <c r="C11" s="281" t="s">
        <v>173</v>
      </c>
      <c r="D11" s="300" t="s">
        <v>169</v>
      </c>
      <c r="E11" s="300"/>
      <c r="F11" s="300"/>
      <c r="G11" s="300"/>
      <c r="H11" s="300"/>
      <c r="I11" s="300"/>
    </row>
    <row r="12" spans="2:10" ht="20.100000000000001" customHeight="1" x14ac:dyDescent="0.25">
      <c r="B12" s="110"/>
      <c r="C12" s="110"/>
      <c r="D12" s="301"/>
      <c r="E12" s="301"/>
      <c r="F12" s="301"/>
      <c r="G12" s="301"/>
      <c r="H12" s="301"/>
      <c r="I12" s="301"/>
    </row>
    <row r="13" spans="2:10" ht="20.100000000000001" customHeight="1" x14ac:dyDescent="0.25">
      <c r="C13" s="281" t="s">
        <v>178</v>
      </c>
      <c r="D13" s="302" t="s">
        <v>171</v>
      </c>
      <c r="E13" s="302"/>
      <c r="F13" s="301"/>
      <c r="G13" s="301"/>
      <c r="H13" s="301"/>
      <c r="I13" s="301"/>
    </row>
    <row r="14" spans="2:10" ht="20.100000000000001" customHeight="1" thickBot="1" x14ac:dyDescent="0.3">
      <c r="B14" s="94"/>
      <c r="C14" s="94"/>
      <c r="D14" s="109"/>
      <c r="E14" s="109"/>
      <c r="F14" s="109"/>
      <c r="G14" s="109"/>
      <c r="H14" s="109"/>
      <c r="I14" s="109"/>
    </row>
    <row r="15" spans="2:10" ht="15.95" customHeight="1" x14ac:dyDescent="0.25">
      <c r="B15" s="289" t="s">
        <v>177</v>
      </c>
      <c r="C15" s="290"/>
      <c r="D15" s="290"/>
      <c r="E15" s="290"/>
      <c r="F15" s="290"/>
      <c r="G15" s="290"/>
      <c r="H15" s="290"/>
      <c r="I15" s="290"/>
      <c r="J15" s="291"/>
    </row>
    <row r="16" spans="2:10" ht="15.95" customHeight="1" x14ac:dyDescent="0.25">
      <c r="B16" s="292"/>
      <c r="C16" s="293"/>
      <c r="D16" s="293"/>
      <c r="E16" s="293"/>
      <c r="F16" s="293"/>
      <c r="G16" s="293"/>
      <c r="H16" s="293"/>
      <c r="I16" s="293"/>
      <c r="J16" s="294"/>
    </row>
    <row r="17" spans="2:10" ht="15.95" customHeight="1" x14ac:dyDescent="0.25">
      <c r="B17" s="292"/>
      <c r="C17" s="293"/>
      <c r="D17" s="293"/>
      <c r="E17" s="293"/>
      <c r="F17" s="293"/>
      <c r="G17" s="293"/>
      <c r="H17" s="293"/>
      <c r="I17" s="293"/>
      <c r="J17" s="294"/>
    </row>
    <row r="18" spans="2:10" ht="15.95" customHeight="1" thickBot="1" x14ac:dyDescent="0.3">
      <c r="B18" s="295"/>
      <c r="C18" s="296"/>
      <c r="D18" s="296"/>
      <c r="E18" s="296"/>
      <c r="F18" s="296"/>
      <c r="G18" s="296"/>
      <c r="H18" s="296"/>
      <c r="I18" s="296"/>
      <c r="J18" s="297"/>
    </row>
    <row r="19" spans="2:10" ht="15.95" customHeight="1" x14ac:dyDescent="0.25">
      <c r="B19" s="298"/>
      <c r="C19" s="298"/>
      <c r="D19" s="298"/>
      <c r="E19" s="298"/>
      <c r="F19" s="298"/>
      <c r="G19" s="298"/>
      <c r="H19" s="298"/>
      <c r="I19" s="298"/>
      <c r="J19" s="298"/>
    </row>
    <row r="20" spans="2:10" ht="15.95" customHeight="1" x14ac:dyDescent="0.25">
      <c r="B20" s="298"/>
      <c r="C20" s="298"/>
      <c r="D20" s="298"/>
      <c r="E20" s="298"/>
      <c r="F20" s="298"/>
      <c r="G20" s="298"/>
      <c r="H20" s="298"/>
      <c r="I20" s="298"/>
      <c r="J20" s="298"/>
    </row>
    <row r="21" spans="2:10" ht="15.95" customHeight="1" x14ac:dyDescent="0.25">
      <c r="B21" s="298"/>
      <c r="C21" s="298"/>
      <c r="D21" s="298"/>
      <c r="E21" s="298"/>
      <c r="F21" s="298"/>
      <c r="G21" s="298"/>
      <c r="H21" s="298"/>
      <c r="I21" s="298"/>
      <c r="J21" s="298"/>
    </row>
    <row r="22" spans="2:10" ht="22.5" customHeight="1" x14ac:dyDescent="0.35">
      <c r="F22" s="277" t="s">
        <v>164</v>
      </c>
    </row>
    <row r="23" spans="2:10" ht="18.75" customHeight="1" x14ac:dyDescent="0.3">
      <c r="F23" s="282" t="s">
        <v>179</v>
      </c>
    </row>
    <row r="24" spans="2:10" ht="15.75" thickBot="1" x14ac:dyDescent="0.3"/>
    <row r="25" spans="2:10" ht="18" customHeight="1" x14ac:dyDescent="0.25">
      <c r="B25" s="289" t="s">
        <v>180</v>
      </c>
      <c r="C25" s="290"/>
      <c r="D25" s="290"/>
      <c r="E25" s="290"/>
      <c r="F25" s="290"/>
      <c r="G25" s="290"/>
      <c r="H25" s="290"/>
      <c r="I25" s="290"/>
      <c r="J25" s="291"/>
    </row>
    <row r="26" spans="2:10" ht="18" customHeight="1" thickBot="1" x14ac:dyDescent="0.3">
      <c r="B26" s="295"/>
      <c r="C26" s="296"/>
      <c r="D26" s="296"/>
      <c r="E26" s="296"/>
      <c r="F26" s="296"/>
      <c r="G26" s="296"/>
      <c r="H26" s="296"/>
      <c r="I26" s="296"/>
      <c r="J26" s="297"/>
    </row>
    <row r="27" spans="2:10" x14ac:dyDescent="0.25">
      <c r="D27" s="110"/>
      <c r="E27" s="105"/>
      <c r="F27" s="105"/>
      <c r="G27" s="103"/>
      <c r="H27" s="105"/>
      <c r="I27" s="105"/>
      <c r="J27" s="105"/>
    </row>
    <row r="28" spans="2:10" ht="18" customHeight="1" x14ac:dyDescent="0.25">
      <c r="C28" s="281" t="s">
        <v>175</v>
      </c>
      <c r="D28" s="299" t="s">
        <v>176</v>
      </c>
      <c r="E28" s="299"/>
      <c r="F28" s="112"/>
      <c r="G28" s="299"/>
      <c r="H28" s="299"/>
      <c r="I28" s="299"/>
    </row>
    <row r="29" spans="2:10" ht="18" customHeight="1" x14ac:dyDescent="0.25">
      <c r="C29" s="281" t="s">
        <v>165</v>
      </c>
      <c r="D29" s="300" t="s">
        <v>169</v>
      </c>
      <c r="E29" s="300"/>
      <c r="F29" s="300"/>
      <c r="G29" s="300"/>
      <c r="H29" s="300"/>
      <c r="I29" s="300"/>
    </row>
    <row r="30" spans="2:10" ht="18" customHeight="1" x14ac:dyDescent="0.25">
      <c r="C30" s="281" t="s">
        <v>166</v>
      </c>
      <c r="D30" s="300" t="s">
        <v>169</v>
      </c>
      <c r="E30" s="300"/>
      <c r="F30" s="300"/>
      <c r="G30" s="300"/>
      <c r="H30" s="300"/>
      <c r="I30" s="300"/>
    </row>
    <row r="31" spans="2:10" ht="18" customHeight="1" x14ac:dyDescent="0.25">
      <c r="C31" s="281" t="s">
        <v>170</v>
      </c>
      <c r="D31" s="300" t="s">
        <v>169</v>
      </c>
      <c r="E31" s="300"/>
      <c r="F31" s="300"/>
      <c r="G31" s="300"/>
      <c r="H31" s="300"/>
      <c r="I31" s="300"/>
    </row>
    <row r="32" spans="2:10" ht="18" customHeight="1" x14ac:dyDescent="0.25">
      <c r="B32" s="94"/>
      <c r="C32" s="281" t="s">
        <v>173</v>
      </c>
      <c r="D32" s="300" t="s">
        <v>169</v>
      </c>
      <c r="E32" s="300"/>
      <c r="F32" s="300"/>
      <c r="G32" s="300"/>
      <c r="H32" s="300"/>
      <c r="I32" s="300"/>
    </row>
    <row r="33" spans="2:10" ht="18" customHeight="1" x14ac:dyDescent="0.25">
      <c r="B33" s="110"/>
      <c r="C33" s="110"/>
      <c r="D33" s="301"/>
      <c r="E33" s="301"/>
      <c r="F33" s="301"/>
      <c r="G33" s="301"/>
      <c r="H33" s="301"/>
      <c r="I33" s="301"/>
    </row>
    <row r="34" spans="2:10" ht="18" customHeight="1" x14ac:dyDescent="0.25">
      <c r="C34" s="281" t="s">
        <v>178</v>
      </c>
      <c r="D34" s="302" t="s">
        <v>171</v>
      </c>
      <c r="E34" s="302"/>
      <c r="F34" s="301"/>
      <c r="G34" s="301"/>
      <c r="H34" s="301"/>
      <c r="I34" s="301"/>
    </row>
    <row r="35" spans="2:10" ht="18" customHeight="1" thickBot="1" x14ac:dyDescent="0.3">
      <c r="B35" s="94"/>
      <c r="C35" s="94"/>
      <c r="D35" s="109"/>
      <c r="E35" s="109"/>
      <c r="F35" s="109"/>
      <c r="G35" s="109"/>
      <c r="H35" s="109"/>
      <c r="I35" s="109"/>
    </row>
    <row r="36" spans="2:10" ht="18" customHeight="1" x14ac:dyDescent="0.25">
      <c r="B36" s="289" t="s">
        <v>181</v>
      </c>
      <c r="C36" s="290"/>
      <c r="D36" s="290"/>
      <c r="E36" s="290"/>
      <c r="F36" s="290"/>
      <c r="G36" s="290"/>
      <c r="H36" s="290"/>
      <c r="I36" s="290"/>
      <c r="J36" s="291"/>
    </row>
    <row r="37" spans="2:10" ht="18" customHeight="1" x14ac:dyDescent="0.25">
      <c r="B37" s="292"/>
      <c r="C37" s="293"/>
      <c r="D37" s="293"/>
      <c r="E37" s="293"/>
      <c r="F37" s="293"/>
      <c r="G37" s="293"/>
      <c r="H37" s="293"/>
      <c r="I37" s="293"/>
      <c r="J37" s="294"/>
    </row>
    <row r="38" spans="2:10" ht="18" customHeight="1" x14ac:dyDescent="0.25">
      <c r="B38" s="292"/>
      <c r="C38" s="293"/>
      <c r="D38" s="293"/>
      <c r="E38" s="293"/>
      <c r="F38" s="293"/>
      <c r="G38" s="293"/>
      <c r="H38" s="293"/>
      <c r="I38" s="293"/>
      <c r="J38" s="294"/>
    </row>
    <row r="39" spans="2:10" ht="18" customHeight="1" thickBot="1" x14ac:dyDescent="0.3">
      <c r="B39" s="295"/>
      <c r="C39" s="296"/>
      <c r="D39" s="296"/>
      <c r="E39" s="296"/>
      <c r="F39" s="296"/>
      <c r="G39" s="296"/>
      <c r="H39" s="296"/>
      <c r="I39" s="296"/>
      <c r="J39" s="297"/>
    </row>
  </sheetData>
  <mergeCells count="12">
    <mergeCell ref="B25:J26"/>
    <mergeCell ref="D29:I29"/>
    <mergeCell ref="D30:I30"/>
    <mergeCell ref="D31:I31"/>
    <mergeCell ref="D32:I32"/>
    <mergeCell ref="B36:J39"/>
    <mergeCell ref="D11:I11"/>
    <mergeCell ref="B15:J18"/>
    <mergeCell ref="D10:I10"/>
    <mergeCell ref="D8:I8"/>
    <mergeCell ref="D9:I9"/>
    <mergeCell ref="B4:J5"/>
  </mergeCells>
  <pageMargins left="0.25" right="0.25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4B9AA-2BC1-4D15-9074-32778DB7B88F}">
  <dimension ref="A1:S95"/>
  <sheetViews>
    <sheetView tabSelected="1" topLeftCell="A7" workbookViewId="0">
      <selection activeCell="A9" sqref="A9"/>
    </sheetView>
  </sheetViews>
  <sheetFormatPr defaultRowHeight="15" x14ac:dyDescent="0.25"/>
  <cols>
    <col min="1" max="1" width="6.140625" style="112" customWidth="1"/>
    <col min="2" max="2" width="7.85546875" style="146" customWidth="1"/>
    <col min="3" max="3" width="8.7109375" style="146" customWidth="1"/>
    <col min="4" max="4" width="6.7109375" style="146" customWidth="1"/>
    <col min="5" max="5" width="8.7109375" style="142" customWidth="1"/>
    <col min="6" max="6" width="6.7109375" style="146" customWidth="1"/>
    <col min="7" max="7" width="8.7109375" style="146" customWidth="1"/>
    <col min="8" max="8" width="6.7109375" style="146" customWidth="1"/>
    <col min="9" max="9" width="8.7109375" style="146" customWidth="1"/>
    <col min="10" max="10" width="6.7109375" style="146" customWidth="1"/>
    <col min="11" max="11" width="8.7109375" style="146" customWidth="1"/>
    <col min="12" max="12" width="6.7109375" style="146" customWidth="1"/>
    <col min="13" max="13" width="8.7109375" style="146" customWidth="1"/>
  </cols>
  <sheetData>
    <row r="1" spans="1:19" ht="21" x14ac:dyDescent="0.35">
      <c r="A1" s="165" t="s">
        <v>135</v>
      </c>
      <c r="B1" s="141"/>
    </row>
    <row r="2" spans="1:19" ht="15.75" thickBot="1" x14ac:dyDescent="0.3"/>
    <row r="3" spans="1:19" x14ac:dyDescent="0.25">
      <c r="B3" s="265" t="s">
        <v>162</v>
      </c>
      <c r="C3" s="266"/>
      <c r="D3" s="267"/>
      <c r="E3" s="271">
        <f>C6</f>
        <v>677</v>
      </c>
      <c r="F3" s="272"/>
      <c r="G3" s="147"/>
      <c r="H3" s="147"/>
      <c r="I3" s="147"/>
      <c r="J3" s="147"/>
      <c r="K3" s="147"/>
      <c r="L3" s="147"/>
      <c r="M3" s="147"/>
    </row>
    <row r="4" spans="1:19" ht="15.75" thickBot="1" x14ac:dyDescent="0.3">
      <c r="B4" s="268" t="s">
        <v>147</v>
      </c>
      <c r="C4" s="269"/>
      <c r="D4" s="270"/>
      <c r="E4" s="273">
        <f>B6-E3</f>
        <v>636</v>
      </c>
      <c r="F4" s="274"/>
      <c r="G4" s="147"/>
      <c r="H4" s="147"/>
      <c r="I4" s="147"/>
      <c r="J4" s="147"/>
      <c r="K4" s="147"/>
      <c r="L4" s="147"/>
      <c r="M4" s="147"/>
    </row>
    <row r="5" spans="1:19" ht="15.75" thickBot="1" x14ac:dyDescent="0.3">
      <c r="A5" s="143"/>
      <c r="B5" s="143"/>
      <c r="C5" s="144"/>
      <c r="D5" s="148" t="s">
        <v>85</v>
      </c>
      <c r="E5" s="275">
        <f>B6</f>
        <v>1313</v>
      </c>
      <c r="F5" s="276"/>
      <c r="G5" s="147"/>
      <c r="H5" s="147"/>
      <c r="I5" s="147"/>
      <c r="J5" s="147"/>
      <c r="K5" s="147"/>
      <c r="L5" s="147"/>
      <c r="M5" s="147"/>
    </row>
    <row r="6" spans="1:19" ht="15.75" thickBot="1" x14ac:dyDescent="0.3">
      <c r="A6" s="143"/>
      <c r="B6" s="201">
        <f>SUM(B9:B91)</f>
        <v>1313</v>
      </c>
      <c r="C6" s="234">
        <f>SUM(C9:C91)</f>
        <v>677</v>
      </c>
      <c r="D6" s="98"/>
      <c r="E6" s="98"/>
      <c r="F6" s="147"/>
      <c r="G6" s="147"/>
      <c r="H6" s="147"/>
      <c r="I6" s="147"/>
      <c r="J6" s="147"/>
      <c r="K6" s="147"/>
      <c r="L6" s="147"/>
      <c r="M6" s="147"/>
    </row>
    <row r="7" spans="1:19" s="113" customFormat="1" ht="15" customHeight="1" thickBot="1" x14ac:dyDescent="0.3">
      <c r="A7" s="227" t="s">
        <v>163</v>
      </c>
      <c r="B7" s="164" t="s">
        <v>146</v>
      </c>
      <c r="C7" s="228" t="s">
        <v>144</v>
      </c>
      <c r="D7" s="229" t="s">
        <v>145</v>
      </c>
      <c r="E7" s="230" t="s">
        <v>132</v>
      </c>
      <c r="F7" s="229" t="s">
        <v>145</v>
      </c>
      <c r="G7" s="231" t="s">
        <v>132</v>
      </c>
      <c r="H7" s="232" t="s">
        <v>145</v>
      </c>
      <c r="I7" s="231" t="s">
        <v>132</v>
      </c>
      <c r="J7" s="232" t="s">
        <v>145</v>
      </c>
      <c r="K7" s="231" t="s">
        <v>132</v>
      </c>
      <c r="L7" s="232" t="s">
        <v>145</v>
      </c>
      <c r="M7" s="230" t="s">
        <v>132</v>
      </c>
      <c r="R7" s="233"/>
      <c r="S7" s="233"/>
    </row>
    <row r="8" spans="1:19" s="112" customFormat="1" ht="15" customHeight="1" thickBot="1" x14ac:dyDescent="0.4">
      <c r="A8" s="224"/>
      <c r="B8" s="143"/>
      <c r="C8" s="143"/>
      <c r="D8" s="225"/>
      <c r="E8" s="226"/>
      <c r="F8" s="225"/>
      <c r="G8" s="226"/>
      <c r="H8" s="225"/>
      <c r="I8" s="226"/>
      <c r="J8" s="225"/>
      <c r="K8" s="226"/>
      <c r="L8" s="225"/>
      <c r="M8" s="226"/>
      <c r="O8" s="143" t="s">
        <v>161</v>
      </c>
      <c r="Q8" s="206"/>
      <c r="R8" s="207"/>
      <c r="S8" s="207"/>
    </row>
    <row r="9" spans="1:19" ht="15.75" thickBot="1" x14ac:dyDescent="0.3">
      <c r="A9" s="180">
        <v>17</v>
      </c>
      <c r="B9" s="149">
        <f t="shared" ref="B9:B40" si="0">C9+E9+G9+I9+K9+M9</f>
        <v>292</v>
      </c>
      <c r="C9" s="183">
        <v>100</v>
      </c>
      <c r="D9" s="214" t="s">
        <v>29</v>
      </c>
      <c r="E9" s="184">
        <v>27</v>
      </c>
      <c r="F9" s="214" t="s">
        <v>68</v>
      </c>
      <c r="G9" s="185">
        <v>82</v>
      </c>
      <c r="H9" s="217" t="s">
        <v>148</v>
      </c>
      <c r="I9" s="185">
        <v>83</v>
      </c>
      <c r="J9" s="217"/>
      <c r="K9" s="185"/>
      <c r="L9" s="217"/>
      <c r="M9" s="184"/>
      <c r="O9" s="210">
        <v>17</v>
      </c>
    </row>
    <row r="10" spans="1:19" ht="15.75" thickBot="1" x14ac:dyDescent="0.3">
      <c r="A10" s="180">
        <v>18</v>
      </c>
      <c r="B10" s="149">
        <f t="shared" si="0"/>
        <v>25</v>
      </c>
      <c r="C10" s="186">
        <v>25</v>
      </c>
      <c r="D10" s="215"/>
      <c r="E10" s="187"/>
      <c r="F10" s="215"/>
      <c r="G10" s="188"/>
      <c r="H10" s="220"/>
      <c r="I10" s="188"/>
      <c r="J10" s="220"/>
      <c r="K10" s="188"/>
      <c r="L10" s="220"/>
      <c r="M10" s="187"/>
      <c r="O10" s="211">
        <v>18</v>
      </c>
    </row>
    <row r="11" spans="1:19" ht="15.75" thickBot="1" x14ac:dyDescent="0.3">
      <c r="A11" s="202">
        <v>18</v>
      </c>
      <c r="B11" s="204">
        <f t="shared" si="0"/>
        <v>33</v>
      </c>
      <c r="C11" s="193">
        <v>33</v>
      </c>
      <c r="D11" s="215"/>
      <c r="E11" s="190"/>
      <c r="F11" s="215"/>
      <c r="G11" s="189"/>
      <c r="H11" s="220"/>
      <c r="I11" s="189"/>
      <c r="J11" s="220"/>
      <c r="K11" s="188"/>
      <c r="L11" s="220"/>
      <c r="M11" s="187"/>
      <c r="O11" s="212">
        <v>18</v>
      </c>
    </row>
    <row r="12" spans="1:19" ht="15.75" thickBot="1" x14ac:dyDescent="0.3">
      <c r="A12" s="202">
        <v>22</v>
      </c>
      <c r="B12" s="204">
        <f t="shared" si="0"/>
        <v>125</v>
      </c>
      <c r="C12" s="193">
        <v>125</v>
      </c>
      <c r="D12" s="215"/>
      <c r="E12" s="190"/>
      <c r="F12" s="215"/>
      <c r="G12" s="189"/>
      <c r="H12" s="220"/>
      <c r="I12" s="189"/>
      <c r="J12" s="220"/>
      <c r="K12" s="188"/>
      <c r="L12" s="220"/>
      <c r="M12" s="187"/>
      <c r="O12" s="212">
        <v>22</v>
      </c>
    </row>
    <row r="13" spans="1:19" ht="15.75" thickBot="1" x14ac:dyDescent="0.3">
      <c r="A13" s="180">
        <v>29</v>
      </c>
      <c r="B13" s="149">
        <f t="shared" si="0"/>
        <v>110</v>
      </c>
      <c r="C13" s="186">
        <v>50</v>
      </c>
      <c r="D13" s="215" t="s">
        <v>59</v>
      </c>
      <c r="E13" s="187">
        <v>42</v>
      </c>
      <c r="F13" s="215" t="s">
        <v>54</v>
      </c>
      <c r="G13" s="188">
        <v>18</v>
      </c>
      <c r="H13" s="220"/>
      <c r="I13" s="188"/>
      <c r="J13" s="221"/>
      <c r="K13" s="192"/>
      <c r="L13" s="221"/>
      <c r="M13" s="191"/>
      <c r="O13" s="211">
        <v>29</v>
      </c>
    </row>
    <row r="14" spans="1:19" x14ac:dyDescent="0.25">
      <c r="A14" s="208">
        <v>33</v>
      </c>
      <c r="B14" s="209">
        <f t="shared" si="0"/>
        <v>25</v>
      </c>
      <c r="C14" s="193">
        <v>25</v>
      </c>
      <c r="D14" s="215"/>
      <c r="E14" s="190"/>
      <c r="F14" s="215"/>
      <c r="G14" s="189"/>
      <c r="H14" s="220"/>
      <c r="I14" s="189"/>
      <c r="J14" s="221"/>
      <c r="K14" s="192"/>
      <c r="L14" s="221"/>
      <c r="M14" s="191"/>
      <c r="O14" s="212">
        <v>33</v>
      </c>
    </row>
    <row r="15" spans="1:19" x14ac:dyDescent="0.25">
      <c r="A15" s="181">
        <v>49</v>
      </c>
      <c r="B15" s="150">
        <f t="shared" si="0"/>
        <v>42</v>
      </c>
      <c r="C15" s="193">
        <v>42</v>
      </c>
      <c r="D15" s="215"/>
      <c r="E15" s="190"/>
      <c r="F15" s="215"/>
      <c r="G15" s="189"/>
      <c r="H15" s="220"/>
      <c r="I15" s="189"/>
      <c r="J15" s="220"/>
      <c r="K15" s="189"/>
      <c r="L15" s="220"/>
      <c r="M15" s="190"/>
      <c r="O15" s="212">
        <v>49</v>
      </c>
    </row>
    <row r="16" spans="1:19" x14ac:dyDescent="0.25">
      <c r="A16" s="181">
        <v>87</v>
      </c>
      <c r="B16" s="150">
        <f t="shared" si="0"/>
        <v>25</v>
      </c>
      <c r="C16" s="193">
        <v>25</v>
      </c>
      <c r="D16" s="215"/>
      <c r="E16" s="190"/>
      <c r="F16" s="215"/>
      <c r="G16" s="189"/>
      <c r="H16" s="220"/>
      <c r="I16" s="189"/>
      <c r="J16" s="220"/>
      <c r="K16" s="189"/>
      <c r="L16" s="220"/>
      <c r="M16" s="190"/>
      <c r="O16" s="212">
        <v>87</v>
      </c>
    </row>
    <row r="17" spans="1:15" x14ac:dyDescent="0.25">
      <c r="A17" s="181">
        <v>87</v>
      </c>
      <c r="B17" s="150">
        <f t="shared" si="0"/>
        <v>25</v>
      </c>
      <c r="C17" s="193">
        <v>25</v>
      </c>
      <c r="D17" s="215"/>
      <c r="E17" s="190"/>
      <c r="F17" s="215"/>
      <c r="G17" s="189"/>
      <c r="H17" s="220"/>
      <c r="I17" s="189"/>
      <c r="J17" s="220"/>
      <c r="K17" s="189"/>
      <c r="L17" s="220"/>
      <c r="M17" s="190"/>
      <c r="O17" s="212">
        <v>87</v>
      </c>
    </row>
    <row r="18" spans="1:15" x14ac:dyDescent="0.25">
      <c r="A18" s="203">
        <v>98</v>
      </c>
      <c r="B18" s="205">
        <f t="shared" si="0"/>
        <v>89</v>
      </c>
      <c r="C18" s="186">
        <v>25</v>
      </c>
      <c r="D18" s="216" t="s">
        <v>43</v>
      </c>
      <c r="E18" s="191">
        <v>37</v>
      </c>
      <c r="F18" s="216" t="s">
        <v>69</v>
      </c>
      <c r="G18" s="192">
        <v>27</v>
      </c>
      <c r="H18" s="221"/>
      <c r="I18" s="192"/>
      <c r="J18" s="220"/>
      <c r="K18" s="189"/>
      <c r="L18" s="220"/>
      <c r="M18" s="190"/>
      <c r="O18" s="211">
        <v>98</v>
      </c>
    </row>
    <row r="19" spans="1:15" x14ac:dyDescent="0.25">
      <c r="A19" s="203">
        <v>133</v>
      </c>
      <c r="B19" s="205">
        <f t="shared" si="0"/>
        <v>50</v>
      </c>
      <c r="C19" s="186">
        <v>50</v>
      </c>
      <c r="D19" s="216"/>
      <c r="E19" s="191"/>
      <c r="F19" s="216"/>
      <c r="G19" s="192"/>
      <c r="H19" s="221"/>
      <c r="I19" s="192"/>
      <c r="J19" s="220"/>
      <c r="K19" s="189"/>
      <c r="L19" s="220"/>
      <c r="M19" s="190"/>
      <c r="O19" s="211">
        <v>133</v>
      </c>
    </row>
    <row r="20" spans="1:15" x14ac:dyDescent="0.25">
      <c r="A20" s="181">
        <v>146</v>
      </c>
      <c r="B20" s="150">
        <f t="shared" si="0"/>
        <v>25</v>
      </c>
      <c r="C20" s="193">
        <v>25</v>
      </c>
      <c r="D20" s="215"/>
      <c r="E20" s="190"/>
      <c r="F20" s="215"/>
      <c r="G20" s="189"/>
      <c r="H20" s="220"/>
      <c r="I20" s="189"/>
      <c r="J20" s="220"/>
      <c r="K20" s="189"/>
      <c r="L20" s="220"/>
      <c r="M20" s="190"/>
      <c r="O20" s="212">
        <v>146</v>
      </c>
    </row>
    <row r="21" spans="1:15" x14ac:dyDescent="0.25">
      <c r="A21" s="203">
        <v>147</v>
      </c>
      <c r="B21" s="205">
        <f t="shared" si="0"/>
        <v>395</v>
      </c>
      <c r="C21" s="186">
        <v>75</v>
      </c>
      <c r="D21" s="215" t="s">
        <v>149</v>
      </c>
      <c r="E21" s="187">
        <v>278</v>
      </c>
      <c r="F21" s="215" t="s">
        <v>47</v>
      </c>
      <c r="G21" s="188">
        <v>42</v>
      </c>
      <c r="H21" s="220"/>
      <c r="I21" s="188"/>
      <c r="J21" s="220"/>
      <c r="K21" s="189"/>
      <c r="L21" s="220"/>
      <c r="M21" s="190"/>
      <c r="O21" s="211">
        <v>147</v>
      </c>
    </row>
    <row r="22" spans="1:15" x14ac:dyDescent="0.25">
      <c r="A22" s="181">
        <v>148</v>
      </c>
      <c r="B22" s="150">
        <f t="shared" si="0"/>
        <v>27</v>
      </c>
      <c r="C22" s="193">
        <v>27</v>
      </c>
      <c r="D22" s="215"/>
      <c r="E22" s="190"/>
      <c r="F22" s="215"/>
      <c r="G22" s="189"/>
      <c r="H22" s="220"/>
      <c r="I22" s="189"/>
      <c r="J22" s="220"/>
      <c r="K22" s="189"/>
      <c r="L22" s="220"/>
      <c r="M22" s="190"/>
      <c r="O22" s="212">
        <v>148</v>
      </c>
    </row>
    <row r="23" spans="1:15" ht="15.75" thickBot="1" x14ac:dyDescent="0.3">
      <c r="A23" s="181">
        <v>173</v>
      </c>
      <c r="B23" s="150">
        <f t="shared" si="0"/>
        <v>25</v>
      </c>
      <c r="C23" s="193">
        <v>25</v>
      </c>
      <c r="D23" s="215"/>
      <c r="E23" s="190"/>
      <c r="F23" s="215"/>
      <c r="G23" s="189"/>
      <c r="H23" s="220"/>
      <c r="I23" s="189"/>
      <c r="J23" s="220"/>
      <c r="K23" s="189"/>
      <c r="L23" s="220"/>
      <c r="M23" s="190"/>
      <c r="O23" s="213">
        <v>173</v>
      </c>
    </row>
    <row r="24" spans="1:15" x14ac:dyDescent="0.25">
      <c r="A24" s="181" t="s">
        <v>97</v>
      </c>
      <c r="B24" s="150">
        <f t="shared" si="0"/>
        <v>0</v>
      </c>
      <c r="C24" s="194"/>
      <c r="D24" s="215"/>
      <c r="E24" s="190"/>
      <c r="F24" s="215"/>
      <c r="G24" s="189"/>
      <c r="H24" s="220"/>
      <c r="I24" s="189"/>
      <c r="J24" s="220"/>
      <c r="K24" s="189"/>
      <c r="L24" s="220"/>
      <c r="M24" s="190"/>
    </row>
    <row r="25" spans="1:15" x14ac:dyDescent="0.25">
      <c r="A25" s="181"/>
      <c r="B25" s="150">
        <f t="shared" si="0"/>
        <v>0</v>
      </c>
      <c r="C25" s="194"/>
      <c r="D25" s="215"/>
      <c r="E25" s="190"/>
      <c r="F25" s="215"/>
      <c r="G25" s="189"/>
      <c r="H25" s="220"/>
      <c r="I25" s="189"/>
      <c r="J25" s="220"/>
      <c r="K25" s="189"/>
      <c r="L25" s="220"/>
      <c r="M25" s="190"/>
    </row>
    <row r="26" spans="1:15" x14ac:dyDescent="0.25">
      <c r="A26" s="181"/>
      <c r="B26" s="150">
        <f t="shared" si="0"/>
        <v>0</v>
      </c>
      <c r="C26" s="194"/>
      <c r="D26" s="215"/>
      <c r="E26" s="190"/>
      <c r="F26" s="215"/>
      <c r="G26" s="189"/>
      <c r="H26" s="220"/>
      <c r="I26" s="189"/>
      <c r="J26" s="220"/>
      <c r="K26" s="189"/>
      <c r="L26" s="220"/>
      <c r="M26" s="190"/>
    </row>
    <row r="27" spans="1:15" x14ac:dyDescent="0.25">
      <c r="A27" s="181"/>
      <c r="B27" s="150">
        <f t="shared" si="0"/>
        <v>0</v>
      </c>
      <c r="C27" s="194"/>
      <c r="D27" s="215"/>
      <c r="E27" s="190"/>
      <c r="F27" s="215"/>
      <c r="G27" s="189"/>
      <c r="H27" s="220"/>
      <c r="I27" s="189"/>
      <c r="J27" s="220"/>
      <c r="K27" s="189"/>
      <c r="L27" s="220"/>
      <c r="M27" s="190"/>
    </row>
    <row r="28" spans="1:15" x14ac:dyDescent="0.25">
      <c r="A28" s="181"/>
      <c r="B28" s="150">
        <f t="shared" si="0"/>
        <v>0</v>
      </c>
      <c r="C28" s="194"/>
      <c r="D28" s="215"/>
      <c r="E28" s="190"/>
      <c r="F28" s="215"/>
      <c r="G28" s="189"/>
      <c r="H28" s="220"/>
      <c r="I28" s="189"/>
      <c r="J28" s="220"/>
      <c r="K28" s="189"/>
      <c r="L28" s="220"/>
      <c r="M28" s="190"/>
    </row>
    <row r="29" spans="1:15" x14ac:dyDescent="0.25">
      <c r="A29" s="181"/>
      <c r="B29" s="150">
        <f t="shared" si="0"/>
        <v>0</v>
      </c>
      <c r="C29" s="194"/>
      <c r="D29" s="215"/>
      <c r="E29" s="190"/>
      <c r="F29" s="215"/>
      <c r="G29" s="189"/>
      <c r="H29" s="220"/>
      <c r="I29" s="189"/>
      <c r="J29" s="220"/>
      <c r="K29" s="189"/>
      <c r="L29" s="220"/>
      <c r="M29" s="190"/>
    </row>
    <row r="30" spans="1:15" x14ac:dyDescent="0.25">
      <c r="A30" s="181"/>
      <c r="B30" s="150">
        <f t="shared" si="0"/>
        <v>0</v>
      </c>
      <c r="C30" s="194"/>
      <c r="D30" s="215"/>
      <c r="E30" s="190"/>
      <c r="F30" s="215"/>
      <c r="G30" s="189"/>
      <c r="H30" s="220"/>
      <c r="I30" s="189"/>
      <c r="J30" s="220"/>
      <c r="K30" s="189"/>
      <c r="L30" s="220"/>
      <c r="M30" s="190"/>
    </row>
    <row r="31" spans="1:15" x14ac:dyDescent="0.25">
      <c r="A31" s="181"/>
      <c r="B31" s="150">
        <f t="shared" si="0"/>
        <v>0</v>
      </c>
      <c r="C31" s="194"/>
      <c r="D31" s="215"/>
      <c r="E31" s="190"/>
      <c r="F31" s="215"/>
      <c r="G31" s="189"/>
      <c r="H31" s="220"/>
      <c r="I31" s="189"/>
      <c r="J31" s="220"/>
      <c r="K31" s="189"/>
      <c r="L31" s="220"/>
      <c r="M31" s="190"/>
    </row>
    <row r="32" spans="1:15" x14ac:dyDescent="0.25">
      <c r="A32" s="181"/>
      <c r="B32" s="150">
        <f t="shared" si="0"/>
        <v>0</v>
      </c>
      <c r="C32" s="194"/>
      <c r="D32" s="215"/>
      <c r="E32" s="190"/>
      <c r="F32" s="215"/>
      <c r="G32" s="189"/>
      <c r="H32" s="220"/>
      <c r="I32" s="189"/>
      <c r="J32" s="220"/>
      <c r="K32" s="189"/>
      <c r="L32" s="220"/>
      <c r="M32" s="190"/>
    </row>
    <row r="33" spans="1:13" x14ac:dyDescent="0.25">
      <c r="A33" s="181"/>
      <c r="B33" s="150">
        <f t="shared" si="0"/>
        <v>0</v>
      </c>
      <c r="C33" s="194"/>
      <c r="D33" s="215"/>
      <c r="E33" s="190"/>
      <c r="F33" s="215"/>
      <c r="G33" s="189"/>
      <c r="H33" s="220"/>
      <c r="I33" s="189"/>
      <c r="J33" s="220"/>
      <c r="K33" s="189"/>
      <c r="L33" s="220"/>
      <c r="M33" s="190"/>
    </row>
    <row r="34" spans="1:13" x14ac:dyDescent="0.25">
      <c r="A34" s="181"/>
      <c r="B34" s="150">
        <f t="shared" si="0"/>
        <v>0</v>
      </c>
      <c r="C34" s="194"/>
      <c r="D34" s="215"/>
      <c r="E34" s="190"/>
      <c r="F34" s="215"/>
      <c r="G34" s="189"/>
      <c r="H34" s="220"/>
      <c r="I34" s="189"/>
      <c r="J34" s="220"/>
      <c r="K34" s="189"/>
      <c r="L34" s="220"/>
      <c r="M34" s="190"/>
    </row>
    <row r="35" spans="1:13" x14ac:dyDescent="0.25">
      <c r="A35" s="181"/>
      <c r="B35" s="150">
        <f t="shared" si="0"/>
        <v>0</v>
      </c>
      <c r="C35" s="194"/>
      <c r="D35" s="215"/>
      <c r="E35" s="190"/>
      <c r="F35" s="215"/>
      <c r="G35" s="189"/>
      <c r="H35" s="220"/>
      <c r="I35" s="189"/>
      <c r="J35" s="220"/>
      <c r="K35" s="189"/>
      <c r="L35" s="220"/>
      <c r="M35" s="190"/>
    </row>
    <row r="36" spans="1:13" x14ac:dyDescent="0.25">
      <c r="A36" s="181"/>
      <c r="B36" s="150">
        <f t="shared" si="0"/>
        <v>0</v>
      </c>
      <c r="C36" s="194"/>
      <c r="D36" s="215"/>
      <c r="E36" s="190"/>
      <c r="F36" s="215"/>
      <c r="G36" s="189"/>
      <c r="H36" s="220"/>
      <c r="I36" s="189"/>
      <c r="J36" s="220"/>
      <c r="K36" s="189"/>
      <c r="L36" s="220"/>
      <c r="M36" s="190"/>
    </row>
    <row r="37" spans="1:13" x14ac:dyDescent="0.25">
      <c r="A37" s="181"/>
      <c r="B37" s="150">
        <f t="shared" si="0"/>
        <v>0</v>
      </c>
      <c r="C37" s="194"/>
      <c r="D37" s="215"/>
      <c r="E37" s="190"/>
      <c r="F37" s="215"/>
      <c r="G37" s="189"/>
      <c r="H37" s="220"/>
      <c r="I37" s="189"/>
      <c r="J37" s="220"/>
      <c r="K37" s="189"/>
      <c r="L37" s="220"/>
      <c r="M37" s="190"/>
    </row>
    <row r="38" spans="1:13" x14ac:dyDescent="0.25">
      <c r="A38" s="181"/>
      <c r="B38" s="150">
        <f t="shared" si="0"/>
        <v>0</v>
      </c>
      <c r="C38" s="194"/>
      <c r="D38" s="215"/>
      <c r="E38" s="190"/>
      <c r="F38" s="215"/>
      <c r="G38" s="189"/>
      <c r="H38" s="220"/>
      <c r="I38" s="189"/>
      <c r="J38" s="220"/>
      <c r="K38" s="189"/>
      <c r="L38" s="220"/>
      <c r="M38" s="190"/>
    </row>
    <row r="39" spans="1:13" x14ac:dyDescent="0.25">
      <c r="A39" s="181"/>
      <c r="B39" s="150">
        <f t="shared" si="0"/>
        <v>0</v>
      </c>
      <c r="C39" s="194"/>
      <c r="D39" s="215"/>
      <c r="E39" s="190"/>
      <c r="F39" s="215"/>
      <c r="G39" s="189"/>
      <c r="H39" s="220"/>
      <c r="I39" s="189"/>
      <c r="J39" s="220"/>
      <c r="K39" s="189"/>
      <c r="L39" s="220"/>
      <c r="M39" s="190"/>
    </row>
    <row r="40" spans="1:13" x14ac:dyDescent="0.25">
      <c r="A40" s="181"/>
      <c r="B40" s="150">
        <f t="shared" si="0"/>
        <v>0</v>
      </c>
      <c r="C40" s="194"/>
      <c r="D40" s="215"/>
      <c r="E40" s="190"/>
      <c r="F40" s="215"/>
      <c r="G40" s="189"/>
      <c r="H40" s="220"/>
      <c r="I40" s="189"/>
      <c r="J40" s="220"/>
      <c r="K40" s="189"/>
      <c r="L40" s="220"/>
      <c r="M40" s="190"/>
    </row>
    <row r="41" spans="1:13" x14ac:dyDescent="0.25">
      <c r="A41" s="181"/>
      <c r="B41" s="150">
        <f t="shared" ref="B41:B72" si="1">C41+E41+G41+I41+K41+M41</f>
        <v>0</v>
      </c>
      <c r="C41" s="194"/>
      <c r="D41" s="215"/>
      <c r="E41" s="190"/>
      <c r="F41" s="215"/>
      <c r="G41" s="189"/>
      <c r="H41" s="220"/>
      <c r="I41" s="189"/>
      <c r="J41" s="220"/>
      <c r="K41" s="189"/>
      <c r="L41" s="220"/>
      <c r="M41" s="190"/>
    </row>
    <row r="42" spans="1:13" x14ac:dyDescent="0.25">
      <c r="A42" s="181"/>
      <c r="B42" s="150">
        <f t="shared" si="1"/>
        <v>0</v>
      </c>
      <c r="C42" s="194"/>
      <c r="D42" s="215"/>
      <c r="E42" s="190"/>
      <c r="F42" s="215"/>
      <c r="G42" s="189"/>
      <c r="H42" s="220"/>
      <c r="I42" s="189"/>
      <c r="J42" s="220"/>
      <c r="K42" s="189"/>
      <c r="L42" s="220"/>
      <c r="M42" s="190"/>
    </row>
    <row r="43" spans="1:13" x14ac:dyDescent="0.25">
      <c r="A43" s="181"/>
      <c r="B43" s="150">
        <f t="shared" si="1"/>
        <v>0</v>
      </c>
      <c r="C43" s="194"/>
      <c r="D43" s="215"/>
      <c r="E43" s="190"/>
      <c r="F43" s="215"/>
      <c r="G43" s="189"/>
      <c r="H43" s="220"/>
      <c r="I43" s="189"/>
      <c r="J43" s="220"/>
      <c r="K43" s="189"/>
      <c r="L43" s="220"/>
      <c r="M43" s="190"/>
    </row>
    <row r="44" spans="1:13" x14ac:dyDescent="0.25">
      <c r="A44" s="181"/>
      <c r="B44" s="150">
        <f t="shared" si="1"/>
        <v>0</v>
      </c>
      <c r="C44" s="194"/>
      <c r="D44" s="215"/>
      <c r="E44" s="190"/>
      <c r="F44" s="215"/>
      <c r="G44" s="189"/>
      <c r="H44" s="220"/>
      <c r="I44" s="189"/>
      <c r="J44" s="220"/>
      <c r="K44" s="189"/>
      <c r="L44" s="220"/>
      <c r="M44" s="190"/>
    </row>
    <row r="45" spans="1:13" x14ac:dyDescent="0.25">
      <c r="A45" s="181"/>
      <c r="B45" s="150">
        <f t="shared" si="1"/>
        <v>0</v>
      </c>
      <c r="C45" s="194"/>
      <c r="D45" s="215"/>
      <c r="E45" s="190"/>
      <c r="F45" s="215"/>
      <c r="G45" s="189"/>
      <c r="H45" s="220"/>
      <c r="I45" s="189"/>
      <c r="J45" s="220"/>
      <c r="K45" s="189"/>
      <c r="L45" s="220"/>
      <c r="M45" s="190"/>
    </row>
    <row r="46" spans="1:13" x14ac:dyDescent="0.25">
      <c r="A46" s="181"/>
      <c r="B46" s="150">
        <f t="shared" si="1"/>
        <v>0</v>
      </c>
      <c r="C46" s="194"/>
      <c r="D46" s="215"/>
      <c r="E46" s="190"/>
      <c r="F46" s="215"/>
      <c r="G46" s="189"/>
      <c r="H46" s="220"/>
      <c r="I46" s="189"/>
      <c r="J46" s="220"/>
      <c r="K46" s="189"/>
      <c r="L46" s="220"/>
      <c r="M46" s="190"/>
    </row>
    <row r="47" spans="1:13" x14ac:dyDescent="0.25">
      <c r="A47" s="181"/>
      <c r="B47" s="150">
        <f t="shared" si="1"/>
        <v>0</v>
      </c>
      <c r="C47" s="194"/>
      <c r="D47" s="215"/>
      <c r="E47" s="190"/>
      <c r="F47" s="215"/>
      <c r="G47" s="189"/>
      <c r="H47" s="220"/>
      <c r="I47" s="189"/>
      <c r="J47" s="220"/>
      <c r="K47" s="189"/>
      <c r="L47" s="220"/>
      <c r="M47" s="190"/>
    </row>
    <row r="48" spans="1:13" x14ac:dyDescent="0.25">
      <c r="A48" s="181"/>
      <c r="B48" s="150">
        <f t="shared" si="1"/>
        <v>0</v>
      </c>
      <c r="C48" s="195"/>
      <c r="D48" s="218"/>
      <c r="E48" s="196"/>
      <c r="F48" s="218"/>
      <c r="G48" s="197"/>
      <c r="H48" s="222"/>
      <c r="I48" s="197"/>
      <c r="J48" s="222"/>
      <c r="K48" s="197"/>
      <c r="L48" s="222"/>
      <c r="M48" s="196"/>
    </row>
    <row r="49" spans="1:13" x14ac:dyDescent="0.25">
      <c r="A49" s="181"/>
      <c r="B49" s="150">
        <f t="shared" si="1"/>
        <v>0</v>
      </c>
      <c r="C49" s="195"/>
      <c r="D49" s="218"/>
      <c r="E49" s="196"/>
      <c r="F49" s="218"/>
      <c r="G49" s="197"/>
      <c r="H49" s="222"/>
      <c r="I49" s="197"/>
      <c r="J49" s="222"/>
      <c r="K49" s="197"/>
      <c r="L49" s="222"/>
      <c r="M49" s="196"/>
    </row>
    <row r="50" spans="1:13" x14ac:dyDescent="0.25">
      <c r="A50" s="181"/>
      <c r="B50" s="150">
        <f t="shared" si="1"/>
        <v>0</v>
      </c>
      <c r="C50" s="195"/>
      <c r="D50" s="218"/>
      <c r="E50" s="196"/>
      <c r="F50" s="218"/>
      <c r="G50" s="197"/>
      <c r="H50" s="222"/>
      <c r="I50" s="197"/>
      <c r="J50" s="222"/>
      <c r="K50" s="197"/>
      <c r="L50" s="222"/>
      <c r="M50" s="196"/>
    </row>
    <row r="51" spans="1:13" x14ac:dyDescent="0.25">
      <c r="A51" s="181"/>
      <c r="B51" s="150">
        <f t="shared" si="1"/>
        <v>0</v>
      </c>
      <c r="C51" s="195"/>
      <c r="D51" s="218"/>
      <c r="E51" s="196"/>
      <c r="F51" s="218"/>
      <c r="G51" s="197"/>
      <c r="H51" s="222"/>
      <c r="I51" s="197"/>
      <c r="J51" s="222"/>
      <c r="K51" s="197"/>
      <c r="L51" s="222"/>
      <c r="M51" s="196"/>
    </row>
    <row r="52" spans="1:13" x14ac:dyDescent="0.25">
      <c r="A52" s="181"/>
      <c r="B52" s="150">
        <f t="shared" si="1"/>
        <v>0</v>
      </c>
      <c r="C52" s="195"/>
      <c r="D52" s="218"/>
      <c r="E52" s="196"/>
      <c r="F52" s="218"/>
      <c r="G52" s="197"/>
      <c r="H52" s="222"/>
      <c r="I52" s="197"/>
      <c r="J52" s="222"/>
      <c r="K52" s="197"/>
      <c r="L52" s="222"/>
      <c r="M52" s="196"/>
    </row>
    <row r="53" spans="1:13" x14ac:dyDescent="0.25">
      <c r="A53" s="181"/>
      <c r="B53" s="150">
        <f t="shared" si="1"/>
        <v>0</v>
      </c>
      <c r="C53" s="195"/>
      <c r="D53" s="218"/>
      <c r="E53" s="196"/>
      <c r="F53" s="218"/>
      <c r="G53" s="197"/>
      <c r="H53" s="222"/>
      <c r="I53" s="197"/>
      <c r="J53" s="222"/>
      <c r="K53" s="197"/>
      <c r="L53" s="222"/>
      <c r="M53" s="196"/>
    </row>
    <row r="54" spans="1:13" x14ac:dyDescent="0.25">
      <c r="A54" s="181"/>
      <c r="B54" s="150">
        <f t="shared" si="1"/>
        <v>0</v>
      </c>
      <c r="C54" s="195"/>
      <c r="D54" s="218"/>
      <c r="E54" s="196"/>
      <c r="F54" s="218"/>
      <c r="G54" s="197"/>
      <c r="H54" s="222"/>
      <c r="I54" s="197"/>
      <c r="J54" s="222"/>
      <c r="K54" s="197"/>
      <c r="L54" s="222"/>
      <c r="M54" s="196"/>
    </row>
    <row r="55" spans="1:13" x14ac:dyDescent="0.25">
      <c r="A55" s="181"/>
      <c r="B55" s="150">
        <f t="shared" si="1"/>
        <v>0</v>
      </c>
      <c r="C55" s="195"/>
      <c r="D55" s="218"/>
      <c r="E55" s="196"/>
      <c r="F55" s="218"/>
      <c r="G55" s="197"/>
      <c r="H55" s="222"/>
      <c r="I55" s="197"/>
      <c r="J55" s="222"/>
      <c r="K55" s="197"/>
      <c r="L55" s="222"/>
      <c r="M55" s="196"/>
    </row>
    <row r="56" spans="1:13" x14ac:dyDescent="0.25">
      <c r="A56" s="181"/>
      <c r="B56" s="150">
        <f t="shared" si="1"/>
        <v>0</v>
      </c>
      <c r="C56" s="195"/>
      <c r="D56" s="218"/>
      <c r="E56" s="196"/>
      <c r="F56" s="218"/>
      <c r="G56" s="197"/>
      <c r="H56" s="222"/>
      <c r="I56" s="197"/>
      <c r="J56" s="222"/>
      <c r="K56" s="197"/>
      <c r="L56" s="222"/>
      <c r="M56" s="196"/>
    </row>
    <row r="57" spans="1:13" x14ac:dyDescent="0.25">
      <c r="A57" s="181"/>
      <c r="B57" s="150">
        <f t="shared" si="1"/>
        <v>0</v>
      </c>
      <c r="C57" s="195"/>
      <c r="D57" s="218"/>
      <c r="E57" s="196"/>
      <c r="F57" s="218"/>
      <c r="G57" s="197"/>
      <c r="H57" s="222"/>
      <c r="I57" s="197"/>
      <c r="J57" s="222"/>
      <c r="K57" s="197"/>
      <c r="L57" s="222"/>
      <c r="M57" s="196"/>
    </row>
    <row r="58" spans="1:13" x14ac:dyDescent="0.25">
      <c r="A58" s="181"/>
      <c r="B58" s="150">
        <f t="shared" si="1"/>
        <v>0</v>
      </c>
      <c r="C58" s="195"/>
      <c r="D58" s="218"/>
      <c r="E58" s="196"/>
      <c r="F58" s="218"/>
      <c r="G58" s="197"/>
      <c r="H58" s="222"/>
      <c r="I58" s="197"/>
      <c r="J58" s="222"/>
      <c r="K58" s="197"/>
      <c r="L58" s="222"/>
      <c r="M58" s="196"/>
    </row>
    <row r="59" spans="1:13" x14ac:dyDescent="0.25">
      <c r="A59" s="181"/>
      <c r="B59" s="150">
        <f t="shared" si="1"/>
        <v>0</v>
      </c>
      <c r="C59" s="195"/>
      <c r="D59" s="218"/>
      <c r="E59" s="196"/>
      <c r="F59" s="218"/>
      <c r="G59" s="197"/>
      <c r="H59" s="222"/>
      <c r="I59" s="197"/>
      <c r="J59" s="222"/>
      <c r="K59" s="197"/>
      <c r="L59" s="222"/>
      <c r="M59" s="196"/>
    </row>
    <row r="60" spans="1:13" x14ac:dyDescent="0.25">
      <c r="A60" s="181"/>
      <c r="B60" s="150">
        <f t="shared" si="1"/>
        <v>0</v>
      </c>
      <c r="C60" s="195"/>
      <c r="D60" s="218"/>
      <c r="E60" s="196"/>
      <c r="F60" s="218"/>
      <c r="G60" s="197"/>
      <c r="H60" s="222"/>
      <c r="I60" s="197"/>
      <c r="J60" s="222"/>
      <c r="K60" s="197"/>
      <c r="L60" s="222"/>
      <c r="M60" s="196"/>
    </row>
    <row r="61" spans="1:13" x14ac:dyDescent="0.25">
      <c r="A61" s="181"/>
      <c r="B61" s="150">
        <f t="shared" si="1"/>
        <v>0</v>
      </c>
      <c r="C61" s="195"/>
      <c r="D61" s="218"/>
      <c r="E61" s="196"/>
      <c r="F61" s="218"/>
      <c r="G61" s="197"/>
      <c r="H61" s="222"/>
      <c r="I61" s="197"/>
      <c r="J61" s="222"/>
      <c r="K61" s="197"/>
      <c r="L61" s="222"/>
      <c r="M61" s="196"/>
    </row>
    <row r="62" spans="1:13" x14ac:dyDescent="0.25">
      <c r="A62" s="181"/>
      <c r="B62" s="150">
        <f t="shared" si="1"/>
        <v>0</v>
      </c>
      <c r="C62" s="195"/>
      <c r="D62" s="218"/>
      <c r="E62" s="196"/>
      <c r="F62" s="218"/>
      <c r="G62" s="197"/>
      <c r="H62" s="222"/>
      <c r="I62" s="197"/>
      <c r="J62" s="222"/>
      <c r="K62" s="197"/>
      <c r="L62" s="222"/>
      <c r="M62" s="196"/>
    </row>
    <row r="63" spans="1:13" x14ac:dyDescent="0.25">
      <c r="A63" s="181"/>
      <c r="B63" s="150">
        <f t="shared" si="1"/>
        <v>0</v>
      </c>
      <c r="C63" s="195"/>
      <c r="D63" s="218"/>
      <c r="E63" s="196"/>
      <c r="F63" s="218"/>
      <c r="G63" s="197"/>
      <c r="H63" s="222"/>
      <c r="I63" s="197"/>
      <c r="J63" s="222"/>
      <c r="K63" s="197"/>
      <c r="L63" s="222"/>
      <c r="M63" s="196"/>
    </row>
    <row r="64" spans="1:13" x14ac:dyDescent="0.25">
      <c r="A64" s="181"/>
      <c r="B64" s="150">
        <f t="shared" si="1"/>
        <v>0</v>
      </c>
      <c r="C64" s="195"/>
      <c r="D64" s="218"/>
      <c r="E64" s="196"/>
      <c r="F64" s="218"/>
      <c r="G64" s="197"/>
      <c r="H64" s="222"/>
      <c r="I64" s="197"/>
      <c r="J64" s="222"/>
      <c r="K64" s="197"/>
      <c r="L64" s="222"/>
      <c r="M64" s="196"/>
    </row>
    <row r="65" spans="1:13" x14ac:dyDescent="0.25">
      <c r="A65" s="181"/>
      <c r="B65" s="150">
        <f t="shared" si="1"/>
        <v>0</v>
      </c>
      <c r="C65" s="195"/>
      <c r="D65" s="218"/>
      <c r="E65" s="196"/>
      <c r="F65" s="218"/>
      <c r="G65" s="197"/>
      <c r="H65" s="222"/>
      <c r="I65" s="197"/>
      <c r="J65" s="222"/>
      <c r="K65" s="197"/>
      <c r="L65" s="222"/>
      <c r="M65" s="196"/>
    </row>
    <row r="66" spans="1:13" x14ac:dyDescent="0.25">
      <c r="A66" s="181"/>
      <c r="B66" s="150">
        <f t="shared" si="1"/>
        <v>0</v>
      </c>
      <c r="C66" s="195"/>
      <c r="D66" s="218"/>
      <c r="E66" s="196"/>
      <c r="F66" s="218"/>
      <c r="G66" s="197"/>
      <c r="H66" s="222"/>
      <c r="I66" s="197"/>
      <c r="J66" s="222"/>
      <c r="K66" s="197"/>
      <c r="L66" s="222"/>
      <c r="M66" s="196"/>
    </row>
    <row r="67" spans="1:13" x14ac:dyDescent="0.25">
      <c r="A67" s="181"/>
      <c r="B67" s="150">
        <f t="shared" si="1"/>
        <v>0</v>
      </c>
      <c r="C67" s="195"/>
      <c r="D67" s="218"/>
      <c r="E67" s="196"/>
      <c r="F67" s="218"/>
      <c r="G67" s="197"/>
      <c r="H67" s="222"/>
      <c r="I67" s="197"/>
      <c r="J67" s="222"/>
      <c r="K67" s="197"/>
      <c r="L67" s="222"/>
      <c r="M67" s="196"/>
    </row>
    <row r="68" spans="1:13" x14ac:dyDescent="0.25">
      <c r="A68" s="181"/>
      <c r="B68" s="150">
        <f t="shared" si="1"/>
        <v>0</v>
      </c>
      <c r="C68" s="195"/>
      <c r="D68" s="218"/>
      <c r="E68" s="196"/>
      <c r="F68" s="218"/>
      <c r="G68" s="197"/>
      <c r="H68" s="222"/>
      <c r="I68" s="197"/>
      <c r="J68" s="222"/>
      <c r="K68" s="197"/>
      <c r="L68" s="222"/>
      <c r="M68" s="196"/>
    </row>
    <row r="69" spans="1:13" x14ac:dyDescent="0.25">
      <c r="A69" s="181"/>
      <c r="B69" s="150">
        <f t="shared" si="1"/>
        <v>0</v>
      </c>
      <c r="C69" s="195"/>
      <c r="D69" s="218"/>
      <c r="E69" s="196"/>
      <c r="F69" s="218"/>
      <c r="G69" s="197"/>
      <c r="H69" s="222"/>
      <c r="I69" s="197"/>
      <c r="J69" s="222"/>
      <c r="K69" s="197"/>
      <c r="L69" s="222"/>
      <c r="M69" s="196"/>
    </row>
    <row r="70" spans="1:13" x14ac:dyDescent="0.25">
      <c r="A70" s="181"/>
      <c r="B70" s="150">
        <f t="shared" si="1"/>
        <v>0</v>
      </c>
      <c r="C70" s="195"/>
      <c r="D70" s="218"/>
      <c r="E70" s="196"/>
      <c r="F70" s="218"/>
      <c r="G70" s="197"/>
      <c r="H70" s="222"/>
      <c r="I70" s="197"/>
      <c r="J70" s="222"/>
      <c r="K70" s="197"/>
      <c r="L70" s="222"/>
      <c r="M70" s="196"/>
    </row>
    <row r="71" spans="1:13" x14ac:dyDescent="0.25">
      <c r="A71" s="181"/>
      <c r="B71" s="150">
        <f t="shared" si="1"/>
        <v>0</v>
      </c>
      <c r="C71" s="195"/>
      <c r="D71" s="218"/>
      <c r="E71" s="196"/>
      <c r="F71" s="218"/>
      <c r="G71" s="197"/>
      <c r="H71" s="222"/>
      <c r="I71" s="197"/>
      <c r="J71" s="222"/>
      <c r="K71" s="197"/>
      <c r="L71" s="222"/>
      <c r="M71" s="196"/>
    </row>
    <row r="72" spans="1:13" x14ac:dyDescent="0.25">
      <c r="A72" s="181"/>
      <c r="B72" s="150">
        <f t="shared" si="1"/>
        <v>0</v>
      </c>
      <c r="C72" s="195"/>
      <c r="D72" s="218"/>
      <c r="E72" s="196"/>
      <c r="F72" s="218"/>
      <c r="G72" s="197"/>
      <c r="H72" s="222"/>
      <c r="I72" s="197"/>
      <c r="J72" s="222"/>
      <c r="K72" s="197"/>
      <c r="L72" s="222"/>
      <c r="M72" s="196"/>
    </row>
    <row r="73" spans="1:13" x14ac:dyDescent="0.25">
      <c r="A73" s="181"/>
      <c r="B73" s="150">
        <f t="shared" ref="B73:B104" si="2">C73+E73+G73+I73+K73+M73</f>
        <v>0</v>
      </c>
      <c r="C73" s="195"/>
      <c r="D73" s="218"/>
      <c r="E73" s="196"/>
      <c r="F73" s="218"/>
      <c r="G73" s="197"/>
      <c r="H73" s="222"/>
      <c r="I73" s="197"/>
      <c r="J73" s="222"/>
      <c r="K73" s="197"/>
      <c r="L73" s="222"/>
      <c r="M73" s="196"/>
    </row>
    <row r="74" spans="1:13" x14ac:dyDescent="0.25">
      <c r="A74" s="181"/>
      <c r="B74" s="150">
        <f t="shared" si="2"/>
        <v>0</v>
      </c>
      <c r="C74" s="195"/>
      <c r="D74" s="218"/>
      <c r="E74" s="196"/>
      <c r="F74" s="218"/>
      <c r="G74" s="197"/>
      <c r="H74" s="222"/>
      <c r="I74" s="197"/>
      <c r="J74" s="222"/>
      <c r="K74" s="197"/>
      <c r="L74" s="222"/>
      <c r="M74" s="196"/>
    </row>
    <row r="75" spans="1:13" x14ac:dyDescent="0.25">
      <c r="A75" s="181"/>
      <c r="B75" s="150">
        <f t="shared" si="2"/>
        <v>0</v>
      </c>
      <c r="C75" s="195"/>
      <c r="D75" s="218"/>
      <c r="E75" s="196"/>
      <c r="F75" s="218"/>
      <c r="G75" s="197"/>
      <c r="H75" s="222"/>
      <c r="I75" s="197"/>
      <c r="J75" s="222"/>
      <c r="K75" s="197"/>
      <c r="L75" s="222"/>
      <c r="M75" s="196"/>
    </row>
    <row r="76" spans="1:13" x14ac:dyDescent="0.25">
      <c r="A76" s="181"/>
      <c r="B76" s="150">
        <f t="shared" si="2"/>
        <v>0</v>
      </c>
      <c r="C76" s="195"/>
      <c r="D76" s="218"/>
      <c r="E76" s="196"/>
      <c r="F76" s="218"/>
      <c r="G76" s="197"/>
      <c r="H76" s="222"/>
      <c r="I76" s="197"/>
      <c r="J76" s="222"/>
      <c r="K76" s="197"/>
      <c r="L76" s="222"/>
      <c r="M76" s="196"/>
    </row>
    <row r="77" spans="1:13" x14ac:dyDescent="0.25">
      <c r="A77" s="181"/>
      <c r="B77" s="150">
        <f t="shared" si="2"/>
        <v>0</v>
      </c>
      <c r="C77" s="195"/>
      <c r="D77" s="218"/>
      <c r="E77" s="196"/>
      <c r="F77" s="218"/>
      <c r="G77" s="197"/>
      <c r="H77" s="222"/>
      <c r="I77" s="197"/>
      <c r="J77" s="222"/>
      <c r="K77" s="197"/>
      <c r="L77" s="222"/>
      <c r="M77" s="196"/>
    </row>
    <row r="78" spans="1:13" x14ac:dyDescent="0.25">
      <c r="A78" s="181"/>
      <c r="B78" s="150">
        <f t="shared" si="2"/>
        <v>0</v>
      </c>
      <c r="C78" s="195"/>
      <c r="D78" s="218"/>
      <c r="E78" s="196"/>
      <c r="F78" s="218"/>
      <c r="G78" s="197"/>
      <c r="H78" s="222"/>
      <c r="I78" s="197"/>
      <c r="J78" s="222"/>
      <c r="K78" s="197"/>
      <c r="L78" s="222"/>
      <c r="M78" s="196"/>
    </row>
    <row r="79" spans="1:13" x14ac:dyDescent="0.25">
      <c r="A79" s="181"/>
      <c r="B79" s="150">
        <f t="shared" si="2"/>
        <v>0</v>
      </c>
      <c r="C79" s="195"/>
      <c r="D79" s="218"/>
      <c r="E79" s="196"/>
      <c r="F79" s="218"/>
      <c r="G79" s="197"/>
      <c r="H79" s="222"/>
      <c r="I79" s="197"/>
      <c r="J79" s="222"/>
      <c r="K79" s="197"/>
      <c r="L79" s="222"/>
      <c r="M79" s="196"/>
    </row>
    <row r="80" spans="1:13" x14ac:dyDescent="0.25">
      <c r="A80" s="181"/>
      <c r="B80" s="150">
        <f t="shared" si="2"/>
        <v>0</v>
      </c>
      <c r="C80" s="195"/>
      <c r="D80" s="218"/>
      <c r="E80" s="196"/>
      <c r="F80" s="218"/>
      <c r="G80" s="197"/>
      <c r="H80" s="222"/>
      <c r="I80" s="197"/>
      <c r="J80" s="222"/>
      <c r="K80" s="197"/>
      <c r="L80" s="222"/>
      <c r="M80" s="196"/>
    </row>
    <row r="81" spans="1:13" x14ac:dyDescent="0.25">
      <c r="A81" s="181"/>
      <c r="B81" s="150">
        <f t="shared" si="2"/>
        <v>0</v>
      </c>
      <c r="C81" s="195"/>
      <c r="D81" s="218"/>
      <c r="E81" s="196"/>
      <c r="F81" s="218"/>
      <c r="G81" s="197"/>
      <c r="H81" s="222"/>
      <c r="I81" s="197"/>
      <c r="J81" s="222"/>
      <c r="K81" s="197"/>
      <c r="L81" s="222"/>
      <c r="M81" s="196"/>
    </row>
    <row r="82" spans="1:13" x14ac:dyDescent="0.25">
      <c r="A82" s="181"/>
      <c r="B82" s="150">
        <f t="shared" si="2"/>
        <v>0</v>
      </c>
      <c r="C82" s="195"/>
      <c r="D82" s="218"/>
      <c r="E82" s="196"/>
      <c r="F82" s="218"/>
      <c r="G82" s="197"/>
      <c r="H82" s="222"/>
      <c r="I82" s="197"/>
      <c r="J82" s="222"/>
      <c r="K82" s="197"/>
      <c r="L82" s="222"/>
      <c r="M82" s="196"/>
    </row>
    <row r="83" spans="1:13" x14ac:dyDescent="0.25">
      <c r="A83" s="181"/>
      <c r="B83" s="150">
        <f t="shared" si="2"/>
        <v>0</v>
      </c>
      <c r="C83" s="195"/>
      <c r="D83" s="218"/>
      <c r="E83" s="196"/>
      <c r="F83" s="218"/>
      <c r="G83" s="197"/>
      <c r="H83" s="222"/>
      <c r="I83" s="197"/>
      <c r="J83" s="222"/>
      <c r="K83" s="197"/>
      <c r="L83" s="222"/>
      <c r="M83" s="196"/>
    </row>
    <row r="84" spans="1:13" x14ac:dyDescent="0.25">
      <c r="A84" s="181"/>
      <c r="B84" s="150">
        <f t="shared" si="2"/>
        <v>0</v>
      </c>
      <c r="C84" s="195"/>
      <c r="D84" s="218"/>
      <c r="E84" s="196"/>
      <c r="F84" s="218"/>
      <c r="G84" s="197"/>
      <c r="H84" s="222"/>
      <c r="I84" s="197"/>
      <c r="J84" s="222"/>
      <c r="K84" s="197"/>
      <c r="L84" s="222"/>
      <c r="M84" s="196"/>
    </row>
    <row r="85" spans="1:13" x14ac:dyDescent="0.25">
      <c r="A85" s="181"/>
      <c r="B85" s="150">
        <f t="shared" si="2"/>
        <v>0</v>
      </c>
      <c r="C85" s="195"/>
      <c r="D85" s="218"/>
      <c r="E85" s="196"/>
      <c r="F85" s="218"/>
      <c r="G85" s="197"/>
      <c r="H85" s="222"/>
      <c r="I85" s="197"/>
      <c r="J85" s="222"/>
      <c r="K85" s="197"/>
      <c r="L85" s="222"/>
      <c r="M85" s="196"/>
    </row>
    <row r="86" spans="1:13" x14ac:dyDescent="0.25">
      <c r="A86" s="181"/>
      <c r="B86" s="150">
        <f t="shared" si="2"/>
        <v>0</v>
      </c>
      <c r="C86" s="195"/>
      <c r="D86" s="218"/>
      <c r="E86" s="196"/>
      <c r="F86" s="218"/>
      <c r="G86" s="197"/>
      <c r="H86" s="222"/>
      <c r="I86" s="197"/>
      <c r="J86" s="222"/>
      <c r="K86" s="197"/>
      <c r="L86" s="222"/>
      <c r="M86" s="196"/>
    </row>
    <row r="87" spans="1:13" x14ac:dyDescent="0.25">
      <c r="A87" s="181"/>
      <c r="B87" s="150">
        <f t="shared" si="2"/>
        <v>0</v>
      </c>
      <c r="C87" s="195"/>
      <c r="D87" s="218"/>
      <c r="E87" s="196"/>
      <c r="F87" s="218"/>
      <c r="G87" s="197"/>
      <c r="H87" s="222"/>
      <c r="I87" s="197"/>
      <c r="J87" s="222"/>
      <c r="K87" s="197"/>
      <c r="L87" s="222"/>
      <c r="M87" s="196"/>
    </row>
    <row r="88" spans="1:13" x14ac:dyDescent="0.25">
      <c r="A88" s="181"/>
      <c r="B88" s="150">
        <f t="shared" si="2"/>
        <v>0</v>
      </c>
      <c r="C88" s="195"/>
      <c r="D88" s="218"/>
      <c r="E88" s="196"/>
      <c r="F88" s="218"/>
      <c r="G88" s="197"/>
      <c r="H88" s="222"/>
      <c r="I88" s="197"/>
      <c r="J88" s="222"/>
      <c r="K88" s="197"/>
      <c r="L88" s="222"/>
      <c r="M88" s="196"/>
    </row>
    <row r="89" spans="1:13" x14ac:dyDescent="0.25">
      <c r="A89" s="181"/>
      <c r="B89" s="150">
        <f t="shared" si="2"/>
        <v>0</v>
      </c>
      <c r="C89" s="195"/>
      <c r="D89" s="218"/>
      <c r="E89" s="196"/>
      <c r="F89" s="218"/>
      <c r="G89" s="197"/>
      <c r="H89" s="222"/>
      <c r="I89" s="197"/>
      <c r="J89" s="222"/>
      <c r="K89" s="197"/>
      <c r="L89" s="222"/>
      <c r="M89" s="196"/>
    </row>
    <row r="90" spans="1:13" x14ac:dyDescent="0.25">
      <c r="A90" s="181"/>
      <c r="B90" s="150">
        <f t="shared" si="2"/>
        <v>0</v>
      </c>
      <c r="C90" s="195"/>
      <c r="D90" s="218"/>
      <c r="E90" s="196"/>
      <c r="F90" s="218"/>
      <c r="G90" s="197"/>
      <c r="H90" s="222"/>
      <c r="I90" s="197"/>
      <c r="J90" s="222"/>
      <c r="K90" s="197"/>
      <c r="L90" s="222"/>
      <c r="M90" s="196"/>
    </row>
    <row r="91" spans="1:13" ht="15.75" thickBot="1" x14ac:dyDescent="0.3">
      <c r="A91" s="182"/>
      <c r="B91" s="151">
        <f t="shared" si="2"/>
        <v>0</v>
      </c>
      <c r="C91" s="198"/>
      <c r="D91" s="219"/>
      <c r="E91" s="199"/>
      <c r="F91" s="219"/>
      <c r="G91" s="200"/>
      <c r="H91" s="223"/>
      <c r="I91" s="200"/>
      <c r="J91" s="223"/>
      <c r="K91" s="200"/>
      <c r="L91" s="223"/>
      <c r="M91" s="199"/>
    </row>
    <row r="93" spans="1:13" ht="13.5" customHeight="1" x14ac:dyDescent="0.25"/>
    <row r="94" spans="1:13" x14ac:dyDescent="0.25">
      <c r="A94" s="143"/>
      <c r="B94" s="147"/>
      <c r="C94" s="147"/>
      <c r="D94" s="147"/>
      <c r="E94" s="145"/>
      <c r="F94" s="147"/>
      <c r="G94" s="147"/>
      <c r="H94" s="147"/>
      <c r="I94" s="147"/>
      <c r="J94" s="147"/>
      <c r="K94" s="147"/>
      <c r="L94" s="147"/>
      <c r="M94" s="147"/>
    </row>
    <row r="95" spans="1:13" x14ac:dyDescent="0.25">
      <c r="A95" s="143"/>
      <c r="B95" s="147"/>
      <c r="C95" s="147"/>
      <c r="D95" s="147"/>
      <c r="E95" s="145"/>
      <c r="F95" s="147"/>
      <c r="G95" s="147"/>
      <c r="H95" s="147"/>
      <c r="I95" s="147"/>
      <c r="J95" s="147"/>
      <c r="K95" s="147"/>
      <c r="L95" s="147"/>
      <c r="M95" s="147"/>
    </row>
  </sheetData>
  <sortState xmlns:xlrd2="http://schemas.microsoft.com/office/spreadsheetml/2017/richdata2" ref="A9:I91">
    <sortCondition ref="A9"/>
  </sortState>
  <mergeCells count="5">
    <mergeCell ref="B3:D3"/>
    <mergeCell ref="B4:D4"/>
    <mergeCell ref="E3:F3"/>
    <mergeCell ref="E4:F4"/>
    <mergeCell ref="E5:F5"/>
  </mergeCells>
  <pageMargins left="0.25" right="0.25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Regist. and Dinner Orders</vt:lpstr>
      <vt:lpstr>Donation Forms</vt:lpstr>
      <vt:lpstr>Donations</vt:lpstr>
      <vt:lpstr>Bidding Sheet - Item Tag</vt:lpstr>
      <vt:lpstr>Benevolence</vt:lpstr>
      <vt:lpstr>Winners - Cash &amp; Donations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Hoffmann</dc:creator>
  <cp:lastModifiedBy>Rich Hoffmann</cp:lastModifiedBy>
  <cp:lastPrinted>2019-07-08T08:29:01Z</cp:lastPrinted>
  <dcterms:created xsi:type="dcterms:W3CDTF">2019-07-08T01:18:19Z</dcterms:created>
  <dcterms:modified xsi:type="dcterms:W3CDTF">2019-07-08T08:34:17Z</dcterms:modified>
</cp:coreProperties>
</file>