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U:\Availability Lists Fall\"/>
    </mc:Choice>
  </mc:AlternateContent>
  <xr:revisionPtr revIDLastSave="0" documentId="13_ncr:1_{051D91C8-98D6-424C-BCE0-DDD9F4B5179A}" xr6:coauthVersionLast="47" xr6:coauthVersionMax="47" xr10:uidLastSave="{00000000-0000-0000-0000-000000000000}"/>
  <bookViews>
    <workbookView xWindow="2265" yWindow="405" windowWidth="23040" windowHeight="14820" xr2:uid="{00000000-000D-0000-FFFF-FFFF00000000}"/>
  </bookViews>
  <sheets>
    <sheet name="0" sheetId="4" r:id="rId1"/>
  </sheets>
  <definedNames>
    <definedName name="_xlnm.Print_Area" localSheetId="0">'0'!$A$1:$K$177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0" i="4" l="1"/>
  <c r="I124" i="4"/>
  <c r="I120" i="4"/>
  <c r="I126" i="4"/>
  <c r="A86" i="4"/>
  <c r="I128" i="4"/>
  <c r="I122" i="4"/>
  <c r="A92" i="4"/>
  <c r="A88" i="4"/>
  <c r="I130" i="4" l="1"/>
</calcChain>
</file>

<file path=xl/sharedStrings.xml><?xml version="1.0" encoding="utf-8"?>
<sst xmlns="http://schemas.openxmlformats.org/spreadsheetml/2006/main" count="547" uniqueCount="278">
  <si>
    <t>Red</t>
  </si>
  <si>
    <t>Yellow</t>
  </si>
  <si>
    <t>Available</t>
  </si>
  <si>
    <t>ORDER</t>
  </si>
  <si>
    <t>Celosia:</t>
  </si>
  <si>
    <t>PANSY - BLOTCH COLORS:</t>
  </si>
  <si>
    <t>Purple</t>
  </si>
  <si>
    <t>PANSY - CLEAR COLORS:</t>
  </si>
  <si>
    <t>White</t>
  </si>
  <si>
    <t>Orange</t>
  </si>
  <si>
    <t>Coloratus</t>
  </si>
  <si>
    <t>Nagoya Red</t>
  </si>
  <si>
    <t>Nagoya White</t>
  </si>
  <si>
    <t>VIOLA COLORS:</t>
  </si>
  <si>
    <t>16 - 2 Gallon Hardy Mum Pots per Shelf / 64 per Rack</t>
  </si>
  <si>
    <t>Bronze</t>
  </si>
  <si>
    <t>TOTAL RACKS</t>
  </si>
  <si>
    <t>TOTAL 4" FLATS</t>
  </si>
  <si>
    <t>TOTAL 1 GALLON FLATS</t>
  </si>
  <si>
    <t>TOTAL 6" FLATS</t>
  </si>
  <si>
    <t>20 - 2 Gallon Kale or Aster Pots per Shelf / 80 per Rack</t>
  </si>
  <si>
    <t xml:space="preserve">                                             home of</t>
  </si>
  <si>
    <t>Sedum:</t>
  </si>
  <si>
    <t>Angelina</t>
  </si>
  <si>
    <t>Red Carpet</t>
  </si>
  <si>
    <t>Guthrie Greenhouses   P.O. Box 1399, Guthrie, OK  73044     (405) 282-1610 (office)     (800) 749-4301 (toll free)     (405) 282-2285 (fax)</t>
  </si>
  <si>
    <t>Intenz Dark Purple</t>
  </si>
  <si>
    <t>Blotch Rose</t>
  </si>
  <si>
    <t xml:space="preserve">Blotch White with Rose </t>
  </si>
  <si>
    <t xml:space="preserve">Blotch Red </t>
  </si>
  <si>
    <t>Blotch Blue</t>
  </si>
  <si>
    <t>Clear True Blue</t>
  </si>
  <si>
    <t>Clear Orange</t>
  </si>
  <si>
    <t>Clear Purple</t>
  </si>
  <si>
    <t>Clear Rose</t>
  </si>
  <si>
    <t>Clear Red</t>
  </si>
  <si>
    <t>Clear White</t>
  </si>
  <si>
    <t>Clear Yellow</t>
  </si>
  <si>
    <t>Blotch Ocean - light purple</t>
  </si>
  <si>
    <t>Petra</t>
  </si>
  <si>
    <t>Mix Pot - Croton, kale, mums &amp; annuals</t>
  </si>
  <si>
    <t>Mamey</t>
  </si>
  <si>
    <t>Company Name</t>
  </si>
  <si>
    <t>Contact Name</t>
  </si>
  <si>
    <t>Contact Phone#</t>
  </si>
  <si>
    <t xml:space="preserve">Hardy Mum: </t>
  </si>
  <si>
    <t xml:space="preserve">English Ivy </t>
  </si>
  <si>
    <t xml:space="preserve">Pansy/Viola Qty Discount Per Delivery </t>
  </si>
  <si>
    <t>Excellente</t>
  </si>
  <si>
    <t xml:space="preserve">Freight Charges: </t>
  </si>
  <si>
    <t xml:space="preserve"> 12 - 12" Pots per Shelf / 48 Pots per Rack</t>
  </si>
  <si>
    <t>Blotch Ocean Breeze Mix - lt/dk pp/wh</t>
  </si>
  <si>
    <t xml:space="preserve">Red </t>
  </si>
  <si>
    <t xml:space="preserve">Blotch Purple </t>
  </si>
  <si>
    <t>1st Rack $30.00 for Oklahoma</t>
  </si>
  <si>
    <t>1st Rack $40.00 for TX, AR, KS, MO</t>
  </si>
  <si>
    <t>Twisted Mix - orange/red/yellow</t>
  </si>
  <si>
    <t>Blotch Orange</t>
  </si>
  <si>
    <t>All Season Mix</t>
  </si>
  <si>
    <t>Denim Jump Up - purple</t>
  </si>
  <si>
    <t>Glamour Red Kale</t>
  </si>
  <si>
    <t>Nagoya Red Kale</t>
  </si>
  <si>
    <t>Osaka Pink Cabbage</t>
  </si>
  <si>
    <t>Osaka Red  Cabbage</t>
  </si>
  <si>
    <t>Osaka White Cabbage</t>
  </si>
  <si>
    <t>Tiger Eyes - yellow/orange</t>
  </si>
  <si>
    <t xml:space="preserve">                              Mary Jane : maryjane@guthriegreenhouses.com       Kelly: kelly@guthriegreenhouses.com     Lindsay: lindsay@guthriegreenhouses.com</t>
  </si>
  <si>
    <t xml:space="preserve">Nagoya White Kale </t>
  </si>
  <si>
    <t>Intenz Classic - pink &amp; red</t>
  </si>
  <si>
    <t xml:space="preserve">Blotch White  </t>
  </si>
  <si>
    <t xml:space="preserve">Clear Black </t>
  </si>
  <si>
    <t>Blotch Cotton Candy Mix - lt pink/blue</t>
  </si>
  <si>
    <t>Pink</t>
  </si>
  <si>
    <t>Bolivian Jew</t>
  </si>
  <si>
    <t>TOTAL 11" HANGING BASKETS</t>
  </si>
  <si>
    <t>Boston Fern</t>
  </si>
  <si>
    <t>Clear Light Blue (Azure)</t>
  </si>
  <si>
    <t>Blotch Sunrise - pink/purple/orange</t>
  </si>
  <si>
    <t>Blotch Marina - lt blue/white</t>
  </si>
  <si>
    <t>Blotch Apple Cider Mix - red/prpl/ylw</t>
  </si>
  <si>
    <t>Osaka Pink</t>
  </si>
  <si>
    <t>Osaka Red</t>
  </si>
  <si>
    <t>Osaka White</t>
  </si>
  <si>
    <t>1801 - 4" VEGETABLES GMO FREE VARIETIES</t>
  </si>
  <si>
    <t>1801 - 4" HERBS GMO FREE VARIETIES</t>
  </si>
  <si>
    <t>Cilantro</t>
  </si>
  <si>
    <t>Dill</t>
  </si>
  <si>
    <t>Rosemary</t>
  </si>
  <si>
    <t>Sage</t>
  </si>
  <si>
    <t>Russian Sage</t>
  </si>
  <si>
    <t>Henry III:</t>
  </si>
  <si>
    <t>Showmakers:</t>
  </si>
  <si>
    <t>Lavender</t>
  </si>
  <si>
    <t>Blue Bayou - purple</t>
  </si>
  <si>
    <t>Magenta - dark pink</t>
  </si>
  <si>
    <t>Banquet Red Bicolor - orange/bronze/red</t>
  </si>
  <si>
    <t>Berry Blast Bicolor - lt pink/dk pink center</t>
  </si>
  <si>
    <t>Summer Sunset - red w/ yellow center</t>
  </si>
  <si>
    <t>Echinacea:</t>
  </si>
  <si>
    <t>White Swan</t>
  </si>
  <si>
    <t>Bright Bicolor</t>
  </si>
  <si>
    <t>Salvia:</t>
  </si>
  <si>
    <t>Mirage Cherry Red</t>
  </si>
  <si>
    <t>SuperCal Petunia:</t>
  </si>
  <si>
    <t xml:space="preserve">White </t>
  </si>
  <si>
    <t>TOTAL 4.5" FLATS</t>
  </si>
  <si>
    <t>TOTAL 8" POTS</t>
  </si>
  <si>
    <t>See our photos and descriptions at https://reddirtplants.com/plant-library-1</t>
  </si>
  <si>
    <t>TOTAL 13" FALL GARDEN</t>
  </si>
  <si>
    <t>Ø</t>
  </si>
  <si>
    <t>1801 - 4" ACCENT &amp; GROUNDCOVER</t>
  </si>
  <si>
    <t>Pretty Pink - pink</t>
  </si>
  <si>
    <t>Lavender - light purple</t>
  </si>
  <si>
    <t>Lilac Sunset - very light purple</t>
  </si>
  <si>
    <t>page 2 of 2</t>
  </si>
  <si>
    <t>page 1 of 2</t>
  </si>
  <si>
    <t>Intenz Lipstick - hot pink</t>
  </si>
  <si>
    <t>Key Lime Green</t>
  </si>
  <si>
    <t>Coreopsis, Uptick:</t>
  </si>
  <si>
    <t>Aster, Henry III:</t>
  </si>
  <si>
    <t>Cream &amp; Red</t>
  </si>
  <si>
    <t>Mixed Flat</t>
  </si>
  <si>
    <t>Mix Pot - Purple fountain grass &amp;annuals</t>
  </si>
  <si>
    <t>Autumn Spice Mix - rust/cream</t>
  </si>
  <si>
    <t>20 pots per shelf / 80 pots per rack</t>
  </si>
  <si>
    <t xml:space="preserve">     18 4" pots per flat / 8 Flats per Shelf / 56 Flats per Rack</t>
  </si>
  <si>
    <t>18 4" pots per flat / 8 Flats per Shelf / 56 Flats per Rack</t>
  </si>
  <si>
    <t>Clear Berry Tart Mix - lt pp, dk pp, red</t>
  </si>
  <si>
    <t>Clear Citrus Mix- orange, yellow, white</t>
  </si>
  <si>
    <t>Clear Cool Water Mix - blue, pple, whte</t>
  </si>
  <si>
    <t>Clear Halloween Mix- orange, black</t>
  </si>
  <si>
    <t>Clear Harvest Mix- ornge, pple, yllw</t>
  </si>
  <si>
    <t>Clear Thunder Mix - orange, blue, gold</t>
  </si>
  <si>
    <t>Clear Tri Color Mix - lav, yel, pple</t>
  </si>
  <si>
    <t>Autumn Sunset - red w/ orange center</t>
  </si>
  <si>
    <r>
      <t xml:space="preserve">Ajuga: </t>
    </r>
    <r>
      <rPr>
        <sz val="14"/>
        <rFont val="Microsoft YaHei"/>
        <family val="2"/>
      </rPr>
      <t>Bronze Beauty</t>
    </r>
  </si>
  <si>
    <r>
      <t>Money Wort:</t>
    </r>
    <r>
      <rPr>
        <sz val="14"/>
        <rFont val="Microsoft YaHei"/>
        <family val="2"/>
      </rPr>
      <t xml:space="preserve"> Gold</t>
    </r>
  </si>
  <si>
    <r>
      <rPr>
        <b/>
        <sz val="14"/>
        <rFont val="Microsoft YaHei"/>
        <family val="2"/>
      </rPr>
      <t xml:space="preserve">Vinca Minor: </t>
    </r>
    <r>
      <rPr>
        <sz val="14"/>
        <rFont val="Microsoft YaHei"/>
        <family val="2"/>
      </rPr>
      <t>Bowles Cunningham</t>
    </r>
  </si>
  <si>
    <t xml:space="preserve">Minimum DELIVERY Requirements - 2 Rack min. order </t>
  </si>
  <si>
    <t xml:space="preserve"> (greater min. order may apply for longer distance)</t>
  </si>
  <si>
    <t>Purpurea - Purple Coneflower</t>
  </si>
  <si>
    <t>*"Assorted Flats" - assorted of colors or varieties available, NOT mixed flats 
 *"Assorted Pots" - assorted of colors or varieties available</t>
  </si>
  <si>
    <t>**Availability is subject to change without notice**</t>
  </si>
  <si>
    <t>Aloe Vera</t>
  </si>
  <si>
    <t>Bonfire Mix - rust/cream/yellow</t>
  </si>
  <si>
    <t>TOTAL 2 GALLON POTS</t>
  </si>
  <si>
    <t>TOTAL 12" PATIO POTS</t>
  </si>
  <si>
    <t>Blotch Mix - Majestic Giant / Colossus</t>
  </si>
  <si>
    <t>Yokohama Red</t>
  </si>
  <si>
    <t xml:space="preserve">Orange </t>
  </si>
  <si>
    <t xml:space="preserve">Peach </t>
  </si>
  <si>
    <r>
      <t xml:space="preserve">Blotch Yellow </t>
    </r>
    <r>
      <rPr>
        <b/>
        <sz val="14"/>
        <rFont val="Microsoft YaHei"/>
        <family val="2"/>
      </rPr>
      <t xml:space="preserve"> </t>
    </r>
  </si>
  <si>
    <t>Harvest Mix - org, pp, yellow</t>
  </si>
  <si>
    <t>Sorbet Mix</t>
  </si>
  <si>
    <t xml:space="preserve">Collard Greens </t>
  </si>
  <si>
    <t>Silver Dust</t>
  </si>
  <si>
    <t>New Look</t>
  </si>
  <si>
    <r>
      <t xml:space="preserve">Broccoli: </t>
    </r>
    <r>
      <rPr>
        <sz val="14"/>
        <rFont val="Microsoft YaHei"/>
        <family val="2"/>
      </rPr>
      <t>Destiny</t>
    </r>
  </si>
  <si>
    <r>
      <t xml:space="preserve">Cabbage: </t>
    </r>
    <r>
      <rPr>
        <sz val="14"/>
        <rFont val="Microsoft YaHei"/>
        <family val="2"/>
      </rPr>
      <t>Stonehead</t>
    </r>
  </si>
  <si>
    <r>
      <t>Cauliflower:</t>
    </r>
    <r>
      <rPr>
        <sz val="14"/>
        <rFont val="Microsoft YaHei"/>
        <family val="2"/>
      </rPr>
      <t xml:space="preserve"> Snow Crown</t>
    </r>
  </si>
  <si>
    <r>
      <t xml:space="preserve">Green Onion: </t>
    </r>
    <r>
      <rPr>
        <sz val="14"/>
        <rFont val="Microsoft YaHei"/>
        <family val="2"/>
      </rPr>
      <t>Green Banner Bunching</t>
    </r>
  </si>
  <si>
    <r>
      <t xml:space="preserve">Kohlrabi: </t>
    </r>
    <r>
      <rPr>
        <sz val="14"/>
        <rFont val="Microsoft YaHei"/>
        <family val="2"/>
      </rPr>
      <t>Winner</t>
    </r>
  </si>
  <si>
    <r>
      <t xml:space="preserve">Kale: </t>
    </r>
    <r>
      <rPr>
        <sz val="14"/>
        <rFont val="Microsoft YaHei"/>
        <family val="2"/>
      </rPr>
      <t>Vates Blue</t>
    </r>
  </si>
  <si>
    <r>
      <t xml:space="preserve">Lettuce: </t>
    </r>
    <r>
      <rPr>
        <sz val="14"/>
        <rFont val="Microsoft YaHei"/>
        <family val="2"/>
      </rPr>
      <t>Gourmet Blend</t>
    </r>
  </si>
  <si>
    <r>
      <t xml:space="preserve">Peas: </t>
    </r>
    <r>
      <rPr>
        <sz val="14"/>
        <rFont val="Microsoft YaHei"/>
        <family val="2"/>
      </rPr>
      <t>Sugar Snap</t>
    </r>
  </si>
  <si>
    <r>
      <t xml:space="preserve">Swiss Chard: </t>
    </r>
    <r>
      <rPr>
        <sz val="14"/>
        <rFont val="Microsoft YaHei"/>
        <family val="2"/>
      </rPr>
      <t>Bright Lights</t>
    </r>
  </si>
  <si>
    <t>Nagoya Rose Kale</t>
  </si>
  <si>
    <t>Yokohama White</t>
  </si>
  <si>
    <t>Berry Blast Bicolor - pink w/ dark pink</t>
  </si>
  <si>
    <t>Assorted Pots</t>
  </si>
  <si>
    <t>Tri Color Mums</t>
  </si>
  <si>
    <t>Bi Color Mums</t>
  </si>
  <si>
    <r>
      <rPr>
        <b/>
        <sz val="14"/>
        <rFont val="Microsoft YaHei"/>
        <family val="2"/>
      </rPr>
      <t xml:space="preserve">OU: </t>
    </r>
    <r>
      <rPr>
        <sz val="14"/>
        <rFont val="Microsoft YaHei"/>
        <family val="2"/>
      </rPr>
      <t>red/white</t>
    </r>
  </si>
  <si>
    <r>
      <rPr>
        <b/>
        <sz val="14"/>
        <rFont val="Microsoft YaHei"/>
        <family val="2"/>
      </rPr>
      <t>OSU:</t>
    </r>
    <r>
      <rPr>
        <sz val="14"/>
        <rFont val="Microsoft YaHei"/>
        <family val="2"/>
      </rPr>
      <t xml:space="preserve"> orange/white</t>
    </r>
  </si>
  <si>
    <r>
      <rPr>
        <b/>
        <sz val="14"/>
        <rFont val="Microsoft YaHei"/>
        <family val="2"/>
      </rPr>
      <t>Scarecrow:</t>
    </r>
    <r>
      <rPr>
        <sz val="14"/>
        <rFont val="Microsoft YaHei"/>
        <family val="2"/>
      </rPr>
      <t xml:space="preserve"> purple/bronze</t>
    </r>
  </si>
  <si>
    <r>
      <rPr>
        <b/>
        <sz val="14"/>
        <rFont val="Microsoft YaHei"/>
        <family val="2"/>
      </rPr>
      <t>Autumn Leaves:</t>
    </r>
    <r>
      <rPr>
        <sz val="14"/>
        <rFont val="Microsoft YaHei"/>
        <family val="2"/>
      </rPr>
      <t xml:space="preserve"> gold/orange/yellow</t>
    </r>
  </si>
  <si>
    <r>
      <rPr>
        <b/>
        <sz val="14"/>
        <rFont val="Microsoft YaHei"/>
        <family val="2"/>
      </rPr>
      <t xml:space="preserve">Candy Corn: </t>
    </r>
    <r>
      <rPr>
        <sz val="14"/>
        <rFont val="Microsoft YaHei"/>
        <family val="2"/>
      </rPr>
      <t>gold/orange/white</t>
    </r>
  </si>
  <si>
    <r>
      <rPr>
        <b/>
        <sz val="14"/>
        <rFont val="Microsoft YaHei"/>
        <family val="2"/>
      </rPr>
      <t>Hobgoblin:</t>
    </r>
    <r>
      <rPr>
        <sz val="14"/>
        <rFont val="Microsoft YaHei"/>
        <family val="2"/>
      </rPr>
      <t xml:space="preserve"> pink/white/yellow</t>
    </r>
  </si>
  <si>
    <r>
      <rPr>
        <b/>
        <sz val="14"/>
        <rFont val="Microsoft YaHei"/>
        <family val="2"/>
      </rPr>
      <t>Harvest Moon:</t>
    </r>
    <r>
      <rPr>
        <sz val="14"/>
        <rFont val="Microsoft YaHei"/>
        <family val="2"/>
      </rPr>
      <t xml:space="preserve"> orange/peach/pink</t>
    </r>
  </si>
  <si>
    <r>
      <rPr>
        <b/>
        <sz val="14"/>
        <rFont val="Microsoft YaHei"/>
        <family val="2"/>
      </rPr>
      <t xml:space="preserve">Pumpkin Spice: </t>
    </r>
    <r>
      <rPr>
        <sz val="14"/>
        <rFont val="Microsoft YaHei"/>
        <family val="2"/>
      </rPr>
      <t>lavender/orange/yllw</t>
    </r>
  </si>
  <si>
    <r>
      <rPr>
        <b/>
        <sz val="14"/>
        <rFont val="Microsoft YaHei"/>
        <family val="2"/>
      </rPr>
      <t xml:space="preserve">Spellbound: </t>
    </r>
    <r>
      <rPr>
        <sz val="14"/>
        <rFont val="Microsoft YaHei"/>
        <family val="2"/>
      </rPr>
      <t>gold/coral/pink</t>
    </r>
  </si>
  <si>
    <r>
      <rPr>
        <b/>
        <sz val="14"/>
        <rFont val="Microsoft YaHei"/>
        <family val="2"/>
      </rPr>
      <t xml:space="preserve">Trace of Fall: </t>
    </r>
    <r>
      <rPr>
        <sz val="14"/>
        <rFont val="Microsoft YaHei"/>
        <family val="2"/>
      </rPr>
      <t>gold/orange/coral</t>
    </r>
  </si>
  <si>
    <r>
      <rPr>
        <b/>
        <sz val="14"/>
        <rFont val="Microsoft YaHei"/>
        <family val="2"/>
      </rPr>
      <t>Copper Penny:</t>
    </r>
    <r>
      <rPr>
        <sz val="14"/>
        <rFont val="Microsoft YaHei"/>
        <family val="2"/>
      </rPr>
      <t xml:space="preserve"> dk brnze/brnze/ornge</t>
    </r>
  </si>
  <si>
    <t>1 GALLON ANNUAL</t>
  </si>
  <si>
    <t>May Night</t>
  </si>
  <si>
    <t>Croton:</t>
  </si>
  <si>
    <t>8 Flats per Shelf / 28 Flats Per Rack</t>
  </si>
  <si>
    <t>1 GALLON ANNUAL &amp; PERENNIAL</t>
  </si>
  <si>
    <t>6 Pots per Flat      ***Sold by the Flat</t>
  </si>
  <si>
    <t>13" MIXED FALL GARDEN</t>
  </si>
  <si>
    <t xml:space="preserve"> 36 per rack / 9 per shelf    **Sold Individually </t>
  </si>
  <si>
    <t xml:space="preserve"> 9 per Shelf / 27 Pots per Rack    **Sold Individually</t>
  </si>
  <si>
    <t>12" PATIO POT</t>
  </si>
  <si>
    <t>Hardy Mum:</t>
  </si>
  <si>
    <t>Blotch Beaconsfield - purple/white</t>
  </si>
  <si>
    <t>Clear Mix - Delta Clear Colors Mix</t>
  </si>
  <si>
    <t>Midnight Glow - puple w/ yellow center</t>
  </si>
  <si>
    <t>Tiger Eyes Yellow - yellow/black stripe</t>
  </si>
  <si>
    <t>Clear Wine &amp; Cheese Mix - red/prpl/ylw</t>
  </si>
  <si>
    <t>Clear Pure Primrose - light yellow</t>
  </si>
  <si>
    <t>Assorted Flats</t>
  </si>
  <si>
    <r>
      <t xml:space="preserve">Hardy Mum: </t>
    </r>
    <r>
      <rPr>
        <i/>
        <sz val="14"/>
        <rFont val="Microsoft YaHei"/>
        <family val="2"/>
      </rPr>
      <t>Assorted Flats</t>
    </r>
  </si>
  <si>
    <r>
      <t xml:space="preserve">Croton: </t>
    </r>
    <r>
      <rPr>
        <i/>
        <sz val="14"/>
        <rFont val="Microsoft YaHei"/>
        <family val="2"/>
      </rPr>
      <t>Assorted Flats</t>
    </r>
  </si>
  <si>
    <r>
      <t xml:space="preserve">Hardy Mum: </t>
    </r>
    <r>
      <rPr>
        <i/>
        <sz val="14"/>
        <rFont val="Microsoft YaHei"/>
        <family val="2"/>
      </rPr>
      <t>Assorted Pots</t>
    </r>
  </si>
  <si>
    <r>
      <t xml:space="preserve">Cabbage &amp; Kale: </t>
    </r>
    <r>
      <rPr>
        <i/>
        <sz val="14"/>
        <rFont val="Microsoft YaHei"/>
        <family val="2"/>
      </rPr>
      <t>Assorted Pots</t>
    </r>
  </si>
  <si>
    <r>
      <t xml:space="preserve">Aster: </t>
    </r>
    <r>
      <rPr>
        <i/>
        <sz val="14"/>
        <rFont val="Microsoft YaHei"/>
        <family val="2"/>
      </rPr>
      <t>Assorted Pots</t>
    </r>
  </si>
  <si>
    <t>Dusty Miller:</t>
  </si>
  <si>
    <t xml:space="preserve">11" HANGING BASKETS </t>
  </si>
  <si>
    <t>64 per rack / 16 per shelf    **Sold Individually**</t>
  </si>
  <si>
    <r>
      <t xml:space="preserve">Dianthus: </t>
    </r>
    <r>
      <rPr>
        <sz val="14"/>
        <rFont val="Microsoft YaHei"/>
        <family val="2"/>
      </rPr>
      <t>Mix</t>
    </r>
  </si>
  <si>
    <r>
      <t xml:space="preserve">Snapdragon: </t>
    </r>
    <r>
      <rPr>
        <sz val="14"/>
        <rFont val="Microsoft YaHei"/>
        <family val="2"/>
      </rPr>
      <t>Mix</t>
    </r>
  </si>
  <si>
    <r>
      <t xml:space="preserve">Kale: </t>
    </r>
    <r>
      <rPr>
        <i/>
        <sz val="14"/>
        <rFont val="Microsoft YaHei"/>
        <family val="2"/>
      </rPr>
      <t>Assorted Flats</t>
    </r>
  </si>
  <si>
    <r>
      <t>Cabbage:</t>
    </r>
    <r>
      <rPr>
        <i/>
        <sz val="14"/>
        <rFont val="Microsoft YaHei"/>
        <family val="2"/>
      </rPr>
      <t xml:space="preserve"> Assorted Flats</t>
    </r>
  </si>
  <si>
    <t>Catmint, Walker's Low</t>
  </si>
  <si>
    <t>2 GALLON - 9X6" Pot   **Sold Individually**</t>
  </si>
  <si>
    <r>
      <rPr>
        <b/>
        <sz val="14"/>
        <rFont val="Microsoft YaHei"/>
        <family val="2"/>
      </rPr>
      <t xml:space="preserve">Bright Penny: </t>
    </r>
    <r>
      <rPr>
        <sz val="14"/>
        <rFont val="Microsoft YaHei"/>
        <family val="2"/>
      </rPr>
      <t>gold/orange/dk bronze</t>
    </r>
  </si>
  <si>
    <t>Purple Fountain Grass</t>
  </si>
  <si>
    <t>Thyme</t>
  </si>
  <si>
    <t>Oregano</t>
  </si>
  <si>
    <r>
      <t>Parsley:</t>
    </r>
    <r>
      <rPr>
        <sz val="14"/>
        <rFont val="Microsoft YaHei"/>
        <family val="2"/>
      </rPr>
      <t xml:space="preserve"> Italian Flat Leaf</t>
    </r>
  </si>
  <si>
    <t>1 GALLON PREMIUM ANNUAL</t>
  </si>
  <si>
    <t>1 GALLON PERENNIAL</t>
  </si>
  <si>
    <t>12" DELUXE HARDY MUM PATIO POT</t>
  </si>
  <si>
    <t>8" HARDY MUM       **Sold Individually**</t>
  </si>
  <si>
    <r>
      <t>Fall Garden:</t>
    </r>
    <r>
      <rPr>
        <i/>
        <sz val="14"/>
        <rFont val="Microsoft YaHei"/>
        <family val="2"/>
      </rPr>
      <t xml:space="preserve"> Assorted Pots</t>
    </r>
  </si>
  <si>
    <t xml:space="preserve">Each additional Rack $20.00 each </t>
  </si>
  <si>
    <t xml:space="preserve">Each additional Rack $15.00 each </t>
  </si>
  <si>
    <t>denotes sold out for the season</t>
  </si>
  <si>
    <t>1801 - 4" PANSY &amp; VIOLA    **Sold by the flat</t>
  </si>
  <si>
    <t>1801 - 4" BASIC ANNUALS  **Sold by the flat</t>
  </si>
  <si>
    <t>1801 - 4" PREMIUM ANNUALS  **Sold by the flat</t>
  </si>
  <si>
    <t>15 - 4.5" pots per flat /36 flats per rack / 6 flats per shelf</t>
  </si>
  <si>
    <t>1501 ANNUAL   **Sold by the flat</t>
  </si>
  <si>
    <r>
      <rPr>
        <b/>
        <sz val="14"/>
        <rFont val="Microsoft YaHei"/>
        <family val="2"/>
      </rPr>
      <t>Caramel Apple:</t>
    </r>
    <r>
      <rPr>
        <sz val="14"/>
        <rFont val="Microsoft YaHei"/>
        <family val="2"/>
      </rPr>
      <t xml:space="preserve"> ornge/lavender/yellw</t>
    </r>
  </si>
  <si>
    <t>Vinca Major Variegata</t>
  </si>
  <si>
    <t>Mexican Feather Grass</t>
  </si>
  <si>
    <t>1 PREMIUM PERENNIAL</t>
  </si>
  <si>
    <r>
      <t xml:space="preserve">Cabbage: </t>
    </r>
    <r>
      <rPr>
        <sz val="14"/>
        <rFont val="Microsoft YaHei"/>
        <family val="2"/>
      </rPr>
      <t xml:space="preserve">Ruby Perfection </t>
    </r>
  </si>
  <si>
    <t>Hosta:</t>
  </si>
  <si>
    <t>Fire and Ice</t>
  </si>
  <si>
    <t>Guacamole</t>
  </si>
  <si>
    <t>Loyalist</t>
  </si>
  <si>
    <t>Daylily:</t>
  </si>
  <si>
    <t>Autumn Red</t>
  </si>
  <si>
    <t>Stella de Oro</t>
  </si>
  <si>
    <t>Fern:</t>
  </si>
  <si>
    <t>Boston</t>
  </si>
  <si>
    <t>Emerald Queen</t>
  </si>
  <si>
    <t>Macho</t>
  </si>
  <si>
    <t>Purple Jew: Purple</t>
  </si>
  <si>
    <t>Jet Beads</t>
  </si>
  <si>
    <t>String of Pearls</t>
  </si>
  <si>
    <r>
      <t xml:space="preserve">Succulent: </t>
    </r>
    <r>
      <rPr>
        <i/>
        <sz val="14"/>
        <rFont val="Microsoft YaHei"/>
        <family val="2"/>
      </rPr>
      <t>Assorted Flats</t>
    </r>
  </si>
  <si>
    <t>1501 PREMIUM ANNUAL   **Sold by the flat</t>
  </si>
  <si>
    <t>6" HARDY MUM   **Sold by the flat</t>
  </si>
  <si>
    <t>8 - 6" pots per flat /40 flats per rack / 8 flats per shelf</t>
  </si>
  <si>
    <t>Gaillardia: Mesa</t>
  </si>
  <si>
    <t xml:space="preserve">Tradescantia: Pink Panther </t>
  </si>
  <si>
    <t>Basil Sweet Large Leaf</t>
  </si>
  <si>
    <t>Vulcan</t>
  </si>
  <si>
    <t>Emerald Queen Fern</t>
  </si>
  <si>
    <r>
      <t>Coleus:</t>
    </r>
    <r>
      <rPr>
        <i/>
        <sz val="14"/>
        <rFont val="Microsoft YaHei"/>
        <family val="2"/>
      </rPr>
      <t xml:space="preserve"> Assorted Flats</t>
    </r>
  </si>
  <si>
    <t>Beale Street - red</t>
  </si>
  <si>
    <t>Wall Street - rusty orange</t>
  </si>
  <si>
    <t>Flashbulb - hot pink w/ dark edge</t>
  </si>
  <si>
    <t>Le Freak - red w/ lime edge</t>
  </si>
  <si>
    <t>Presidio - yellow w/ red spots</t>
  </si>
  <si>
    <t>Royalty - hot pink w/ purple edge</t>
  </si>
  <si>
    <t>Ruby Road - pink/red/lime</t>
  </si>
  <si>
    <t>Sunset Boulevard - pink w/ rust edge</t>
  </si>
  <si>
    <t>Æ</t>
  </si>
  <si>
    <r>
      <t xml:space="preserve">Stock: </t>
    </r>
    <r>
      <rPr>
        <sz val="14"/>
        <rFont val="Microsoft YaHei"/>
        <family val="2"/>
      </rPr>
      <t xml:space="preserve">Mix </t>
    </r>
  </si>
  <si>
    <t>Moonbeam</t>
  </si>
  <si>
    <t>Pansy:</t>
  </si>
  <si>
    <t>Cool Wave Yellow</t>
  </si>
  <si>
    <t>Cool Wave Frost</t>
  </si>
  <si>
    <t>Tiger Eyes</t>
  </si>
  <si>
    <t>2025 FALL AVAILABILITY    Updated: 10/20/2025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</si>
</sst>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8"/>
      <name val="Arial"/>
      <family val="2"/>
    </font>
    <font>
      <sz val="12"/>
      <name val="Microsoft YaHei"/>
      <family val="2"/>
    </font>
    <font>
      <b/>
      <sz val="12"/>
      <name val="Microsoft YaHei"/>
      <family val="2"/>
    </font>
    <font>
      <b/>
      <sz val="14"/>
      <name val="Microsoft YaHei"/>
      <family val="2"/>
    </font>
    <font>
      <b/>
      <sz val="14"/>
      <color rgb="FFFF0000"/>
      <name val="Microsoft YaHei"/>
      <family val="2"/>
    </font>
    <font>
      <sz val="14"/>
      <name val="Microsoft YaHei"/>
      <family val="2"/>
    </font>
    <font>
      <b/>
      <sz val="14"/>
      <color rgb="FFC00000"/>
      <name val="Microsoft YaHei"/>
      <family val="2"/>
    </font>
    <font>
      <b/>
      <sz val="14"/>
      <color theme="1"/>
      <name val="Microsoft YaHei"/>
      <family val="2"/>
    </font>
    <font>
      <b/>
      <sz val="12"/>
      <color rgb="FFC00000"/>
      <name val="Microsoft YaHei"/>
      <family val="2"/>
    </font>
    <font>
      <b/>
      <sz val="13"/>
      <color rgb="FFFF0000"/>
      <name val="Microsoft YaHei"/>
      <family val="2"/>
    </font>
    <font>
      <sz val="13"/>
      <name val="Microsoft YaHei"/>
      <family val="2"/>
    </font>
    <font>
      <i/>
      <sz val="14"/>
      <name val="Microsoft YaHei"/>
      <family val="2"/>
    </font>
    <font>
      <b/>
      <sz val="22"/>
      <name val="Microsoft YaHei"/>
      <family val="2"/>
    </font>
    <font>
      <b/>
      <sz val="24"/>
      <name val="Microsoft YaHei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b/>
      <sz val="14"/>
      <color rgb="FFFF0000"/>
      <name val="Symbol"/>
      <family val="1"/>
      <charset val="2"/>
    </font>
    <font>
      <b/>
      <sz val="14"/>
      <color theme="1"/>
      <name val="Microsoft YaHei UI"/>
      <family val="2"/>
    </font>
    <font>
      <b/>
      <sz val="14"/>
      <name val="Microsoft YaHei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257">
    <xf numFmtId="0" fontId="0" fillId="0" borderId="0" xfId="0"/>
    <xf numFmtId="0" fontId="2" fillId="0" borderId="0" xfId="0" applyFont="1" applyAlignment="1">
      <alignment horizontal="left" indent="1"/>
    </xf>
    <xf numFmtId="0" fontId="2" fillId="0" borderId="0" xfId="0" applyFont="1"/>
    <xf numFmtId="0" fontId="2" fillId="2" borderId="0" xfId="0" applyFont="1" applyFill="1"/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left"/>
    </xf>
    <xf numFmtId="0" fontId="6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16" fontId="6" fillId="0" borderId="5" xfId="0" applyNumberFormat="1" applyFont="1" applyBorder="1" applyAlignment="1">
      <alignment horizontal="left"/>
    </xf>
    <xf numFmtId="0" fontId="4" fillId="3" borderId="9" xfId="0" applyFont="1" applyFill="1" applyBorder="1"/>
    <xf numFmtId="0" fontId="4" fillId="3" borderId="8" xfId="0" applyFont="1" applyFill="1" applyBorder="1"/>
    <xf numFmtId="0" fontId="4" fillId="0" borderId="1" xfId="0" applyFont="1" applyBorder="1"/>
    <xf numFmtId="0" fontId="4" fillId="2" borderId="1" xfId="0" applyFont="1" applyFill="1" applyBorder="1"/>
    <xf numFmtId="0" fontId="6" fillId="0" borderId="1" xfId="0" applyFont="1" applyBorder="1" applyAlignment="1">
      <alignment horizontal="left" inden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left" indent="1"/>
    </xf>
    <xf numFmtId="0" fontId="4" fillId="2" borderId="1" xfId="0" applyFont="1" applyFill="1" applyBorder="1" applyAlignment="1">
      <alignment horizontal="left"/>
    </xf>
    <xf numFmtId="0" fontId="6" fillId="0" borderId="1" xfId="0" applyFont="1" applyBorder="1"/>
    <xf numFmtId="0" fontId="6" fillId="2" borderId="0" xfId="0" applyFont="1" applyFill="1" applyAlignment="1">
      <alignment horizontal="left" indent="1"/>
    </xf>
    <xf numFmtId="0" fontId="4" fillId="2" borderId="0" xfId="0" applyFont="1" applyFill="1"/>
    <xf numFmtId="0" fontId="4" fillId="2" borderId="0" xfId="0" applyFont="1" applyFill="1" applyAlignment="1">
      <alignment horizontal="left" indent="1"/>
    </xf>
    <xf numFmtId="0" fontId="4" fillId="0" borderId="9" xfId="0" applyFont="1" applyBorder="1"/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0" xfId="0" applyFont="1" applyAlignment="1">
      <alignment horizontal="left" inden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9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left" indent="1"/>
    </xf>
    <xf numFmtId="0" fontId="4" fillId="0" borderId="30" xfId="0" applyFont="1" applyBorder="1" applyAlignment="1">
      <alignment horizontal="left"/>
    </xf>
    <xf numFmtId="0" fontId="4" fillId="0" borderId="30" xfId="0" applyFont="1" applyBorder="1"/>
    <xf numFmtId="0" fontId="6" fillId="2" borderId="30" xfId="0" applyFont="1" applyFill="1" applyBorder="1" applyAlignment="1">
      <alignment horizontal="left" indent="1"/>
    </xf>
    <xf numFmtId="0" fontId="6" fillId="0" borderId="16" xfId="0" applyFont="1" applyBorder="1"/>
    <xf numFmtId="0" fontId="6" fillId="0" borderId="11" xfId="0" applyFont="1" applyBorder="1"/>
    <xf numFmtId="0" fontId="6" fillId="0" borderId="21" xfId="0" applyFont="1" applyBorder="1" applyAlignment="1">
      <alignment horizontal="center"/>
    </xf>
    <xf numFmtId="0" fontId="6" fillId="0" borderId="21" xfId="0" applyFont="1" applyBorder="1"/>
    <xf numFmtId="0" fontId="4" fillId="0" borderId="21" xfId="0" applyFont="1" applyBorder="1" applyAlignment="1">
      <alignment horizontal="right"/>
    </xf>
    <xf numFmtId="0" fontId="4" fillId="0" borderId="21" xfId="0" applyFont="1" applyBorder="1"/>
    <xf numFmtId="0" fontId="6" fillId="0" borderId="12" xfId="0" applyFont="1" applyBorder="1"/>
    <xf numFmtId="0" fontId="4" fillId="2" borderId="16" xfId="0" applyFont="1" applyFill="1" applyBorder="1" applyAlignment="1">
      <alignment horizontal="left"/>
    </xf>
    <xf numFmtId="0" fontId="4" fillId="0" borderId="17" xfId="0" applyFont="1" applyBorder="1"/>
    <xf numFmtId="0" fontId="2" fillId="0" borderId="17" xfId="0" applyFont="1" applyBorder="1"/>
    <xf numFmtId="0" fontId="4" fillId="0" borderId="16" xfId="0" applyFont="1" applyBorder="1" applyAlignment="1">
      <alignment horizontal="left"/>
    </xf>
    <xf numFmtId="0" fontId="5" fillId="0" borderId="16" xfId="0" applyFont="1" applyBorder="1" applyAlignment="1">
      <alignment horizontal="center"/>
    </xf>
    <xf numFmtId="0" fontId="6" fillId="0" borderId="13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5" fillId="0" borderId="17" xfId="0" applyFont="1" applyBorder="1"/>
    <xf numFmtId="0" fontId="11" fillId="0" borderId="1" xfId="0" applyFont="1" applyBorder="1"/>
    <xf numFmtId="0" fontId="6" fillId="3" borderId="24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indent="1"/>
    </xf>
    <xf numFmtId="0" fontId="6" fillId="2" borderId="1" xfId="0" applyFont="1" applyFill="1" applyBorder="1" applyAlignment="1">
      <alignment horizontal="left" vertical="center" indent="1"/>
    </xf>
    <xf numFmtId="0" fontId="6" fillId="3" borderId="13" xfId="0" applyFont="1" applyFill="1" applyBorder="1"/>
    <xf numFmtId="0" fontId="6" fillId="3" borderId="22" xfId="0" applyFont="1" applyFill="1" applyBorder="1"/>
    <xf numFmtId="0" fontId="4" fillId="2" borderId="1" xfId="0" applyFont="1" applyFill="1" applyBorder="1" applyAlignment="1">
      <alignment horizontal="center" vertical="center"/>
    </xf>
    <xf numFmtId="20" fontId="6" fillId="0" borderId="5" xfId="0" applyNumberFormat="1" applyFont="1" applyBorder="1" applyAlignment="1">
      <alignment horizontal="left"/>
    </xf>
    <xf numFmtId="0" fontId="4" fillId="2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left" vertical="center" indent="1"/>
    </xf>
    <xf numFmtId="0" fontId="12" fillId="0" borderId="1" xfId="0" applyFont="1" applyBorder="1" applyAlignment="1">
      <alignment horizontal="left" indent="1"/>
    </xf>
    <xf numFmtId="0" fontId="4" fillId="0" borderId="3" xfId="0" applyFont="1" applyBorder="1" applyAlignment="1">
      <alignment vertical="center"/>
    </xf>
    <xf numFmtId="0" fontId="12" fillId="0" borderId="30" xfId="0" applyFont="1" applyBorder="1" applyAlignment="1">
      <alignment horizontal="left" indent="1"/>
    </xf>
    <xf numFmtId="0" fontId="4" fillId="0" borderId="30" xfId="0" applyFont="1" applyBorder="1" applyAlignment="1">
      <alignment horizontal="left" vertical="center"/>
    </xf>
    <xf numFmtId="0" fontId="12" fillId="0" borderId="1" xfId="0" applyFont="1" applyBorder="1" applyAlignment="1">
      <alignment horizontal="left"/>
    </xf>
    <xf numFmtId="0" fontId="12" fillId="2" borderId="1" xfId="0" applyFont="1" applyFill="1" applyBorder="1" applyAlignment="1">
      <alignment horizontal="left"/>
    </xf>
    <xf numFmtId="0" fontId="4" fillId="0" borderId="30" xfId="0" applyFont="1" applyBorder="1" applyAlignment="1">
      <alignment horizontal="left" indent="1"/>
    </xf>
    <xf numFmtId="0" fontId="7" fillId="3" borderId="16" xfId="0" applyFont="1" applyFill="1" applyBorder="1" applyAlignment="1">
      <alignment vertical="center"/>
    </xf>
    <xf numFmtId="0" fontId="6" fillId="3" borderId="16" xfId="0" applyFont="1" applyFill="1" applyBorder="1" applyAlignment="1">
      <alignment vertical="center"/>
    </xf>
    <xf numFmtId="2" fontId="4" fillId="3" borderId="33" xfId="0" applyNumberFormat="1" applyFont="1" applyFill="1" applyBorder="1" applyAlignment="1">
      <alignment vertical="center"/>
    </xf>
    <xf numFmtId="0" fontId="7" fillId="3" borderId="33" xfId="0" applyFont="1" applyFill="1" applyBorder="1" applyAlignment="1">
      <alignment horizontal="center"/>
    </xf>
    <xf numFmtId="0" fontId="3" fillId="3" borderId="4" xfId="0" applyFont="1" applyFill="1" applyBorder="1"/>
    <xf numFmtId="49" fontId="4" fillId="0" borderId="9" xfId="0" applyNumberFormat="1" applyFont="1" applyBorder="1" applyAlignment="1">
      <alignment horizontal="left"/>
    </xf>
    <xf numFmtId="0" fontId="5" fillId="0" borderId="16" xfId="0" applyFont="1" applyBorder="1" applyAlignment="1">
      <alignment horizontal="right"/>
    </xf>
    <xf numFmtId="0" fontId="4" fillId="3" borderId="28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right"/>
    </xf>
    <xf numFmtId="2" fontId="4" fillId="3" borderId="22" xfId="0" applyNumberFormat="1" applyFont="1" applyFill="1" applyBorder="1" applyAlignment="1">
      <alignment vertical="center"/>
    </xf>
    <xf numFmtId="0" fontId="6" fillId="3" borderId="23" xfId="0" applyFont="1" applyFill="1" applyBorder="1"/>
    <xf numFmtId="0" fontId="4" fillId="3" borderId="23" xfId="0" applyFont="1" applyFill="1" applyBorder="1" applyAlignment="1">
      <alignment vertical="center"/>
    </xf>
    <xf numFmtId="0" fontId="4" fillId="3" borderId="23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vertical="center"/>
    </xf>
    <xf numFmtId="0" fontId="4" fillId="3" borderId="35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left" vertical="center"/>
    </xf>
    <xf numFmtId="0" fontId="6" fillId="3" borderId="33" xfId="0" applyFont="1" applyFill="1" applyBorder="1"/>
    <xf numFmtId="0" fontId="4" fillId="3" borderId="27" xfId="0" applyFont="1" applyFill="1" applyBorder="1" applyAlignment="1">
      <alignment horizontal="center"/>
    </xf>
    <xf numFmtId="0" fontId="4" fillId="0" borderId="37" xfId="0" applyFont="1" applyBorder="1" applyAlignment="1">
      <alignment horizontal="left"/>
    </xf>
    <xf numFmtId="0" fontId="4" fillId="0" borderId="37" xfId="0" applyFont="1" applyBorder="1" applyAlignment="1">
      <alignment horizontal="center"/>
    </xf>
    <xf numFmtId="0" fontId="4" fillId="3" borderId="22" xfId="0" applyFont="1" applyFill="1" applyBorder="1"/>
    <xf numFmtId="0" fontId="5" fillId="3" borderId="22" xfId="0" applyFont="1" applyFill="1" applyBorder="1" applyAlignment="1">
      <alignment wrapText="1"/>
    </xf>
    <xf numFmtId="0" fontId="5" fillId="3" borderId="14" xfId="0" applyFont="1" applyFill="1" applyBorder="1" applyAlignment="1">
      <alignment wrapText="1"/>
    </xf>
    <xf numFmtId="0" fontId="6" fillId="3" borderId="4" xfId="0" applyFont="1" applyFill="1" applyBorder="1" applyAlignment="1">
      <alignment horizontal="left" vertical="center" indent="1"/>
    </xf>
    <xf numFmtId="0" fontId="4" fillId="3" borderId="17" xfId="0" applyFont="1" applyFill="1" applyBorder="1"/>
    <xf numFmtId="0" fontId="6" fillId="3" borderId="17" xfId="0" applyFont="1" applyFill="1" applyBorder="1"/>
    <xf numFmtId="0" fontId="4" fillId="3" borderId="14" xfId="0" applyFont="1" applyFill="1" applyBorder="1" applyAlignment="1">
      <alignment horizontal="left" vertical="center"/>
    </xf>
    <xf numFmtId="0" fontId="6" fillId="0" borderId="30" xfId="0" applyFont="1" applyBorder="1" applyAlignment="1">
      <alignment horizontal="left" vertical="center" indent="1"/>
    </xf>
    <xf numFmtId="0" fontId="9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28" xfId="0" applyFont="1" applyFill="1" applyBorder="1"/>
    <xf numFmtId="0" fontId="4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3" borderId="17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3" borderId="34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" xfId="0" applyFont="1" applyBorder="1"/>
    <xf numFmtId="0" fontId="3" fillId="3" borderId="35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3" borderId="0" xfId="0" applyFont="1" applyFill="1"/>
    <xf numFmtId="0" fontId="6" fillId="0" borderId="39" xfId="0" applyFont="1" applyBorder="1" applyAlignment="1">
      <alignment horizontal="left" vertical="center" indent="1"/>
    </xf>
    <xf numFmtId="2" fontId="4" fillId="3" borderId="35" xfId="0" applyNumberFormat="1" applyFont="1" applyFill="1" applyBorder="1" applyAlignment="1">
      <alignment vertical="center"/>
    </xf>
    <xf numFmtId="0" fontId="6" fillId="0" borderId="7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2" fontId="4" fillId="3" borderId="0" xfId="0" applyNumberFormat="1" applyFont="1" applyFill="1" applyAlignment="1">
      <alignment vertical="center"/>
    </xf>
    <xf numFmtId="0" fontId="6" fillId="3" borderId="0" xfId="0" applyFont="1" applyFill="1"/>
    <xf numFmtId="0" fontId="8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/>
    </xf>
    <xf numFmtId="0" fontId="4" fillId="3" borderId="17" xfId="0" applyFont="1" applyFill="1" applyBorder="1" applyAlignment="1">
      <alignment horizontal="left"/>
    </xf>
    <xf numFmtId="0" fontId="7" fillId="3" borderId="0" xfId="0" applyFont="1" applyFill="1" applyAlignment="1">
      <alignment horizontal="center"/>
    </xf>
    <xf numFmtId="0" fontId="4" fillId="3" borderId="0" xfId="0" applyFont="1" applyFill="1" applyAlignment="1">
      <alignment horizontal="left" vertical="center"/>
    </xf>
    <xf numFmtId="0" fontId="5" fillId="3" borderId="17" xfId="0" applyFont="1" applyFill="1" applyBorder="1"/>
    <xf numFmtId="0" fontId="6" fillId="3" borderId="17" xfId="0" applyFont="1" applyFill="1" applyBorder="1" applyAlignment="1">
      <alignment horizontal="left"/>
    </xf>
    <xf numFmtId="0" fontId="6" fillId="3" borderId="0" xfId="0" applyFont="1" applyFill="1" applyAlignment="1">
      <alignment horizontal="left" indent="1"/>
    </xf>
    <xf numFmtId="0" fontId="6" fillId="3" borderId="17" xfId="0" applyFont="1" applyFill="1" applyBorder="1" applyAlignment="1">
      <alignment horizontal="left" indent="1"/>
    </xf>
    <xf numFmtId="0" fontId="4" fillId="3" borderId="22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left" indent="1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16" fontId="6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/>
    <xf numFmtId="0" fontId="3" fillId="3" borderId="0" xfId="0" applyFont="1" applyFill="1"/>
    <xf numFmtId="0" fontId="7" fillId="3" borderId="0" xfId="0" applyFont="1" applyFill="1" applyAlignment="1">
      <alignment vertical="center"/>
    </xf>
    <xf numFmtId="0" fontId="4" fillId="3" borderId="34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9" fillId="3" borderId="22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2" fontId="4" fillId="3" borderId="47" xfId="0" applyNumberFormat="1" applyFont="1" applyFill="1" applyBorder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8" fillId="2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4" fillId="0" borderId="3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16" fillId="0" borderId="44" xfId="1" applyFont="1" applyBorder="1" applyAlignment="1">
      <alignment horizontal="center" vertical="center" wrapText="1"/>
    </xf>
    <xf numFmtId="0" fontId="16" fillId="0" borderId="40" xfId="1" applyFont="1" applyBorder="1" applyAlignment="1">
      <alignment horizontal="center" vertical="center" wrapText="1"/>
    </xf>
    <xf numFmtId="0" fontId="16" fillId="0" borderId="41" xfId="1" applyFont="1" applyBorder="1" applyAlignment="1">
      <alignment horizontal="center" vertical="center" wrapText="1"/>
    </xf>
    <xf numFmtId="0" fontId="16" fillId="0" borderId="45" xfId="1" applyFont="1" applyBorder="1" applyAlignment="1">
      <alignment horizontal="center" vertical="center" wrapText="1"/>
    </xf>
    <xf numFmtId="0" fontId="16" fillId="0" borderId="42" xfId="1" applyFont="1" applyBorder="1" applyAlignment="1">
      <alignment horizontal="center" vertical="center" wrapText="1"/>
    </xf>
    <xf numFmtId="0" fontId="16" fillId="0" borderId="43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7" xfId="0" applyFont="1" applyBorder="1" applyAlignment="1">
      <alignment horizontal="center"/>
    </xf>
    <xf numFmtId="0" fontId="4" fillId="3" borderId="24" xfId="0" applyFont="1" applyFill="1" applyBorder="1" applyAlignment="1">
      <alignment horizontal="right"/>
    </xf>
    <xf numFmtId="0" fontId="4" fillId="3" borderId="25" xfId="0" applyFont="1" applyFill="1" applyBorder="1" applyAlignment="1">
      <alignment horizontal="right"/>
    </xf>
    <xf numFmtId="0" fontId="4" fillId="3" borderId="21" xfId="0" applyFont="1" applyFill="1" applyBorder="1" applyAlignment="1">
      <alignment horizontal="right"/>
    </xf>
    <xf numFmtId="0" fontId="4" fillId="3" borderId="26" xfId="0" applyFont="1" applyFill="1" applyBorder="1" applyAlignment="1">
      <alignment horizontal="right"/>
    </xf>
    <xf numFmtId="0" fontId="4" fillId="0" borderId="0" xfId="0" applyFont="1"/>
    <xf numFmtId="0" fontId="4" fillId="0" borderId="17" xfId="0" applyFont="1" applyBorder="1"/>
    <xf numFmtId="0" fontId="4" fillId="0" borderId="27" xfId="0" applyFont="1" applyBorder="1" applyAlignment="1">
      <alignment horizontal="center" vertical="center"/>
    </xf>
    <xf numFmtId="0" fontId="4" fillId="3" borderId="2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5" fillId="3" borderId="2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wrapText="1"/>
    </xf>
    <xf numFmtId="0" fontId="10" fillId="3" borderId="17" xfId="0" applyFont="1" applyFill="1" applyBorder="1" applyAlignment="1">
      <alignment horizontal="center" wrapText="1"/>
    </xf>
    <xf numFmtId="0" fontId="6" fillId="3" borderId="0" xfId="0" applyFont="1" applyFill="1" applyAlignment="1">
      <alignment horizontal="center"/>
    </xf>
    <xf numFmtId="0" fontId="10" fillId="2" borderId="11" xfId="0" applyFont="1" applyFill="1" applyBorder="1" applyAlignment="1">
      <alignment horizontal="center" wrapText="1"/>
    </xf>
    <xf numFmtId="0" fontId="10" fillId="2" borderId="21" xfId="0" applyFont="1" applyFill="1" applyBorder="1" applyAlignment="1">
      <alignment horizontal="center" wrapText="1"/>
    </xf>
    <xf numFmtId="0" fontId="10" fillId="2" borderId="12" xfId="0" applyFont="1" applyFill="1" applyBorder="1" applyAlignment="1">
      <alignment horizontal="center" wrapText="1"/>
    </xf>
    <xf numFmtId="0" fontId="10" fillId="2" borderId="16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0" fontId="10" fillId="2" borderId="17" xfId="0" applyFont="1" applyFill="1" applyBorder="1" applyAlignment="1">
      <alignment horizontal="center" wrapText="1"/>
    </xf>
    <xf numFmtId="0" fontId="10" fillId="2" borderId="13" xfId="0" applyFont="1" applyFill="1" applyBorder="1" applyAlignment="1">
      <alignment horizontal="center" wrapText="1"/>
    </xf>
    <xf numFmtId="0" fontId="10" fillId="2" borderId="22" xfId="0" applyFont="1" applyFill="1" applyBorder="1" applyAlignment="1">
      <alignment horizontal="center" wrapText="1"/>
    </xf>
    <xf numFmtId="0" fontId="10" fillId="2" borderId="14" xfId="0" applyFont="1" applyFill="1" applyBorder="1" applyAlignment="1">
      <alignment horizontal="center" wrapText="1"/>
    </xf>
    <xf numFmtId="0" fontId="16" fillId="0" borderId="11" xfId="1" applyFont="1" applyBorder="1" applyAlignment="1">
      <alignment horizontal="center" vertical="center" wrapText="1"/>
    </xf>
    <xf numFmtId="0" fontId="16" fillId="0" borderId="21" xfId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 wrapText="1"/>
    </xf>
    <xf numFmtId="0" fontId="16" fillId="0" borderId="16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17" xfId="1" applyFont="1" applyBorder="1" applyAlignment="1">
      <alignment horizontal="center" vertical="center" wrapText="1"/>
    </xf>
    <xf numFmtId="2" fontId="13" fillId="0" borderId="11" xfId="0" applyNumberFormat="1" applyFont="1" applyBorder="1" applyAlignment="1">
      <alignment horizontal="center" vertical="center"/>
    </xf>
    <xf numFmtId="2" fontId="13" fillId="0" borderId="12" xfId="0" applyNumberFormat="1" applyFont="1" applyBorder="1" applyAlignment="1">
      <alignment horizontal="center" vertical="center"/>
    </xf>
    <xf numFmtId="2" fontId="13" fillId="0" borderId="16" xfId="0" applyNumberFormat="1" applyFont="1" applyBorder="1" applyAlignment="1">
      <alignment horizontal="center" vertical="center"/>
    </xf>
    <xf numFmtId="2" fontId="13" fillId="0" borderId="17" xfId="0" applyNumberFormat="1" applyFont="1" applyBorder="1" applyAlignment="1">
      <alignment horizontal="center" vertical="center"/>
    </xf>
    <xf numFmtId="2" fontId="13" fillId="0" borderId="13" xfId="0" applyNumberFormat="1" applyFont="1" applyBorder="1" applyAlignment="1">
      <alignment horizontal="center" vertical="center"/>
    </xf>
    <xf numFmtId="2" fontId="13" fillId="0" borderId="14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3" borderId="16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FF99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6407729</xdr:colOff>
      <xdr:row>7</xdr:row>
      <xdr:rowOff>28864</xdr:rowOff>
    </xdr:from>
    <xdr:to>
      <xdr:col>5</xdr:col>
      <xdr:colOff>173183</xdr:colOff>
      <xdr:row>8</xdr:row>
      <xdr:rowOff>173182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15A94E37-E7EC-4F3F-8E8F-0571B7413EED}"/>
            </a:ext>
          </a:extLst>
        </xdr:cNvPr>
        <xdr:cNvSpPr/>
      </xdr:nvSpPr>
      <xdr:spPr bwMode="auto">
        <a:xfrm>
          <a:off x="8832274" y="2770909"/>
          <a:ext cx="2049318" cy="548409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3473822</xdr:colOff>
      <xdr:row>3</xdr:row>
      <xdr:rowOff>49098</xdr:rowOff>
    </xdr:from>
    <xdr:to>
      <xdr:col>6</xdr:col>
      <xdr:colOff>832406</xdr:colOff>
      <xdr:row>8</xdr:row>
      <xdr:rowOff>133592</xdr:rowOff>
    </xdr:to>
    <xdr:pic>
      <xdr:nvPicPr>
        <xdr:cNvPr id="5" name="Picture 2" descr="Guthrie Greenhouse Logo New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30587" y="693436"/>
          <a:ext cx="2527297" cy="13451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926045</xdr:colOff>
      <xdr:row>3</xdr:row>
      <xdr:rowOff>14293</xdr:rowOff>
    </xdr:from>
    <xdr:to>
      <xdr:col>8</xdr:col>
      <xdr:colOff>184816</xdr:colOff>
      <xdr:row>8</xdr:row>
      <xdr:rowOff>23117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579F068-7992-4AE3-A288-6EECCA761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1523" y="658631"/>
          <a:ext cx="2928697" cy="12694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ddirtplants.com/plant-library-1" TargetMode="External"/><Relationship Id="rId1" Type="http://schemas.openxmlformats.org/officeDocument/2006/relationships/hyperlink" Target="https://reddirtplants.com/plant-library-1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78"/>
  <sheetViews>
    <sheetView tabSelected="1" zoomScale="68" zoomScaleNormal="68" zoomScaleSheetLayoutView="64" workbookViewId="0">
      <selection activeCell="K113" sqref="K113"/>
    </sheetView>
  </sheetViews>
  <sheetFormatPr defaultColWidth="8.7109375" defaultRowHeight="38.25" customHeight="1" x14ac:dyDescent="0.4"/>
  <cols>
    <col min="1" max="1" width="9.85546875" style="12" customWidth="1"/>
    <col min="2" max="2" width="12" style="6" customWidth="1"/>
    <col min="3" max="3" width="53.7109375" style="9" customWidth="1"/>
    <col min="4" max="4" width="2.140625" style="11" customWidth="1"/>
    <col min="5" max="5" width="11" style="12" customWidth="1"/>
    <col min="6" max="6" width="10.7109375" style="10" customWidth="1"/>
    <col min="7" max="7" width="53" style="9" customWidth="1"/>
    <col min="8" max="8" width="2.140625" style="11" customWidth="1"/>
    <col min="9" max="9" width="9.85546875" style="12" customWidth="1"/>
    <col min="10" max="10" width="11.85546875" style="11" bestFit="1" customWidth="1"/>
    <col min="11" max="11" width="55.28515625" style="9" customWidth="1"/>
    <col min="12" max="12" width="8.7109375" style="2"/>
    <col min="13" max="13" width="8.7109375" style="2" customWidth="1"/>
    <col min="14" max="16384" width="8.7109375" style="2"/>
  </cols>
  <sheetData>
    <row r="1" spans="1:28" ht="10.5" customHeight="1" x14ac:dyDescent="0.4">
      <c r="A1" s="40"/>
      <c r="B1" s="41"/>
      <c r="C1" s="42"/>
      <c r="D1" s="42"/>
      <c r="E1" s="42"/>
      <c r="F1" s="41"/>
      <c r="G1" s="43"/>
      <c r="H1" s="44"/>
      <c r="I1" s="41"/>
      <c r="J1" s="44"/>
      <c r="K1" s="45"/>
    </row>
    <row r="2" spans="1:28" ht="20.25" customHeight="1" x14ac:dyDescent="0.4">
      <c r="A2" s="46" t="s">
        <v>42</v>
      </c>
      <c r="B2" s="151"/>
      <c r="C2" s="8"/>
      <c r="D2" s="9"/>
      <c r="E2" s="206" t="s">
        <v>277</v>
      </c>
      <c r="F2" s="206"/>
      <c r="G2" s="206"/>
      <c r="H2" s="11" t="s">
        <v>138</v>
      </c>
      <c r="I2" s="27"/>
      <c r="J2" s="47"/>
      <c r="K2" s="47"/>
    </row>
    <row r="3" spans="1:28" ht="20.25" customHeight="1" x14ac:dyDescent="0.4">
      <c r="A3" s="39"/>
      <c r="B3" s="12"/>
      <c r="D3" s="9"/>
      <c r="E3" s="9"/>
      <c r="F3" s="12"/>
      <c r="G3" s="152" t="s">
        <v>21</v>
      </c>
      <c r="H3" s="11" t="s">
        <v>139</v>
      </c>
      <c r="I3" s="27"/>
      <c r="J3" s="48"/>
      <c r="K3" s="48"/>
    </row>
    <row r="4" spans="1:28" ht="20.25" customHeight="1" x14ac:dyDescent="0.4">
      <c r="A4" s="49" t="s">
        <v>43</v>
      </c>
      <c r="B4" s="12"/>
      <c r="C4" s="66"/>
      <c r="D4" s="9"/>
      <c r="E4" s="9"/>
      <c r="F4" s="12"/>
      <c r="H4" s="153"/>
      <c r="I4" s="153"/>
      <c r="J4" s="214" t="s">
        <v>49</v>
      </c>
      <c r="K4" s="215"/>
    </row>
    <row r="5" spans="1:28" ht="20.25" customHeight="1" x14ac:dyDescent="0.4">
      <c r="A5" s="49"/>
      <c r="B5" s="12"/>
      <c r="C5" s="154"/>
      <c r="D5" s="9"/>
      <c r="E5" s="9"/>
      <c r="F5" s="12"/>
      <c r="I5" s="11"/>
      <c r="J5" s="208" t="s">
        <v>54</v>
      </c>
      <c r="K5" s="209"/>
    </row>
    <row r="6" spans="1:28" ht="20.25" customHeight="1" x14ac:dyDescent="0.4">
      <c r="A6" s="49" t="s">
        <v>44</v>
      </c>
      <c r="B6" s="12"/>
      <c r="C6" s="13"/>
      <c r="D6" s="9"/>
      <c r="E6" s="9"/>
      <c r="F6" s="12"/>
      <c r="I6" s="11"/>
      <c r="J6" s="208" t="s">
        <v>226</v>
      </c>
      <c r="K6" s="209"/>
    </row>
    <row r="7" spans="1:28" ht="20.25" customHeight="1" x14ac:dyDescent="0.4">
      <c r="A7" s="50"/>
      <c r="B7" s="155"/>
      <c r="D7" s="9"/>
      <c r="E7" s="9"/>
      <c r="F7" s="12"/>
      <c r="J7" s="208" t="s">
        <v>55</v>
      </c>
      <c r="K7" s="209"/>
    </row>
    <row r="8" spans="1:28" ht="20.25" customHeight="1" x14ac:dyDescent="0.4">
      <c r="A8" s="82" t="s">
        <v>109</v>
      </c>
      <c r="B8" s="81" t="s">
        <v>227</v>
      </c>
      <c r="D8" s="9"/>
      <c r="E8" s="9"/>
      <c r="F8" s="12"/>
      <c r="J8" s="208" t="s">
        <v>225</v>
      </c>
      <c r="K8" s="209"/>
    </row>
    <row r="9" spans="1:28" ht="20.25" customHeight="1" x14ac:dyDescent="0.4">
      <c r="A9" s="207"/>
      <c r="B9" s="208"/>
      <c r="C9" s="208"/>
      <c r="D9" s="9"/>
      <c r="E9" s="9"/>
      <c r="F9" s="12"/>
      <c r="H9" s="9"/>
      <c r="I9" s="156" t="s">
        <v>142</v>
      </c>
      <c r="J9" s="156"/>
      <c r="K9" s="54"/>
    </row>
    <row r="10" spans="1:28" ht="20.25" customHeight="1" x14ac:dyDescent="0.35">
      <c r="A10" s="207" t="s">
        <v>25</v>
      </c>
      <c r="B10" s="208"/>
      <c r="C10" s="208"/>
      <c r="D10" s="208"/>
      <c r="E10" s="208"/>
      <c r="F10" s="208"/>
      <c r="G10" s="208"/>
      <c r="H10" s="208"/>
      <c r="I10" s="208"/>
      <c r="J10" s="208"/>
      <c r="K10" s="209"/>
    </row>
    <row r="11" spans="1:28" ht="20.25" customHeight="1" thickBot="1" x14ac:dyDescent="0.4">
      <c r="A11" s="51" t="s">
        <v>66</v>
      </c>
      <c r="B11" s="52"/>
      <c r="C11" s="52"/>
      <c r="D11" s="52"/>
      <c r="E11" s="52"/>
      <c r="F11" s="52"/>
      <c r="G11" s="52"/>
      <c r="H11" s="52"/>
      <c r="I11" s="52"/>
      <c r="J11" s="52"/>
      <c r="K11" s="53"/>
    </row>
    <row r="12" spans="1:28" ht="20.25" customHeight="1" x14ac:dyDescent="0.4">
      <c r="A12" s="210" t="s">
        <v>115</v>
      </c>
      <c r="B12" s="211"/>
      <c r="C12" s="211"/>
      <c r="D12" s="212"/>
      <c r="E12" s="211"/>
      <c r="F12" s="211"/>
      <c r="G12" s="211"/>
      <c r="H12" s="212"/>
      <c r="I12" s="211"/>
      <c r="J12" s="211"/>
      <c r="K12" s="213"/>
    </row>
    <row r="13" spans="1:28" s="3" customFormat="1" ht="20.25" customHeight="1" x14ac:dyDescent="0.4">
      <c r="A13" s="191" t="s">
        <v>228</v>
      </c>
      <c r="B13" s="187"/>
      <c r="C13" s="192"/>
      <c r="D13" s="14"/>
      <c r="E13" s="186" t="s">
        <v>229</v>
      </c>
      <c r="F13" s="187"/>
      <c r="G13" s="192"/>
      <c r="H13" s="15"/>
      <c r="I13" s="186" t="s">
        <v>214</v>
      </c>
      <c r="J13" s="187"/>
      <c r="K13" s="188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s="3" customFormat="1" ht="20.25" customHeight="1" x14ac:dyDescent="0.4">
      <c r="A14" s="193" t="s">
        <v>126</v>
      </c>
      <c r="B14" s="194"/>
      <c r="C14" s="195"/>
      <c r="D14" s="14"/>
      <c r="E14" s="199" t="s">
        <v>126</v>
      </c>
      <c r="F14" s="194"/>
      <c r="G14" s="195"/>
      <c r="H14" s="15"/>
      <c r="I14" s="199" t="s">
        <v>20</v>
      </c>
      <c r="J14" s="194"/>
      <c r="K14" s="200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s="3" customFormat="1" ht="20.25" customHeight="1" x14ac:dyDescent="0.4">
      <c r="A15" s="191"/>
      <c r="B15" s="187"/>
      <c r="C15" s="192"/>
      <c r="D15" s="14"/>
      <c r="E15" s="186"/>
      <c r="F15" s="187"/>
      <c r="G15" s="192"/>
      <c r="H15" s="15"/>
      <c r="I15" s="199" t="s">
        <v>14</v>
      </c>
      <c r="J15" s="194"/>
      <c r="K15" s="200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20.25" customHeight="1" x14ac:dyDescent="0.4">
      <c r="A16" s="34" t="s">
        <v>3</v>
      </c>
      <c r="B16" s="28" t="s">
        <v>2</v>
      </c>
      <c r="C16" s="16" t="s">
        <v>5</v>
      </c>
      <c r="D16" s="14"/>
      <c r="E16" s="29" t="s">
        <v>3</v>
      </c>
      <c r="F16" s="28" t="s">
        <v>2</v>
      </c>
      <c r="G16" s="17"/>
      <c r="H16" s="15"/>
      <c r="I16" s="186"/>
      <c r="J16" s="187"/>
      <c r="K16" s="188"/>
    </row>
    <row r="17" spans="1:17" ht="20.25" customHeight="1" x14ac:dyDescent="0.4">
      <c r="A17" s="109"/>
      <c r="B17" s="165" t="s">
        <v>270</v>
      </c>
      <c r="C17" s="61" t="s">
        <v>79</v>
      </c>
      <c r="D17" s="14"/>
      <c r="E17" s="19"/>
      <c r="F17" s="122"/>
      <c r="G17" s="16" t="s">
        <v>4</v>
      </c>
      <c r="H17" s="15"/>
      <c r="I17" s="29" t="s">
        <v>3</v>
      </c>
      <c r="J17" s="28" t="s">
        <v>2</v>
      </c>
      <c r="K17" s="35"/>
    </row>
    <row r="18" spans="1:17" ht="20.25" customHeight="1" x14ac:dyDescent="0.4">
      <c r="A18" s="109"/>
      <c r="B18" s="165" t="s">
        <v>270</v>
      </c>
      <c r="C18" s="61" t="s">
        <v>71</v>
      </c>
      <c r="D18" s="14"/>
      <c r="E18" s="19"/>
      <c r="F18" s="165" t="s">
        <v>270</v>
      </c>
      <c r="G18" s="18" t="s">
        <v>68</v>
      </c>
      <c r="H18" s="15"/>
      <c r="I18" s="19"/>
      <c r="J18" s="5"/>
      <c r="K18" s="36" t="s">
        <v>205</v>
      </c>
    </row>
    <row r="19" spans="1:17" ht="20.25" customHeight="1" x14ac:dyDescent="0.4">
      <c r="A19" s="109"/>
      <c r="B19" s="167">
        <v>7</v>
      </c>
      <c r="C19" s="61" t="s">
        <v>147</v>
      </c>
      <c r="D19" s="14"/>
      <c r="E19" s="19"/>
      <c r="F19" s="165" t="s">
        <v>270</v>
      </c>
      <c r="G19" s="18" t="s">
        <v>26</v>
      </c>
      <c r="H19" s="15"/>
      <c r="I19" s="19"/>
      <c r="J19" s="5"/>
      <c r="K19" s="36" t="s">
        <v>90</v>
      </c>
      <c r="Q19" s="1"/>
    </row>
    <row r="20" spans="1:17" ht="20.25" customHeight="1" x14ac:dyDescent="0.4">
      <c r="A20" s="109"/>
      <c r="B20" s="165" t="s">
        <v>270</v>
      </c>
      <c r="C20" s="61" t="s">
        <v>51</v>
      </c>
      <c r="D20" s="14"/>
      <c r="E20" s="19"/>
      <c r="F20" s="165" t="s">
        <v>270</v>
      </c>
      <c r="G20" s="18" t="s">
        <v>116</v>
      </c>
      <c r="H20" s="15"/>
      <c r="I20" s="19"/>
      <c r="J20" s="165" t="s">
        <v>270</v>
      </c>
      <c r="K20" s="35" t="s">
        <v>72</v>
      </c>
      <c r="Q20" s="1"/>
    </row>
    <row r="21" spans="1:17" ht="20.25" customHeight="1" x14ac:dyDescent="0.4">
      <c r="A21" s="109"/>
      <c r="B21" s="165" t="s">
        <v>270</v>
      </c>
      <c r="C21" s="61" t="s">
        <v>194</v>
      </c>
      <c r="D21" s="14"/>
      <c r="E21" s="19"/>
      <c r="F21" s="165" t="s">
        <v>270</v>
      </c>
      <c r="G21" s="18" t="s">
        <v>56</v>
      </c>
      <c r="H21" s="15"/>
      <c r="I21" s="19"/>
      <c r="J21" s="165" t="s">
        <v>270</v>
      </c>
      <c r="K21" s="35" t="s">
        <v>6</v>
      </c>
    </row>
    <row r="22" spans="1:17" ht="20.25" customHeight="1" x14ac:dyDescent="0.4">
      <c r="A22" s="109"/>
      <c r="B22" s="168">
        <v>3</v>
      </c>
      <c r="C22" s="61" t="s">
        <v>30</v>
      </c>
      <c r="D22" s="14"/>
      <c r="E22" s="19"/>
      <c r="F22" s="165" t="s">
        <v>270</v>
      </c>
      <c r="G22" s="20" t="s">
        <v>209</v>
      </c>
      <c r="H22" s="15"/>
      <c r="I22" s="19"/>
      <c r="J22" s="5"/>
      <c r="K22" s="36"/>
    </row>
    <row r="23" spans="1:17" ht="20.25" customHeight="1" x14ac:dyDescent="0.4">
      <c r="A23" s="109"/>
      <c r="B23" s="168">
        <v>31</v>
      </c>
      <c r="C23" s="61" t="s">
        <v>78</v>
      </c>
      <c r="D23" s="14"/>
      <c r="E23" s="19"/>
      <c r="F23" s="165" t="s">
        <v>270</v>
      </c>
      <c r="G23" s="20" t="s">
        <v>206</v>
      </c>
      <c r="H23" s="15"/>
      <c r="I23" s="19"/>
      <c r="J23" s="5"/>
      <c r="K23" s="36" t="s">
        <v>91</v>
      </c>
    </row>
    <row r="24" spans="1:17" ht="20.25" customHeight="1" x14ac:dyDescent="0.4">
      <c r="A24" s="109"/>
      <c r="B24" s="168">
        <v>51</v>
      </c>
      <c r="C24" s="61" t="s">
        <v>38</v>
      </c>
      <c r="D24" s="14"/>
      <c r="E24" s="19"/>
      <c r="F24" s="165" t="s">
        <v>270</v>
      </c>
      <c r="G24" s="18" t="s">
        <v>156</v>
      </c>
      <c r="H24" s="15"/>
      <c r="I24" s="19"/>
      <c r="J24" s="165" t="s">
        <v>270</v>
      </c>
      <c r="K24" s="35" t="s">
        <v>93</v>
      </c>
    </row>
    <row r="25" spans="1:17" ht="20.25" customHeight="1" x14ac:dyDescent="0.4">
      <c r="A25" s="109"/>
      <c r="B25" s="165" t="s">
        <v>270</v>
      </c>
      <c r="C25" s="61" t="s">
        <v>57</v>
      </c>
      <c r="D25" s="128"/>
      <c r="E25" s="65"/>
      <c r="F25" s="165" t="s">
        <v>270</v>
      </c>
      <c r="G25" s="18" t="s">
        <v>155</v>
      </c>
      <c r="H25" s="128"/>
      <c r="I25" s="19"/>
      <c r="J25" s="165" t="s">
        <v>270</v>
      </c>
      <c r="K25" s="35" t="s">
        <v>112</v>
      </c>
    </row>
    <row r="26" spans="1:17" ht="20.25" customHeight="1" x14ac:dyDescent="0.4">
      <c r="A26" s="109"/>
      <c r="B26" s="167">
        <v>8</v>
      </c>
      <c r="C26" s="61" t="s">
        <v>53</v>
      </c>
      <c r="D26" s="128"/>
      <c r="E26" s="65"/>
      <c r="F26" s="165" t="s">
        <v>270</v>
      </c>
      <c r="G26" s="67" t="s">
        <v>210</v>
      </c>
      <c r="H26" s="128"/>
      <c r="I26" s="19"/>
      <c r="J26" s="165" t="s">
        <v>270</v>
      </c>
      <c r="K26" s="35" t="s">
        <v>113</v>
      </c>
    </row>
    <row r="27" spans="1:17" ht="20.25" customHeight="1" x14ac:dyDescent="0.4">
      <c r="A27" s="109"/>
      <c r="B27" s="168">
        <v>2</v>
      </c>
      <c r="C27" s="61" t="s">
        <v>29</v>
      </c>
      <c r="D27" s="15"/>
      <c r="E27" s="19"/>
      <c r="F27" s="165" t="s">
        <v>270</v>
      </c>
      <c r="G27" s="67" t="s">
        <v>271</v>
      </c>
      <c r="H27" s="128"/>
      <c r="I27" s="19"/>
      <c r="J27" s="165" t="s">
        <v>270</v>
      </c>
      <c r="K27" s="35" t="s">
        <v>94</v>
      </c>
    </row>
    <row r="28" spans="1:17" ht="20.25" customHeight="1" x14ac:dyDescent="0.4">
      <c r="A28" s="109"/>
      <c r="B28" s="167"/>
      <c r="C28" s="61" t="s">
        <v>27</v>
      </c>
      <c r="D28" s="15"/>
      <c r="E28" s="201"/>
      <c r="F28" s="201"/>
      <c r="G28" s="201"/>
      <c r="H28" s="128"/>
      <c r="I28" s="19"/>
      <c r="J28" s="165" t="s">
        <v>270</v>
      </c>
      <c r="K28" s="35" t="s">
        <v>111</v>
      </c>
    </row>
    <row r="29" spans="1:17" ht="20.25" customHeight="1" x14ac:dyDescent="0.4">
      <c r="A29" s="109"/>
      <c r="B29" s="168">
        <v>116</v>
      </c>
      <c r="C29" s="61" t="s">
        <v>77</v>
      </c>
      <c r="D29" s="15"/>
      <c r="E29" s="186" t="s">
        <v>230</v>
      </c>
      <c r="F29" s="187"/>
      <c r="G29" s="192"/>
      <c r="H29" s="128"/>
      <c r="I29" s="19"/>
      <c r="J29" s="5"/>
      <c r="K29" s="36"/>
    </row>
    <row r="30" spans="1:17" ht="20.25" customHeight="1" x14ac:dyDescent="0.4">
      <c r="A30" s="109"/>
      <c r="B30" s="165" t="s">
        <v>270</v>
      </c>
      <c r="C30" s="61" t="s">
        <v>69</v>
      </c>
      <c r="D30" s="14"/>
      <c r="E30" s="199" t="s">
        <v>126</v>
      </c>
      <c r="F30" s="194"/>
      <c r="G30" s="195"/>
      <c r="H30" s="15"/>
      <c r="I30" s="19"/>
      <c r="J30" s="5"/>
      <c r="K30" s="36" t="s">
        <v>204</v>
      </c>
    </row>
    <row r="31" spans="1:17" ht="20.25" customHeight="1" x14ac:dyDescent="0.4">
      <c r="A31" s="109"/>
      <c r="B31" s="167">
        <v>4</v>
      </c>
      <c r="C31" s="61" t="s">
        <v>28</v>
      </c>
      <c r="D31" s="128"/>
      <c r="E31" s="202"/>
      <c r="F31" s="203"/>
      <c r="G31" s="204"/>
      <c r="H31" s="128"/>
      <c r="I31" s="19"/>
      <c r="J31" s="165" t="s">
        <v>270</v>
      </c>
      <c r="K31" s="35" t="s">
        <v>62</v>
      </c>
    </row>
    <row r="32" spans="1:17" ht="20.25" customHeight="1" x14ac:dyDescent="0.4">
      <c r="A32" s="109"/>
      <c r="B32" s="165" t="s">
        <v>270</v>
      </c>
      <c r="C32" s="61" t="s">
        <v>151</v>
      </c>
      <c r="D32" s="128"/>
      <c r="E32" s="29" t="s">
        <v>3</v>
      </c>
      <c r="F32" s="28" t="s">
        <v>2</v>
      </c>
      <c r="G32" s="17"/>
      <c r="H32" s="128"/>
      <c r="I32" s="19"/>
      <c r="J32" s="165" t="s">
        <v>270</v>
      </c>
      <c r="K32" s="35" t="s">
        <v>63</v>
      </c>
    </row>
    <row r="33" spans="1:11" ht="20.25" customHeight="1" x14ac:dyDescent="0.4">
      <c r="A33" s="110" t="s">
        <v>3</v>
      </c>
      <c r="B33" s="28" t="s">
        <v>2</v>
      </c>
      <c r="C33" s="16" t="s">
        <v>7</v>
      </c>
      <c r="D33" s="14"/>
      <c r="E33" s="19"/>
      <c r="F33" s="5"/>
      <c r="G33" s="20" t="s">
        <v>261</v>
      </c>
      <c r="H33" s="15"/>
      <c r="I33" s="19"/>
      <c r="J33" s="165" t="s">
        <v>270</v>
      </c>
      <c r="K33" s="35" t="s">
        <v>64</v>
      </c>
    </row>
    <row r="34" spans="1:11" ht="20.25" customHeight="1" x14ac:dyDescent="0.4">
      <c r="A34" s="109"/>
      <c r="B34" s="165" t="s">
        <v>270</v>
      </c>
      <c r="C34" s="61" t="s">
        <v>127</v>
      </c>
      <c r="D34" s="14"/>
      <c r="E34" s="19"/>
      <c r="F34" s="165" t="s">
        <v>270</v>
      </c>
      <c r="G34" s="18" t="s">
        <v>121</v>
      </c>
      <c r="H34" s="15"/>
      <c r="I34" s="19"/>
      <c r="J34" s="5">
        <v>27</v>
      </c>
      <c r="K34" s="35" t="s">
        <v>60</v>
      </c>
    </row>
    <row r="35" spans="1:11" ht="20.25" customHeight="1" x14ac:dyDescent="0.4">
      <c r="A35" s="109"/>
      <c r="B35" s="165" t="s">
        <v>270</v>
      </c>
      <c r="C35" s="61" t="s">
        <v>128</v>
      </c>
      <c r="D35" s="14"/>
      <c r="E35" s="19"/>
      <c r="F35" s="165" t="s">
        <v>270</v>
      </c>
      <c r="G35" s="18" t="s">
        <v>262</v>
      </c>
      <c r="H35" s="15"/>
      <c r="I35" s="65"/>
      <c r="J35" s="165" t="s">
        <v>270</v>
      </c>
      <c r="K35" s="38" t="s">
        <v>61</v>
      </c>
    </row>
    <row r="36" spans="1:11" ht="20.25" customHeight="1" x14ac:dyDescent="0.4">
      <c r="A36" s="109"/>
      <c r="B36" s="165" t="s">
        <v>270</v>
      </c>
      <c r="C36" s="61" t="s">
        <v>129</v>
      </c>
      <c r="D36" s="14"/>
      <c r="E36" s="19"/>
      <c r="F36" s="165" t="s">
        <v>270</v>
      </c>
      <c r="G36" s="18" t="s">
        <v>264</v>
      </c>
      <c r="H36" s="15"/>
      <c r="I36" s="19"/>
      <c r="J36" s="165" t="s">
        <v>270</v>
      </c>
      <c r="K36" s="35" t="s">
        <v>166</v>
      </c>
    </row>
    <row r="37" spans="1:11" ht="20.25" customHeight="1" x14ac:dyDescent="0.4">
      <c r="A37" s="109"/>
      <c r="B37" s="165" t="s">
        <v>270</v>
      </c>
      <c r="C37" s="61" t="s">
        <v>130</v>
      </c>
      <c r="D37" s="14"/>
      <c r="E37" s="19"/>
      <c r="F37" s="165" t="s">
        <v>270</v>
      </c>
      <c r="G37" s="18" t="s">
        <v>265</v>
      </c>
      <c r="H37" s="15"/>
      <c r="I37" s="19"/>
      <c r="J37" s="165" t="s">
        <v>270</v>
      </c>
      <c r="K37" s="35" t="s">
        <v>67</v>
      </c>
    </row>
    <row r="38" spans="1:11" ht="20.25" customHeight="1" x14ac:dyDescent="0.4">
      <c r="A38" s="109"/>
      <c r="B38" s="5">
        <v>5</v>
      </c>
      <c r="C38" s="61" t="s">
        <v>131</v>
      </c>
      <c r="D38" s="14"/>
      <c r="E38" s="19"/>
      <c r="F38" s="165" t="s">
        <v>270</v>
      </c>
      <c r="G38" s="18" t="s">
        <v>266</v>
      </c>
      <c r="H38" s="15"/>
      <c r="I38" s="19"/>
      <c r="J38" s="5">
        <v>114</v>
      </c>
      <c r="K38" s="35" t="s">
        <v>148</v>
      </c>
    </row>
    <row r="39" spans="1:11" ht="20.25" customHeight="1" x14ac:dyDescent="0.4">
      <c r="A39" s="109"/>
      <c r="B39" s="165" t="s">
        <v>270</v>
      </c>
      <c r="C39" s="61" t="s">
        <v>195</v>
      </c>
      <c r="D39" s="14"/>
      <c r="E39" s="19"/>
      <c r="F39" s="165" t="s">
        <v>270</v>
      </c>
      <c r="G39" s="18" t="s">
        <v>267</v>
      </c>
      <c r="H39" s="15"/>
      <c r="I39" s="19"/>
      <c r="J39" s="5">
        <v>410</v>
      </c>
      <c r="K39" s="35" t="s">
        <v>167</v>
      </c>
    </row>
    <row r="40" spans="1:11" ht="20.25" customHeight="1" x14ac:dyDescent="0.4">
      <c r="A40" s="109"/>
      <c r="B40" s="165" t="s">
        <v>270</v>
      </c>
      <c r="C40" s="61" t="s">
        <v>132</v>
      </c>
      <c r="D40" s="14"/>
      <c r="E40" s="19"/>
      <c r="F40" s="165" t="s">
        <v>270</v>
      </c>
      <c r="G40" s="18" t="s">
        <v>268</v>
      </c>
      <c r="H40" s="15"/>
      <c r="I40" s="19"/>
      <c r="J40" s="5"/>
      <c r="K40" s="37"/>
    </row>
    <row r="41" spans="1:11" ht="20.25" customHeight="1" x14ac:dyDescent="0.4">
      <c r="A41" s="109"/>
      <c r="B41" s="165" t="s">
        <v>270</v>
      </c>
      <c r="C41" s="61" t="s">
        <v>133</v>
      </c>
      <c r="D41" s="14"/>
      <c r="E41" s="19"/>
      <c r="F41" s="165" t="s">
        <v>270</v>
      </c>
      <c r="G41" s="18" t="s">
        <v>269</v>
      </c>
      <c r="H41" s="15"/>
      <c r="I41" s="19"/>
      <c r="J41" s="5"/>
      <c r="K41" s="37" t="s">
        <v>203</v>
      </c>
    </row>
    <row r="42" spans="1:11" ht="20.25" customHeight="1" x14ac:dyDescent="0.4">
      <c r="A42" s="109"/>
      <c r="B42" s="165" t="s">
        <v>270</v>
      </c>
      <c r="C42" s="61" t="s">
        <v>198</v>
      </c>
      <c r="D42" s="14"/>
      <c r="E42" s="19"/>
      <c r="F42" s="165" t="s">
        <v>270</v>
      </c>
      <c r="G42" s="18" t="s">
        <v>263</v>
      </c>
      <c r="H42" s="15"/>
      <c r="I42" s="19"/>
      <c r="J42" s="165" t="s">
        <v>270</v>
      </c>
      <c r="K42" s="38" t="s">
        <v>134</v>
      </c>
    </row>
    <row r="43" spans="1:11" ht="20.25" customHeight="1" x14ac:dyDescent="0.4">
      <c r="A43" s="109"/>
      <c r="B43" s="165" t="s">
        <v>270</v>
      </c>
      <c r="C43" s="61" t="s">
        <v>70</v>
      </c>
      <c r="D43" s="14"/>
      <c r="E43" s="19"/>
      <c r="F43" s="5"/>
      <c r="G43" s="20"/>
      <c r="H43" s="15"/>
      <c r="I43" s="19"/>
      <c r="J43" s="165" t="s">
        <v>270</v>
      </c>
      <c r="K43" s="38" t="s">
        <v>95</v>
      </c>
    </row>
    <row r="44" spans="1:11" ht="20.25" customHeight="1" x14ac:dyDescent="0.4">
      <c r="A44" s="109"/>
      <c r="B44" s="165" t="s">
        <v>270</v>
      </c>
      <c r="C44" s="61" t="s">
        <v>76</v>
      </c>
      <c r="D44" s="14"/>
      <c r="E44" s="19"/>
      <c r="F44" s="5"/>
      <c r="G44" s="20" t="s">
        <v>201</v>
      </c>
      <c r="H44" s="15"/>
      <c r="I44" s="19"/>
      <c r="J44" s="165" t="s">
        <v>270</v>
      </c>
      <c r="K44" s="38" t="s">
        <v>96</v>
      </c>
    </row>
    <row r="45" spans="1:11" ht="20.25" customHeight="1" x14ac:dyDescent="0.4">
      <c r="A45" s="109"/>
      <c r="B45" s="165" t="s">
        <v>270</v>
      </c>
      <c r="C45" s="61" t="s">
        <v>32</v>
      </c>
      <c r="D45" s="128"/>
      <c r="E45" s="19"/>
      <c r="F45" s="165" t="s">
        <v>270</v>
      </c>
      <c r="G45" s="18" t="s">
        <v>15</v>
      </c>
      <c r="H45" s="128"/>
      <c r="I45" s="19"/>
      <c r="J45" s="165" t="s">
        <v>270</v>
      </c>
      <c r="K45" s="38" t="s">
        <v>15</v>
      </c>
    </row>
    <row r="46" spans="1:11" ht="20.25" customHeight="1" x14ac:dyDescent="0.4">
      <c r="A46" s="109"/>
      <c r="B46" s="5">
        <v>55</v>
      </c>
      <c r="C46" s="61" t="s">
        <v>199</v>
      </c>
      <c r="D46" s="128"/>
      <c r="E46" s="19"/>
      <c r="F46" s="165" t="s">
        <v>270</v>
      </c>
      <c r="G46" s="18" t="s">
        <v>9</v>
      </c>
      <c r="H46" s="128"/>
      <c r="I46" s="19"/>
      <c r="J46" s="165" t="s">
        <v>270</v>
      </c>
      <c r="K46" s="38" t="s">
        <v>117</v>
      </c>
    </row>
    <row r="47" spans="1:11" ht="20.25" customHeight="1" x14ac:dyDescent="0.4">
      <c r="A47" s="109"/>
      <c r="B47" s="5">
        <v>705</v>
      </c>
      <c r="C47" s="61" t="s">
        <v>33</v>
      </c>
      <c r="D47" s="14"/>
      <c r="E47" s="19"/>
      <c r="F47" s="165" t="s">
        <v>270</v>
      </c>
      <c r="G47" s="18" t="s">
        <v>6</v>
      </c>
      <c r="H47" s="15"/>
      <c r="I47" s="19"/>
      <c r="J47" s="165" t="s">
        <v>270</v>
      </c>
      <c r="K47" s="38" t="s">
        <v>149</v>
      </c>
    </row>
    <row r="48" spans="1:11" ht="20.25" customHeight="1" x14ac:dyDescent="0.4">
      <c r="A48" s="109"/>
      <c r="B48" s="165" t="s">
        <v>270</v>
      </c>
      <c r="C48" s="61" t="s">
        <v>35</v>
      </c>
      <c r="D48" s="14"/>
      <c r="E48" s="19"/>
      <c r="F48" s="165" t="s">
        <v>270</v>
      </c>
      <c r="G48" s="18" t="s">
        <v>0</v>
      </c>
      <c r="H48" s="15"/>
      <c r="I48" s="107"/>
      <c r="J48" s="165" t="s">
        <v>270</v>
      </c>
      <c r="K48" s="38" t="s">
        <v>150</v>
      </c>
    </row>
    <row r="49" spans="1:11" ht="20.25" customHeight="1" x14ac:dyDescent="0.4">
      <c r="A49" s="109"/>
      <c r="B49" s="165" t="s">
        <v>270</v>
      </c>
      <c r="C49" s="61" t="s">
        <v>34</v>
      </c>
      <c r="D49" s="14"/>
      <c r="E49" s="19"/>
      <c r="F49" s="165" t="s">
        <v>270</v>
      </c>
      <c r="G49" s="18" t="s">
        <v>8</v>
      </c>
      <c r="H49" s="15"/>
      <c r="I49" s="19"/>
      <c r="J49" s="165" t="s">
        <v>270</v>
      </c>
      <c r="K49" s="38" t="s">
        <v>72</v>
      </c>
    </row>
    <row r="50" spans="1:11" ht="20.25" customHeight="1" x14ac:dyDescent="0.4">
      <c r="A50" s="109"/>
      <c r="B50" s="5">
        <v>4</v>
      </c>
      <c r="C50" s="61" t="s">
        <v>31</v>
      </c>
      <c r="D50" s="14"/>
      <c r="E50" s="19"/>
      <c r="F50" s="165" t="s">
        <v>270</v>
      </c>
      <c r="G50" s="18" t="s">
        <v>1</v>
      </c>
      <c r="H50" s="15"/>
      <c r="I50" s="19"/>
      <c r="J50" s="165" t="s">
        <v>270</v>
      </c>
      <c r="K50" s="38" t="s">
        <v>6</v>
      </c>
    </row>
    <row r="51" spans="1:11" ht="20.25" customHeight="1" x14ac:dyDescent="0.4">
      <c r="A51" s="109"/>
      <c r="B51" s="5">
        <v>4</v>
      </c>
      <c r="C51" s="61" t="s">
        <v>36</v>
      </c>
      <c r="D51" s="14"/>
      <c r="E51" s="19"/>
      <c r="F51" s="5"/>
      <c r="G51" s="20"/>
      <c r="H51" s="15"/>
      <c r="I51" s="19"/>
      <c r="J51" s="165" t="s">
        <v>270</v>
      </c>
      <c r="K51" s="38" t="s">
        <v>52</v>
      </c>
    </row>
    <row r="52" spans="1:11" ht="20.25" customHeight="1" x14ac:dyDescent="0.4">
      <c r="A52" s="109"/>
      <c r="B52" s="5">
        <v>668</v>
      </c>
      <c r="C52" s="61" t="s">
        <v>37</v>
      </c>
      <c r="D52" s="14"/>
      <c r="E52" s="19"/>
      <c r="F52" s="5"/>
      <c r="G52" s="20" t="s">
        <v>211</v>
      </c>
      <c r="H52" s="15"/>
      <c r="I52" s="19"/>
      <c r="J52" s="165" t="s">
        <v>270</v>
      </c>
      <c r="K52" s="38" t="s">
        <v>97</v>
      </c>
    </row>
    <row r="53" spans="1:11" ht="20.25" customHeight="1" x14ac:dyDescent="0.4">
      <c r="A53" s="110" t="s">
        <v>3</v>
      </c>
      <c r="B53" s="28" t="s">
        <v>2</v>
      </c>
      <c r="C53" s="16" t="s">
        <v>13</v>
      </c>
      <c r="D53" s="14"/>
      <c r="E53" s="19"/>
      <c r="F53" s="165" t="s">
        <v>270</v>
      </c>
      <c r="G53" s="18" t="s">
        <v>11</v>
      </c>
      <c r="H53" s="15"/>
      <c r="I53" s="19"/>
      <c r="J53" s="165" t="s">
        <v>270</v>
      </c>
      <c r="K53" s="38" t="s">
        <v>65</v>
      </c>
    </row>
    <row r="54" spans="1:11" ht="20.25" customHeight="1" x14ac:dyDescent="0.4">
      <c r="A54" s="109"/>
      <c r="B54" s="165" t="s">
        <v>270</v>
      </c>
      <c r="C54" s="21" t="s">
        <v>58</v>
      </c>
      <c r="D54" s="14"/>
      <c r="E54" s="19"/>
      <c r="F54" s="165" t="s">
        <v>270</v>
      </c>
      <c r="G54" s="18" t="s">
        <v>12</v>
      </c>
      <c r="H54" s="15"/>
      <c r="I54" s="19"/>
      <c r="J54" s="165" t="s">
        <v>270</v>
      </c>
      <c r="K54" s="35" t="s">
        <v>8</v>
      </c>
    </row>
    <row r="55" spans="1:11" ht="20.25" customHeight="1" x14ac:dyDescent="0.4">
      <c r="A55" s="109"/>
      <c r="B55" s="165" t="s">
        <v>270</v>
      </c>
      <c r="C55" s="21" t="s">
        <v>152</v>
      </c>
      <c r="D55" s="15"/>
      <c r="E55" s="19"/>
      <c r="F55" s="5"/>
      <c r="G55" s="20"/>
      <c r="H55" s="128"/>
      <c r="I55" s="19"/>
      <c r="J55" s="165" t="s">
        <v>270</v>
      </c>
      <c r="K55" s="35" t="s">
        <v>1</v>
      </c>
    </row>
    <row r="56" spans="1:11" ht="20.25" customHeight="1" x14ac:dyDescent="0.4">
      <c r="A56" s="109"/>
      <c r="B56" s="165" t="s">
        <v>270</v>
      </c>
      <c r="C56" s="21" t="s">
        <v>153</v>
      </c>
      <c r="D56" s="14"/>
      <c r="E56" s="19"/>
      <c r="F56" s="5"/>
      <c r="G56" s="20" t="s">
        <v>212</v>
      </c>
      <c r="H56" s="15"/>
      <c r="I56" s="19"/>
      <c r="J56" s="5"/>
      <c r="K56" s="35"/>
    </row>
    <row r="57" spans="1:11" ht="20.25" customHeight="1" x14ac:dyDescent="0.4">
      <c r="A57" s="109"/>
      <c r="B57" s="165" t="s">
        <v>270</v>
      </c>
      <c r="C57" s="21" t="s">
        <v>32</v>
      </c>
      <c r="D57" s="14"/>
      <c r="E57" s="19"/>
      <c r="F57" s="166" t="s">
        <v>270</v>
      </c>
      <c r="G57" s="18" t="s">
        <v>80</v>
      </c>
      <c r="H57" s="15"/>
      <c r="I57" s="19"/>
      <c r="J57" s="5"/>
      <c r="K57" s="35"/>
    </row>
    <row r="58" spans="1:11" ht="20.25" customHeight="1" x14ac:dyDescent="0.4">
      <c r="A58" s="109"/>
      <c r="B58" s="165" t="s">
        <v>270</v>
      </c>
      <c r="C58" s="21" t="s">
        <v>33</v>
      </c>
      <c r="D58" s="14"/>
      <c r="E58" s="19"/>
      <c r="F58" s="166" t="s">
        <v>270</v>
      </c>
      <c r="G58" s="18" t="s">
        <v>81</v>
      </c>
      <c r="H58" s="15"/>
      <c r="I58" s="108"/>
      <c r="J58" s="28"/>
      <c r="K58" s="37"/>
    </row>
    <row r="59" spans="1:11" ht="20.25" customHeight="1" x14ac:dyDescent="0.4">
      <c r="A59" s="109"/>
      <c r="B59" s="165" t="s">
        <v>270</v>
      </c>
      <c r="C59" s="21" t="s">
        <v>36</v>
      </c>
      <c r="D59" s="128"/>
      <c r="E59" s="19"/>
      <c r="F59" s="166" t="s">
        <v>270</v>
      </c>
      <c r="G59" s="18" t="s">
        <v>82</v>
      </c>
      <c r="H59" s="128"/>
      <c r="I59" s="133"/>
      <c r="J59" s="133"/>
      <c r="K59" s="83"/>
    </row>
    <row r="60" spans="1:11" ht="20.25" customHeight="1" x14ac:dyDescent="0.4">
      <c r="A60" s="109"/>
      <c r="B60" s="5">
        <v>47</v>
      </c>
      <c r="C60" s="21" t="s">
        <v>37</v>
      </c>
      <c r="D60" s="14"/>
      <c r="E60" s="124"/>
      <c r="F60" s="124"/>
      <c r="G60" s="16"/>
      <c r="H60" s="15"/>
      <c r="I60" s="186" t="s">
        <v>223</v>
      </c>
      <c r="J60" s="187"/>
      <c r="K60" s="188"/>
    </row>
    <row r="61" spans="1:11" ht="20.25" customHeight="1" x14ac:dyDescent="0.4">
      <c r="A61" s="109"/>
      <c r="B61" s="165" t="s">
        <v>270</v>
      </c>
      <c r="C61" s="21" t="s">
        <v>59</v>
      </c>
      <c r="D61" s="128"/>
      <c r="E61" s="205"/>
      <c r="F61" s="205"/>
      <c r="G61" s="205"/>
      <c r="H61" s="14"/>
      <c r="I61" s="186" t="s">
        <v>124</v>
      </c>
      <c r="J61" s="187"/>
      <c r="K61" s="188"/>
    </row>
    <row r="62" spans="1:11" ht="20.25" customHeight="1" x14ac:dyDescent="0.4">
      <c r="A62" s="109"/>
      <c r="B62" s="165" t="s">
        <v>270</v>
      </c>
      <c r="C62" s="21" t="s">
        <v>196</v>
      </c>
      <c r="D62" s="128"/>
      <c r="E62" s="196" t="s">
        <v>83</v>
      </c>
      <c r="F62" s="197"/>
      <c r="G62" s="198"/>
      <c r="H62" s="128"/>
      <c r="I62" s="29" t="s">
        <v>3</v>
      </c>
      <c r="J62" s="28" t="s">
        <v>2</v>
      </c>
      <c r="K62" s="37"/>
    </row>
    <row r="63" spans="1:11" ht="20.25" customHeight="1" x14ac:dyDescent="0.4">
      <c r="A63" s="109"/>
      <c r="B63" s="5">
        <v>3</v>
      </c>
      <c r="C63" s="21" t="s">
        <v>197</v>
      </c>
      <c r="D63" s="128"/>
      <c r="E63" s="199" t="s">
        <v>125</v>
      </c>
      <c r="F63" s="194"/>
      <c r="G63" s="195"/>
      <c r="H63" s="128"/>
      <c r="I63" s="108"/>
      <c r="J63" s="28"/>
      <c r="K63" s="37" t="s">
        <v>193</v>
      </c>
    </row>
    <row r="64" spans="1:11" ht="20.25" customHeight="1" x14ac:dyDescent="0.4">
      <c r="A64" s="109"/>
      <c r="B64" s="5"/>
      <c r="C64" s="21"/>
      <c r="D64" s="14"/>
      <c r="E64" s="186"/>
      <c r="F64" s="187"/>
      <c r="G64" s="192"/>
      <c r="H64" s="15"/>
      <c r="I64" s="19"/>
      <c r="J64" s="5"/>
      <c r="K64" s="71" t="s">
        <v>169</v>
      </c>
    </row>
    <row r="65" spans="1:26" ht="20.25" customHeight="1" x14ac:dyDescent="0.4">
      <c r="A65" s="109"/>
      <c r="B65" s="5"/>
      <c r="C65" s="17" t="s">
        <v>47</v>
      </c>
      <c r="D65" s="14"/>
      <c r="E65" s="29" t="s">
        <v>3</v>
      </c>
      <c r="F65" s="28" t="s">
        <v>2</v>
      </c>
      <c r="G65" s="21"/>
      <c r="H65" s="15"/>
      <c r="I65" s="19"/>
      <c r="J65" s="166" t="s">
        <v>270</v>
      </c>
      <c r="K65" s="35" t="s">
        <v>15</v>
      </c>
    </row>
    <row r="66" spans="1:26" ht="20.25" customHeight="1" x14ac:dyDescent="0.4">
      <c r="A66" s="109"/>
      <c r="B66" s="5"/>
      <c r="C66" s="55"/>
      <c r="D66" s="14"/>
      <c r="E66" s="65"/>
      <c r="F66" s="5"/>
      <c r="G66" s="74" t="s">
        <v>200</v>
      </c>
      <c r="H66" s="15"/>
      <c r="I66" s="19"/>
      <c r="J66" s="166" t="s">
        <v>270</v>
      </c>
      <c r="K66" s="35" t="s">
        <v>9</v>
      </c>
    </row>
    <row r="67" spans="1:26" ht="20.25" customHeight="1" x14ac:dyDescent="0.4">
      <c r="A67" s="109"/>
      <c r="B67" s="5"/>
      <c r="C67" s="55"/>
      <c r="D67" s="14"/>
      <c r="E67" s="65"/>
      <c r="F67" s="166" t="s">
        <v>270</v>
      </c>
      <c r="G67" s="22" t="s">
        <v>157</v>
      </c>
      <c r="H67" s="15"/>
      <c r="I67" s="19"/>
      <c r="J67" s="166" t="s">
        <v>270</v>
      </c>
      <c r="K67" s="35" t="s">
        <v>6</v>
      </c>
    </row>
    <row r="68" spans="1:26" ht="20.25" customHeight="1" x14ac:dyDescent="0.4">
      <c r="A68" s="93"/>
      <c r="B68" s="80"/>
      <c r="C68" s="157"/>
      <c r="D68" s="14"/>
      <c r="E68" s="19"/>
      <c r="F68" s="166" t="s">
        <v>270</v>
      </c>
      <c r="G68" s="20" t="s">
        <v>158</v>
      </c>
      <c r="H68" s="15"/>
      <c r="I68" s="19"/>
      <c r="J68" s="166" t="s">
        <v>270</v>
      </c>
      <c r="K68" s="35" t="s">
        <v>0</v>
      </c>
    </row>
    <row r="69" spans="1:26" ht="20.25" customHeight="1" x14ac:dyDescent="0.4">
      <c r="A69" s="191" t="s">
        <v>110</v>
      </c>
      <c r="B69" s="187"/>
      <c r="C69" s="192"/>
      <c r="D69" s="14"/>
      <c r="E69" s="19"/>
      <c r="F69" s="166" t="s">
        <v>270</v>
      </c>
      <c r="G69" s="20" t="s">
        <v>159</v>
      </c>
      <c r="H69" s="15"/>
      <c r="I69" s="19"/>
      <c r="J69" s="166" t="s">
        <v>270</v>
      </c>
      <c r="K69" s="35" t="s">
        <v>104</v>
      </c>
    </row>
    <row r="70" spans="1:26" ht="20.25" customHeight="1" x14ac:dyDescent="0.4">
      <c r="A70" s="193" t="s">
        <v>126</v>
      </c>
      <c r="B70" s="194"/>
      <c r="C70" s="195"/>
      <c r="D70" s="14"/>
      <c r="E70" s="19"/>
      <c r="F70" s="166" t="s">
        <v>270</v>
      </c>
      <c r="G70" s="20" t="s">
        <v>154</v>
      </c>
      <c r="H70" s="15"/>
      <c r="I70" s="19"/>
      <c r="J70" s="166" t="s">
        <v>270</v>
      </c>
      <c r="K70" s="35" t="s">
        <v>1</v>
      </c>
    </row>
    <row r="71" spans="1:26" ht="20.25" customHeight="1" x14ac:dyDescent="0.4">
      <c r="A71" s="191"/>
      <c r="B71" s="187"/>
      <c r="C71" s="192"/>
      <c r="D71" s="128"/>
      <c r="E71" s="19"/>
      <c r="F71" s="166" t="s">
        <v>270</v>
      </c>
      <c r="G71" s="20" t="s">
        <v>160</v>
      </c>
      <c r="H71" s="128"/>
      <c r="I71" s="19"/>
      <c r="J71" s="4"/>
      <c r="K71" s="35"/>
      <c r="U71" s="11"/>
      <c r="V71" s="11"/>
      <c r="W71" s="11"/>
      <c r="X71" s="11"/>
      <c r="Y71" s="11"/>
      <c r="Z71" s="11"/>
    </row>
    <row r="72" spans="1:26" ht="20.25" customHeight="1" x14ac:dyDescent="0.4">
      <c r="A72" s="34" t="s">
        <v>3</v>
      </c>
      <c r="B72" s="28" t="s">
        <v>2</v>
      </c>
      <c r="C72" s="17"/>
      <c r="D72" s="14"/>
      <c r="E72" s="19"/>
      <c r="F72" s="166" t="s">
        <v>270</v>
      </c>
      <c r="G72" s="20" t="s">
        <v>162</v>
      </c>
      <c r="H72" s="15"/>
      <c r="I72" s="19"/>
      <c r="J72" s="166" t="s">
        <v>270</v>
      </c>
      <c r="K72" s="37" t="s">
        <v>237</v>
      </c>
      <c r="U72" s="11"/>
      <c r="V72" s="11"/>
      <c r="W72" s="11"/>
      <c r="X72" s="11"/>
      <c r="Y72" s="11"/>
      <c r="Z72" s="11"/>
    </row>
    <row r="73" spans="1:26" ht="20.25" customHeight="1" x14ac:dyDescent="0.4">
      <c r="A73" s="109"/>
      <c r="B73" s="5">
        <v>83</v>
      </c>
      <c r="C73" s="16" t="s">
        <v>46</v>
      </c>
      <c r="D73" s="128"/>
      <c r="E73" s="19"/>
      <c r="F73" s="166" t="s">
        <v>270</v>
      </c>
      <c r="G73" s="20" t="s">
        <v>161</v>
      </c>
      <c r="H73" s="128"/>
      <c r="I73" s="29"/>
      <c r="J73" s="28"/>
      <c r="K73" s="37"/>
      <c r="U73" s="11"/>
      <c r="V73" s="11"/>
      <c r="W73" s="11"/>
      <c r="X73" s="11"/>
      <c r="Y73" s="11"/>
      <c r="Z73" s="11"/>
    </row>
    <row r="74" spans="1:26" ht="20.25" customHeight="1" x14ac:dyDescent="0.4">
      <c r="A74" s="109"/>
      <c r="B74" s="166" t="s">
        <v>270</v>
      </c>
      <c r="C74" s="16" t="s">
        <v>234</v>
      </c>
      <c r="D74" s="14"/>
      <c r="E74" s="19"/>
      <c r="F74" s="166" t="s">
        <v>270</v>
      </c>
      <c r="G74" s="20" t="s">
        <v>163</v>
      </c>
      <c r="H74" s="15"/>
      <c r="I74" s="104"/>
      <c r="J74" s="105"/>
      <c r="K74" s="106"/>
      <c r="U74" s="11"/>
      <c r="V74" s="11"/>
      <c r="W74" s="11"/>
      <c r="X74" s="11"/>
      <c r="Y74" s="11"/>
      <c r="Z74" s="11"/>
    </row>
    <row r="75" spans="1:26" ht="20.25" customHeight="1" x14ac:dyDescent="0.4">
      <c r="A75" s="109"/>
      <c r="B75" s="4"/>
      <c r="C75" s="16"/>
      <c r="D75" s="14"/>
      <c r="E75" s="19"/>
      <c r="F75" s="166" t="s">
        <v>270</v>
      </c>
      <c r="G75" s="22" t="s">
        <v>164</v>
      </c>
      <c r="H75" s="15"/>
      <c r="I75" s="186" t="s">
        <v>254</v>
      </c>
      <c r="J75" s="187"/>
      <c r="K75" s="188"/>
      <c r="U75" s="11"/>
      <c r="V75" s="11"/>
      <c r="W75" s="11"/>
      <c r="X75" s="11"/>
      <c r="Y75" s="11"/>
      <c r="Z75" s="11"/>
    </row>
    <row r="76" spans="1:26" ht="20.25" customHeight="1" x14ac:dyDescent="0.4">
      <c r="A76" s="109"/>
      <c r="B76" s="166" t="s">
        <v>270</v>
      </c>
      <c r="C76" s="16" t="s">
        <v>135</v>
      </c>
      <c r="D76" s="128"/>
      <c r="E76" s="19"/>
      <c r="F76" s="166" t="s">
        <v>270</v>
      </c>
      <c r="G76" s="20" t="s">
        <v>165</v>
      </c>
      <c r="H76" s="14"/>
      <c r="I76" s="199" t="s">
        <v>255</v>
      </c>
      <c r="J76" s="194"/>
      <c r="K76" s="200"/>
      <c r="U76" s="11"/>
      <c r="V76" s="11"/>
      <c r="W76" s="11"/>
      <c r="X76" s="11"/>
      <c r="Y76" s="11"/>
      <c r="Z76" s="11"/>
    </row>
    <row r="77" spans="1:26" ht="20.25" customHeight="1" x14ac:dyDescent="0.4">
      <c r="A77" s="109"/>
      <c r="B77" s="4">
        <v>13</v>
      </c>
      <c r="C77" s="16" t="s">
        <v>10</v>
      </c>
      <c r="D77" s="128"/>
      <c r="E77" s="117"/>
      <c r="F77" s="117"/>
      <c r="G77" s="5"/>
      <c r="H77" s="128"/>
      <c r="I77" s="186"/>
      <c r="J77" s="187"/>
      <c r="K77" s="188"/>
      <c r="U77" s="11"/>
      <c r="V77" s="11"/>
      <c r="W77" s="11"/>
      <c r="X77" s="11"/>
      <c r="Y77" s="11"/>
      <c r="Z77" s="11"/>
    </row>
    <row r="78" spans="1:26" ht="20.25" customHeight="1" x14ac:dyDescent="0.4">
      <c r="A78" s="109"/>
      <c r="B78" s="166" t="s">
        <v>270</v>
      </c>
      <c r="C78" s="16" t="s">
        <v>136</v>
      </c>
      <c r="D78" s="128"/>
      <c r="E78" s="125"/>
      <c r="F78" s="125"/>
      <c r="G78" s="125"/>
      <c r="H78" s="128"/>
      <c r="I78" s="29" t="s">
        <v>3</v>
      </c>
      <c r="J78" s="28" t="s">
        <v>2</v>
      </c>
      <c r="K78" s="37"/>
      <c r="U78" s="11"/>
      <c r="V78" s="11"/>
      <c r="W78" s="11"/>
      <c r="X78" s="11"/>
      <c r="Y78" s="11"/>
      <c r="Z78" s="11"/>
    </row>
    <row r="79" spans="1:26" ht="20.25" customHeight="1" x14ac:dyDescent="0.4">
      <c r="A79" s="109"/>
      <c r="B79" s="4"/>
      <c r="C79" s="16" t="s">
        <v>22</v>
      </c>
      <c r="D79" s="128"/>
      <c r="E79" s="186" t="s">
        <v>84</v>
      </c>
      <c r="F79" s="187"/>
      <c r="G79" s="192"/>
      <c r="H79" s="128"/>
      <c r="I79" s="19"/>
      <c r="J79" s="5"/>
      <c r="K79" s="72" t="s">
        <v>201</v>
      </c>
      <c r="U79" s="11"/>
      <c r="V79" s="11"/>
      <c r="W79" s="11"/>
      <c r="X79" s="11"/>
      <c r="Y79" s="11"/>
      <c r="Z79" s="11"/>
    </row>
    <row r="80" spans="1:26" ht="20.25" customHeight="1" x14ac:dyDescent="0.4">
      <c r="A80" s="109"/>
      <c r="B80" s="4">
        <v>45</v>
      </c>
      <c r="C80" s="18" t="s">
        <v>23</v>
      </c>
      <c r="D80" s="128"/>
      <c r="E80" s="199" t="s">
        <v>125</v>
      </c>
      <c r="F80" s="194"/>
      <c r="G80" s="195"/>
      <c r="H80" s="128"/>
      <c r="I80" s="19"/>
      <c r="J80" s="166" t="s">
        <v>270</v>
      </c>
      <c r="K80" s="103" t="s">
        <v>9</v>
      </c>
      <c r="U80" s="11"/>
      <c r="V80" s="11"/>
      <c r="W80" s="11"/>
      <c r="X80" s="11"/>
      <c r="Y80" s="11"/>
      <c r="Z80" s="11"/>
    </row>
    <row r="81" spans="1:26" ht="20.25" customHeight="1" x14ac:dyDescent="0.4">
      <c r="A81" s="109"/>
      <c r="B81" s="166" t="s">
        <v>270</v>
      </c>
      <c r="C81" s="18" t="s">
        <v>24</v>
      </c>
      <c r="D81" s="128"/>
      <c r="E81" s="186"/>
      <c r="F81" s="187"/>
      <c r="G81" s="192"/>
      <c r="H81" s="128"/>
      <c r="I81" s="19"/>
      <c r="J81" s="166" t="s">
        <v>270</v>
      </c>
      <c r="K81" s="103" t="s">
        <v>52</v>
      </c>
      <c r="U81" s="11"/>
      <c r="V81" s="11"/>
      <c r="W81" s="11"/>
      <c r="X81" s="11"/>
      <c r="Y81" s="11"/>
      <c r="Z81" s="11"/>
    </row>
    <row r="82" spans="1:26" ht="20.25" customHeight="1" x14ac:dyDescent="0.4">
      <c r="A82" s="109"/>
      <c r="B82" s="4">
        <v>56</v>
      </c>
      <c r="C82" s="23" t="s">
        <v>137</v>
      </c>
      <c r="D82" s="128"/>
      <c r="E82" s="29" t="s">
        <v>3</v>
      </c>
      <c r="F82" s="28" t="s">
        <v>2</v>
      </c>
      <c r="G82" s="18"/>
      <c r="H82" s="128"/>
      <c r="I82" s="19"/>
      <c r="J82" s="166" t="s">
        <v>270</v>
      </c>
      <c r="K82" s="103" t="s">
        <v>8</v>
      </c>
      <c r="U82" s="11"/>
      <c r="V82" s="11"/>
      <c r="W82" s="11"/>
      <c r="X82" s="11"/>
      <c r="Y82" s="11"/>
      <c r="Z82" s="11"/>
    </row>
    <row r="83" spans="1:26" ht="20.25" customHeight="1" x14ac:dyDescent="0.4">
      <c r="A83" s="76"/>
      <c r="B83" s="158"/>
      <c r="C83" s="158"/>
      <c r="D83" s="14"/>
      <c r="E83" s="108"/>
      <c r="F83" s="28"/>
      <c r="G83" s="73" t="s">
        <v>200</v>
      </c>
      <c r="H83" s="128"/>
      <c r="I83" s="115"/>
      <c r="J83" s="166" t="s">
        <v>270</v>
      </c>
      <c r="K83" s="129" t="s">
        <v>1</v>
      </c>
      <c r="U83" s="11"/>
      <c r="V83" s="11"/>
      <c r="W83" s="11"/>
      <c r="X83" s="11"/>
      <c r="Y83" s="11"/>
      <c r="Z83" s="11"/>
    </row>
    <row r="84" spans="1:26" ht="20.25" customHeight="1" thickBot="1" x14ac:dyDescent="0.45">
      <c r="A84" s="255"/>
      <c r="B84" s="256"/>
      <c r="C84" s="142"/>
      <c r="D84" s="128"/>
      <c r="E84" s="19"/>
      <c r="F84" s="166" t="s">
        <v>270</v>
      </c>
      <c r="G84" s="20" t="s">
        <v>258</v>
      </c>
      <c r="H84" s="128"/>
      <c r="I84" s="164"/>
      <c r="J84" s="130"/>
      <c r="K84" s="159"/>
      <c r="U84" s="11"/>
      <c r="V84" s="11"/>
      <c r="W84" s="11"/>
      <c r="X84" s="11"/>
      <c r="Y84" s="11"/>
      <c r="Z84" s="11"/>
    </row>
    <row r="85" spans="1:26" ht="20.25" customHeight="1" thickTop="1" thickBot="1" x14ac:dyDescent="0.45">
      <c r="A85" s="76"/>
      <c r="B85" s="158"/>
      <c r="C85" s="158"/>
      <c r="D85" s="14"/>
      <c r="E85" s="19"/>
      <c r="F85" s="166" t="s">
        <v>270</v>
      </c>
      <c r="G85" s="20" t="s">
        <v>85</v>
      </c>
      <c r="H85" s="128"/>
      <c r="I85" s="180" t="s">
        <v>107</v>
      </c>
      <c r="J85" s="181"/>
      <c r="K85" s="182"/>
      <c r="U85" s="11"/>
      <c r="V85" s="11"/>
      <c r="W85" s="11"/>
      <c r="X85" s="11"/>
      <c r="Y85" s="11"/>
      <c r="Z85" s="11"/>
    </row>
    <row r="86" spans="1:26" ht="20.25" customHeight="1" thickBot="1" x14ac:dyDescent="0.45">
      <c r="A86" s="169">
        <f>SUM(A17:A32,A34:A52,A54:A67,A73:A82,E17:E27,E33:E60,E66:E77,E83:E92)</f>
        <v>0</v>
      </c>
      <c r="B86" s="170"/>
      <c r="C86" s="60" t="s">
        <v>17</v>
      </c>
      <c r="D86" s="128"/>
      <c r="E86" s="19"/>
      <c r="F86" s="166" t="s">
        <v>270</v>
      </c>
      <c r="G86" s="20" t="s">
        <v>86</v>
      </c>
      <c r="H86" s="128"/>
      <c r="I86" s="183"/>
      <c r="J86" s="184"/>
      <c r="K86" s="185"/>
      <c r="U86" s="11"/>
      <c r="V86" s="11"/>
      <c r="W86" s="11"/>
      <c r="X86" s="11"/>
      <c r="Y86" s="11"/>
      <c r="Z86" s="11"/>
    </row>
    <row r="87" spans="1:26" ht="20.25" customHeight="1" thickTop="1" thickBot="1" x14ac:dyDescent="0.45">
      <c r="A87" s="77"/>
      <c r="B87" s="160"/>
      <c r="C87" s="160"/>
      <c r="D87" s="14"/>
      <c r="E87" s="19"/>
      <c r="F87" s="166" t="s">
        <v>270</v>
      </c>
      <c r="G87" s="20" t="s">
        <v>218</v>
      </c>
      <c r="H87" s="128"/>
      <c r="I87" s="171" t="s">
        <v>141</v>
      </c>
      <c r="J87" s="172"/>
      <c r="K87" s="173"/>
      <c r="U87" s="11"/>
      <c r="V87" s="11"/>
      <c r="W87" s="11"/>
      <c r="X87" s="11"/>
      <c r="Y87" s="11"/>
      <c r="Z87" s="11"/>
    </row>
    <row r="88" spans="1:26" ht="20.25" customHeight="1" thickBot="1" x14ac:dyDescent="0.45">
      <c r="A88" s="169">
        <f>SUM(I18:I58)</f>
        <v>0</v>
      </c>
      <c r="B88" s="170"/>
      <c r="C88" s="60" t="s">
        <v>145</v>
      </c>
      <c r="D88" s="128"/>
      <c r="E88" s="19"/>
      <c r="F88" s="166" t="s">
        <v>270</v>
      </c>
      <c r="G88" s="22" t="s">
        <v>219</v>
      </c>
      <c r="H88" s="128"/>
      <c r="I88" s="174"/>
      <c r="J88" s="175"/>
      <c r="K88" s="176"/>
      <c r="U88" s="11"/>
      <c r="V88" s="11"/>
      <c r="W88" s="11"/>
      <c r="X88" s="11"/>
      <c r="Y88" s="11"/>
      <c r="Z88" s="11"/>
    </row>
    <row r="89" spans="1:26" ht="20.25" customHeight="1" thickBot="1" x14ac:dyDescent="0.45">
      <c r="A89" s="77"/>
      <c r="B89" s="160"/>
      <c r="C89" s="161"/>
      <c r="D89" s="128"/>
      <c r="E89" s="65"/>
      <c r="F89" s="166" t="s">
        <v>270</v>
      </c>
      <c r="G89" s="22" t="s">
        <v>87</v>
      </c>
      <c r="H89" s="128"/>
      <c r="I89" s="174"/>
      <c r="J89" s="175"/>
      <c r="K89" s="176"/>
      <c r="U89" s="11"/>
      <c r="V89" s="11"/>
      <c r="W89" s="11"/>
      <c r="X89" s="11"/>
      <c r="Y89" s="11"/>
      <c r="Z89" s="11"/>
    </row>
    <row r="90" spans="1:26" ht="20.25" customHeight="1" thickBot="1" x14ac:dyDescent="0.45">
      <c r="A90" s="169">
        <f>SUM(I79:I83)</f>
        <v>0</v>
      </c>
      <c r="B90" s="170"/>
      <c r="C90" s="60" t="s">
        <v>19</v>
      </c>
      <c r="D90" s="128"/>
      <c r="E90" s="19"/>
      <c r="F90" s="166" t="s">
        <v>270</v>
      </c>
      <c r="G90" s="20" t="s">
        <v>88</v>
      </c>
      <c r="H90" s="128"/>
      <c r="I90" s="174"/>
      <c r="J90" s="175"/>
      <c r="K90" s="176"/>
    </row>
    <row r="91" spans="1:26" ht="20.25" customHeight="1" thickBot="1" x14ac:dyDescent="0.45">
      <c r="A91" s="77"/>
      <c r="B91" s="160"/>
      <c r="C91" s="91"/>
      <c r="D91" s="128"/>
      <c r="E91" s="19"/>
      <c r="F91" s="166" t="s">
        <v>270</v>
      </c>
      <c r="G91" s="20" t="s">
        <v>217</v>
      </c>
      <c r="H91" s="128"/>
      <c r="I91" s="174"/>
      <c r="J91" s="175"/>
      <c r="K91" s="176"/>
    </row>
    <row r="92" spans="1:26" ht="20.25" customHeight="1" thickBot="1" x14ac:dyDescent="0.45">
      <c r="A92" s="169">
        <f>SUM(I63:I73)</f>
        <v>0</v>
      </c>
      <c r="B92" s="170"/>
      <c r="C92" s="60" t="s">
        <v>106</v>
      </c>
      <c r="D92" s="128"/>
      <c r="E92" s="19"/>
      <c r="F92" s="4"/>
      <c r="G92" s="20"/>
      <c r="H92" s="128"/>
      <c r="I92" s="174"/>
      <c r="J92" s="175"/>
      <c r="K92" s="176"/>
    </row>
    <row r="93" spans="1:26" ht="20.25" customHeight="1" x14ac:dyDescent="0.4">
      <c r="A93" s="77"/>
      <c r="B93" s="160"/>
      <c r="C93" s="161"/>
      <c r="D93" s="128"/>
      <c r="E93" s="126"/>
      <c r="F93" s="125"/>
      <c r="G93" s="128"/>
      <c r="H93" s="128"/>
      <c r="I93" s="174"/>
      <c r="J93" s="175"/>
      <c r="K93" s="176"/>
    </row>
    <row r="94" spans="1:26" ht="20.25" customHeight="1" thickBot="1" x14ac:dyDescent="0.45">
      <c r="A94" s="77"/>
      <c r="B94" s="160"/>
      <c r="C94" s="161"/>
      <c r="D94" s="128"/>
      <c r="E94" s="126"/>
      <c r="F94" s="127"/>
      <c r="G94" s="128"/>
      <c r="H94" s="128"/>
      <c r="I94" s="177"/>
      <c r="J94" s="178"/>
      <c r="K94" s="179"/>
    </row>
    <row r="95" spans="1:26" ht="20.25" customHeight="1" thickTop="1" thickBot="1" x14ac:dyDescent="0.45">
      <c r="A95" s="63"/>
      <c r="B95" s="64"/>
      <c r="C95" s="64"/>
      <c r="D95" s="64"/>
      <c r="E95" s="162"/>
      <c r="F95" s="163"/>
      <c r="G95" s="96"/>
      <c r="H95" s="64"/>
      <c r="I95" s="97"/>
      <c r="J95" s="97"/>
      <c r="K95" s="98"/>
    </row>
    <row r="96" spans="1:26" ht="20.25" customHeight="1" x14ac:dyDescent="0.4">
      <c r="A96" s="56"/>
      <c r="B96" s="57"/>
      <c r="C96" s="57"/>
      <c r="D96" s="58"/>
      <c r="E96" s="57"/>
      <c r="F96" s="57"/>
      <c r="G96" s="57"/>
      <c r="H96" s="58"/>
      <c r="I96" s="57"/>
      <c r="J96" s="58"/>
      <c r="K96" s="84" t="s">
        <v>114</v>
      </c>
    </row>
    <row r="97" spans="1:21" ht="20.25" customHeight="1" x14ac:dyDescent="0.4">
      <c r="A97" s="191" t="s">
        <v>232</v>
      </c>
      <c r="B97" s="187"/>
      <c r="C97" s="192"/>
      <c r="D97" s="14"/>
      <c r="E97" s="252" t="s">
        <v>192</v>
      </c>
      <c r="F97" s="253"/>
      <c r="G97" s="254"/>
      <c r="H97" s="15"/>
      <c r="I97" s="186" t="s">
        <v>207</v>
      </c>
      <c r="J97" s="187"/>
      <c r="K97" s="188"/>
    </row>
    <row r="98" spans="1:21" ht="20.25" customHeight="1" x14ac:dyDescent="0.4">
      <c r="A98" s="193" t="s">
        <v>231</v>
      </c>
      <c r="B98" s="194"/>
      <c r="C98" s="195"/>
      <c r="D98" s="14"/>
      <c r="E98" s="186" t="s">
        <v>191</v>
      </c>
      <c r="F98" s="187"/>
      <c r="G98" s="192"/>
      <c r="H98" s="15"/>
      <c r="I98" s="186" t="s">
        <v>208</v>
      </c>
      <c r="J98" s="187"/>
      <c r="K98" s="188"/>
    </row>
    <row r="99" spans="1:21" ht="20.25" customHeight="1" x14ac:dyDescent="0.4">
      <c r="A99" s="34" t="s">
        <v>3</v>
      </c>
      <c r="B99" s="28" t="s">
        <v>2</v>
      </c>
      <c r="C99" s="20"/>
      <c r="D99" s="14"/>
      <c r="E99" s="29" t="s">
        <v>3</v>
      </c>
      <c r="F99" s="28" t="s">
        <v>2</v>
      </c>
      <c r="G99" s="20"/>
      <c r="H99" s="15"/>
      <c r="I99" s="29" t="s">
        <v>3</v>
      </c>
      <c r="J99" s="28" t="s">
        <v>2</v>
      </c>
      <c r="K99" s="75"/>
    </row>
    <row r="100" spans="1:21" ht="20.25" customHeight="1" x14ac:dyDescent="0.4">
      <c r="A100" s="109"/>
      <c r="B100" s="5"/>
      <c r="C100" s="59" t="s">
        <v>201</v>
      </c>
      <c r="D100" s="14"/>
      <c r="E100" s="19"/>
      <c r="F100" s="5"/>
      <c r="G100" s="20" t="s">
        <v>45</v>
      </c>
      <c r="H100" s="15"/>
      <c r="I100" s="19"/>
      <c r="J100" s="4"/>
      <c r="K100" s="36"/>
      <c r="S100" s="206"/>
      <c r="T100" s="206"/>
      <c r="U100" s="206"/>
    </row>
    <row r="101" spans="1:21" ht="20.25" customHeight="1" x14ac:dyDescent="0.4">
      <c r="A101" s="109"/>
      <c r="B101" s="166" t="s">
        <v>270</v>
      </c>
      <c r="C101" s="18" t="s">
        <v>121</v>
      </c>
      <c r="D101" s="14"/>
      <c r="E101" s="19"/>
      <c r="F101" s="19"/>
      <c r="G101" s="69" t="s">
        <v>169</v>
      </c>
      <c r="H101" s="15"/>
      <c r="I101" s="19"/>
      <c r="J101" s="4">
        <v>45</v>
      </c>
      <c r="K101" s="36" t="s">
        <v>73</v>
      </c>
      <c r="S101" s="206"/>
      <c r="T101" s="206"/>
      <c r="U101" s="206"/>
    </row>
    <row r="102" spans="1:21" ht="20.25" customHeight="1" x14ac:dyDescent="0.4">
      <c r="A102" s="109"/>
      <c r="B102" s="166" t="s">
        <v>270</v>
      </c>
      <c r="C102" s="18" t="s">
        <v>9</v>
      </c>
      <c r="D102" s="14"/>
      <c r="E102" s="19"/>
      <c r="F102" s="166" t="s">
        <v>270</v>
      </c>
      <c r="G102" s="18" t="s">
        <v>134</v>
      </c>
      <c r="H102" s="15"/>
      <c r="I102" s="19"/>
      <c r="J102" s="4"/>
      <c r="K102" s="36"/>
      <c r="S102" s="206"/>
      <c r="T102" s="206"/>
      <c r="U102" s="206"/>
    </row>
    <row r="103" spans="1:21" ht="20.25" customHeight="1" x14ac:dyDescent="0.4">
      <c r="A103" s="109"/>
      <c r="B103" s="166" t="s">
        <v>270</v>
      </c>
      <c r="C103" s="18" t="s">
        <v>6</v>
      </c>
      <c r="D103" s="14"/>
      <c r="E103" s="19"/>
      <c r="F103" s="166" t="s">
        <v>270</v>
      </c>
      <c r="G103" s="18" t="s">
        <v>168</v>
      </c>
      <c r="H103" s="15"/>
      <c r="I103" s="19"/>
      <c r="J103" s="4">
        <v>358</v>
      </c>
      <c r="K103" s="36" t="s">
        <v>75</v>
      </c>
      <c r="S103" s="31"/>
      <c r="T103" s="32"/>
      <c r="U103" s="11"/>
    </row>
    <row r="104" spans="1:21" ht="20.25" customHeight="1" x14ac:dyDescent="0.4">
      <c r="A104" s="109"/>
      <c r="B104" s="166" t="s">
        <v>270</v>
      </c>
      <c r="C104" s="18" t="s">
        <v>0</v>
      </c>
      <c r="D104" s="14"/>
      <c r="E104" s="19"/>
      <c r="F104" s="166" t="s">
        <v>270</v>
      </c>
      <c r="G104" s="18" t="s">
        <v>15</v>
      </c>
      <c r="H104" s="15"/>
      <c r="I104" s="19"/>
      <c r="J104" s="4"/>
      <c r="K104" s="36"/>
      <c r="S104" s="10"/>
      <c r="T104" s="10"/>
      <c r="U104" s="33"/>
    </row>
    <row r="105" spans="1:21" ht="20.25" customHeight="1" x14ac:dyDescent="0.4">
      <c r="A105" s="109"/>
      <c r="B105" s="166" t="s">
        <v>270</v>
      </c>
      <c r="C105" s="18" t="s">
        <v>1</v>
      </c>
      <c r="D105" s="14"/>
      <c r="E105" s="19"/>
      <c r="F105" s="166" t="s">
        <v>270</v>
      </c>
      <c r="G105" s="18" t="s">
        <v>117</v>
      </c>
      <c r="H105" s="15"/>
      <c r="I105" s="19"/>
      <c r="J105" s="166" t="s">
        <v>270</v>
      </c>
      <c r="K105" s="36" t="s">
        <v>260</v>
      </c>
      <c r="S105" s="10"/>
      <c r="T105" s="10"/>
      <c r="U105" s="30"/>
    </row>
    <row r="106" spans="1:21" ht="20.25" customHeight="1" x14ac:dyDescent="0.4">
      <c r="A106" s="109"/>
      <c r="B106" s="4"/>
      <c r="C106" s="20"/>
      <c r="D106" s="14"/>
      <c r="E106" s="19"/>
      <c r="F106" s="166" t="s">
        <v>270</v>
      </c>
      <c r="G106" s="18" t="s">
        <v>92</v>
      </c>
      <c r="H106" s="15"/>
      <c r="I106" s="19"/>
      <c r="J106" s="4"/>
      <c r="K106" s="36"/>
      <c r="S106" s="10"/>
      <c r="T106" s="10"/>
      <c r="U106" s="30"/>
    </row>
    <row r="107" spans="1:21" ht="20.25" customHeight="1" x14ac:dyDescent="0.4">
      <c r="A107" s="109"/>
      <c r="B107" s="4">
        <v>5</v>
      </c>
      <c r="C107" s="20" t="s">
        <v>216</v>
      </c>
      <c r="D107" s="14"/>
      <c r="E107" s="19"/>
      <c r="F107" s="166" t="s">
        <v>270</v>
      </c>
      <c r="G107" s="18" t="s">
        <v>9</v>
      </c>
      <c r="H107" s="15"/>
      <c r="I107" s="19"/>
      <c r="J107" s="4">
        <v>22</v>
      </c>
      <c r="K107" s="36" t="s">
        <v>249</v>
      </c>
      <c r="S107" s="10"/>
      <c r="T107" s="10"/>
      <c r="U107" s="30"/>
    </row>
    <row r="108" spans="1:21" ht="20.25" customHeight="1" x14ac:dyDescent="0.4">
      <c r="A108" s="109"/>
      <c r="B108" s="4"/>
      <c r="C108" s="20"/>
      <c r="D108" s="14"/>
      <c r="E108" s="19"/>
      <c r="F108" s="166" t="s">
        <v>270</v>
      </c>
      <c r="G108" s="18" t="s">
        <v>6</v>
      </c>
      <c r="H108" s="15"/>
      <c r="I108" s="19"/>
      <c r="J108" s="4"/>
      <c r="K108" s="35"/>
      <c r="S108" s="10"/>
      <c r="T108" s="10"/>
      <c r="U108" s="30"/>
    </row>
    <row r="109" spans="1:21" ht="20.25" customHeight="1" x14ac:dyDescent="0.4">
      <c r="A109" s="109"/>
      <c r="B109" s="4"/>
      <c r="C109" s="20" t="s">
        <v>273</v>
      </c>
      <c r="D109" s="128"/>
      <c r="E109" s="19"/>
      <c r="F109" s="166" t="s">
        <v>270</v>
      </c>
      <c r="G109" s="61" t="s">
        <v>0</v>
      </c>
      <c r="H109" s="128"/>
      <c r="I109" s="19"/>
      <c r="J109" s="4">
        <v>32</v>
      </c>
      <c r="K109" s="37" t="s">
        <v>257</v>
      </c>
      <c r="S109" s="10"/>
      <c r="T109" s="10"/>
      <c r="U109" s="30"/>
    </row>
    <row r="110" spans="1:21" ht="20.25" customHeight="1" x14ac:dyDescent="0.4">
      <c r="A110" s="109"/>
      <c r="B110" s="4">
        <v>60</v>
      </c>
      <c r="C110" s="61" t="s">
        <v>274</v>
      </c>
      <c r="D110" s="14"/>
      <c r="E110" s="19"/>
      <c r="F110" s="166" t="s">
        <v>270</v>
      </c>
      <c r="G110" s="18" t="s">
        <v>8</v>
      </c>
      <c r="H110" s="15"/>
      <c r="I110" s="90"/>
      <c r="J110" s="90"/>
      <c r="K110" s="121"/>
      <c r="S110" s="10"/>
      <c r="T110" s="10"/>
      <c r="U110" s="30"/>
    </row>
    <row r="111" spans="1:21" ht="20.25" customHeight="1" x14ac:dyDescent="0.4">
      <c r="A111" s="109"/>
      <c r="B111" s="4">
        <v>3</v>
      </c>
      <c r="C111" s="61" t="s">
        <v>275</v>
      </c>
      <c r="D111" s="14"/>
      <c r="E111" s="19"/>
      <c r="F111" s="166" t="s">
        <v>270</v>
      </c>
      <c r="G111" s="18" t="s">
        <v>1</v>
      </c>
      <c r="H111" s="15"/>
      <c r="I111" s="186" t="s">
        <v>189</v>
      </c>
      <c r="J111" s="187"/>
      <c r="K111" s="188"/>
    </row>
    <row r="112" spans="1:21" ht="20.25" customHeight="1" x14ac:dyDescent="0.4">
      <c r="A112" s="109"/>
      <c r="B112" s="4"/>
      <c r="C112" s="20" t="s">
        <v>252</v>
      </c>
      <c r="D112" s="14"/>
      <c r="E112" s="19"/>
      <c r="F112" s="166" t="s">
        <v>270</v>
      </c>
      <c r="G112" s="18" t="s">
        <v>276</v>
      </c>
      <c r="H112" s="15"/>
      <c r="I112" s="186" t="s">
        <v>190</v>
      </c>
      <c r="J112" s="187"/>
      <c r="K112" s="188"/>
    </row>
    <row r="113" spans="1:11" ht="20.25" customHeight="1" x14ac:dyDescent="0.4">
      <c r="A113" s="109"/>
      <c r="B113" s="4">
        <v>14</v>
      </c>
      <c r="C113" s="61" t="s">
        <v>250</v>
      </c>
      <c r="D113" s="14"/>
      <c r="E113" s="186" t="s">
        <v>50</v>
      </c>
      <c r="F113" s="187"/>
      <c r="G113" s="192"/>
      <c r="H113" s="15"/>
      <c r="I113" s="29" t="s">
        <v>3</v>
      </c>
      <c r="J113" s="28" t="s">
        <v>2</v>
      </c>
      <c r="K113" s="37"/>
    </row>
    <row r="114" spans="1:11" ht="20.25" customHeight="1" x14ac:dyDescent="0.4">
      <c r="A114" s="109"/>
      <c r="B114" s="4">
        <v>45</v>
      </c>
      <c r="C114" s="61" t="s">
        <v>251</v>
      </c>
      <c r="D114" s="14"/>
      <c r="E114" s="29" t="s">
        <v>3</v>
      </c>
      <c r="F114" s="28" t="s">
        <v>2</v>
      </c>
      <c r="G114" s="20"/>
      <c r="H114" s="15"/>
      <c r="I114" s="19"/>
      <c r="J114" s="5"/>
      <c r="K114" s="36" t="s">
        <v>224</v>
      </c>
    </row>
    <row r="115" spans="1:11" ht="20.25" customHeight="1" x14ac:dyDescent="0.4">
      <c r="A115" s="123"/>
      <c r="B115" s="4"/>
      <c r="C115" s="18"/>
      <c r="D115" s="128"/>
      <c r="E115" s="19"/>
      <c r="F115" s="4">
        <v>57</v>
      </c>
      <c r="G115" s="59" t="s">
        <v>143</v>
      </c>
      <c r="H115" s="128"/>
      <c r="I115" s="19"/>
      <c r="J115" s="166" t="s">
        <v>270</v>
      </c>
      <c r="K115" s="35" t="s">
        <v>40</v>
      </c>
    </row>
    <row r="116" spans="1:11" ht="20.25" customHeight="1" x14ac:dyDescent="0.4">
      <c r="A116" s="191" t="s">
        <v>253</v>
      </c>
      <c r="B116" s="187"/>
      <c r="C116" s="192"/>
      <c r="D116" s="128"/>
      <c r="E116" s="19"/>
      <c r="F116" s="4"/>
      <c r="G116" s="59" t="s">
        <v>245</v>
      </c>
      <c r="H116" s="128"/>
      <c r="I116" s="19"/>
      <c r="J116" s="4"/>
      <c r="K116" s="35"/>
    </row>
    <row r="117" spans="1:11" ht="20.25" customHeight="1" x14ac:dyDescent="0.4">
      <c r="A117" s="34" t="s">
        <v>3</v>
      </c>
      <c r="B117" s="28" t="s">
        <v>2</v>
      </c>
      <c r="C117" s="16"/>
      <c r="D117" s="128"/>
      <c r="E117" s="19"/>
      <c r="F117" s="4">
        <v>200</v>
      </c>
      <c r="G117" s="61" t="s">
        <v>246</v>
      </c>
      <c r="H117" s="128"/>
      <c r="I117" s="19"/>
      <c r="J117" s="166" t="s">
        <v>270</v>
      </c>
      <c r="K117" s="35" t="s">
        <v>122</v>
      </c>
    </row>
    <row r="118" spans="1:11" ht="20.25" customHeight="1" x14ac:dyDescent="0.4">
      <c r="A118" s="109"/>
      <c r="B118" s="5"/>
      <c r="C118" s="59" t="s">
        <v>202</v>
      </c>
      <c r="D118" s="14"/>
      <c r="E118" s="19"/>
      <c r="F118" s="166" t="s">
        <v>270</v>
      </c>
      <c r="G118" s="61" t="s">
        <v>247</v>
      </c>
      <c r="H118" s="15"/>
      <c r="I118" s="19"/>
      <c r="J118" s="5"/>
      <c r="K118" s="36"/>
    </row>
    <row r="119" spans="1:11" ht="20.25" customHeight="1" thickBot="1" x14ac:dyDescent="0.45">
      <c r="A119" s="109"/>
      <c r="B119" s="166" t="s">
        <v>270</v>
      </c>
      <c r="C119" s="61" t="s">
        <v>121</v>
      </c>
      <c r="D119" s="128"/>
      <c r="E119" s="19"/>
      <c r="F119" s="166" t="s">
        <v>270</v>
      </c>
      <c r="G119" s="61" t="s">
        <v>248</v>
      </c>
      <c r="H119" s="128"/>
      <c r="I119" s="189"/>
      <c r="J119" s="189"/>
      <c r="K119" s="190"/>
    </row>
    <row r="120" spans="1:11" ht="20.25" customHeight="1" thickBot="1" x14ac:dyDescent="0.45">
      <c r="A120" s="109"/>
      <c r="B120" s="166" t="s">
        <v>270</v>
      </c>
      <c r="C120" s="61" t="s">
        <v>48</v>
      </c>
      <c r="D120" s="14"/>
      <c r="E120" s="19"/>
      <c r="F120" s="5"/>
      <c r="G120" s="61"/>
      <c r="H120" s="15"/>
      <c r="I120" s="169">
        <f>SUM(A100:A115,A118:A122)</f>
        <v>0</v>
      </c>
      <c r="J120" s="170"/>
      <c r="K120" s="60" t="s">
        <v>105</v>
      </c>
    </row>
    <row r="121" spans="1:11" ht="20.25" customHeight="1" thickBot="1" x14ac:dyDescent="0.45">
      <c r="A121" s="109"/>
      <c r="B121" s="166" t="s">
        <v>270</v>
      </c>
      <c r="C121" s="61" t="s">
        <v>41</v>
      </c>
      <c r="D121" s="14"/>
      <c r="E121" s="19"/>
      <c r="F121" s="5"/>
      <c r="G121" s="59" t="s">
        <v>103</v>
      </c>
      <c r="H121" s="15"/>
      <c r="I121" s="85"/>
      <c r="J121" s="133"/>
      <c r="K121" s="102"/>
    </row>
    <row r="122" spans="1:11" ht="20.25" customHeight="1" thickBot="1" x14ac:dyDescent="0.45">
      <c r="A122" s="109"/>
      <c r="B122" s="166" t="s">
        <v>270</v>
      </c>
      <c r="C122" s="61" t="s">
        <v>39</v>
      </c>
      <c r="D122" s="14"/>
      <c r="E122" s="19"/>
      <c r="F122" s="5">
        <v>30</v>
      </c>
      <c r="G122" s="61" t="s">
        <v>123</v>
      </c>
      <c r="H122" s="15"/>
      <c r="I122" s="219">
        <f>SUM(A131:A136,A139:A148,A157:A177,A151:A154)</f>
        <v>0</v>
      </c>
      <c r="J122" s="220"/>
      <c r="K122" s="60" t="s">
        <v>18</v>
      </c>
    </row>
    <row r="123" spans="1:11" ht="20.25" customHeight="1" thickBot="1" x14ac:dyDescent="0.45">
      <c r="A123" s="217"/>
      <c r="B123" s="218"/>
      <c r="C123" s="218"/>
      <c r="D123" s="14"/>
      <c r="E123" s="19"/>
      <c r="F123" s="5">
        <v>33</v>
      </c>
      <c r="G123" s="61" t="s">
        <v>144</v>
      </c>
      <c r="H123" s="15"/>
      <c r="I123" s="78"/>
      <c r="J123" s="133"/>
      <c r="K123" s="88"/>
    </row>
    <row r="124" spans="1:11" ht="20.25" customHeight="1" thickBot="1" x14ac:dyDescent="0.45">
      <c r="A124" s="191"/>
      <c r="B124" s="187"/>
      <c r="C124" s="192"/>
      <c r="D124" s="14"/>
      <c r="E124" s="19"/>
      <c r="F124" s="5"/>
      <c r="G124" s="61"/>
      <c r="H124" s="15"/>
      <c r="I124" s="219">
        <f>SUM(E100:E112,E114:E125,E130:E149)</f>
        <v>0</v>
      </c>
      <c r="J124" s="220"/>
      <c r="K124" s="60" t="s">
        <v>146</v>
      </c>
    </row>
    <row r="125" spans="1:11" ht="20.25" customHeight="1" thickBot="1" x14ac:dyDescent="0.45">
      <c r="A125" s="191" t="s">
        <v>187</v>
      </c>
      <c r="B125" s="187"/>
      <c r="C125" s="192"/>
      <c r="D125" s="14"/>
      <c r="E125" s="115"/>
      <c r="F125" s="5"/>
      <c r="G125" s="61"/>
      <c r="H125" s="15"/>
      <c r="I125" s="79"/>
      <c r="J125" s="133"/>
      <c r="K125" s="88"/>
    </row>
    <row r="126" spans="1:11" ht="20.25" customHeight="1" thickBot="1" x14ac:dyDescent="0.45">
      <c r="A126" s="191" t="s">
        <v>188</v>
      </c>
      <c r="B126" s="187"/>
      <c r="C126" s="192"/>
      <c r="D126" s="15"/>
      <c r="E126" s="90"/>
      <c r="F126" s="135"/>
      <c r="G126" s="99"/>
      <c r="H126" s="100"/>
      <c r="I126" s="169">
        <f>SUM(I114:I118)</f>
        <v>0</v>
      </c>
      <c r="J126" s="170"/>
      <c r="K126" s="60" t="s">
        <v>108</v>
      </c>
    </row>
    <row r="127" spans="1:11" ht="20.25" customHeight="1" thickBot="1" x14ac:dyDescent="0.45">
      <c r="A127" s="191" t="s">
        <v>186</v>
      </c>
      <c r="B127" s="187"/>
      <c r="C127" s="192"/>
      <c r="D127" s="14"/>
      <c r="E127" s="196" t="s">
        <v>222</v>
      </c>
      <c r="F127" s="197"/>
      <c r="G127" s="198"/>
      <c r="H127" s="15"/>
      <c r="I127" s="78"/>
      <c r="J127" s="136"/>
      <c r="K127" s="89"/>
    </row>
    <row r="128" spans="1:11" ht="20.25" customHeight="1" thickBot="1" x14ac:dyDescent="0.45">
      <c r="A128" s="118"/>
      <c r="B128" s="119"/>
      <c r="C128" s="120"/>
      <c r="D128" s="128"/>
      <c r="E128" s="186" t="s">
        <v>191</v>
      </c>
      <c r="F128" s="187"/>
      <c r="G128" s="192"/>
      <c r="H128" s="128"/>
      <c r="I128" s="219">
        <f>SUM(I100:I109)</f>
        <v>0</v>
      </c>
      <c r="J128" s="220"/>
      <c r="K128" s="60" t="s">
        <v>74</v>
      </c>
    </row>
    <row r="129" spans="1:11" ht="20.25" customHeight="1" thickBot="1" x14ac:dyDescent="0.45">
      <c r="A129" s="216" t="s">
        <v>220</v>
      </c>
      <c r="B129" s="197"/>
      <c r="C129" s="198"/>
      <c r="D129" s="128"/>
      <c r="E129" s="29" t="s">
        <v>3</v>
      </c>
      <c r="F129" s="28" t="s">
        <v>2</v>
      </c>
      <c r="G129" s="59"/>
      <c r="H129" s="128"/>
      <c r="I129" s="78"/>
      <c r="J129" s="136"/>
      <c r="K129" s="87"/>
    </row>
    <row r="130" spans="1:11" ht="20.25" customHeight="1" x14ac:dyDescent="0.4">
      <c r="A130" s="34" t="s">
        <v>3</v>
      </c>
      <c r="B130" s="28" t="s">
        <v>2</v>
      </c>
      <c r="C130" s="70"/>
      <c r="D130" s="14"/>
      <c r="E130" s="19"/>
      <c r="F130" s="4"/>
      <c r="G130" s="59" t="s">
        <v>171</v>
      </c>
      <c r="H130" s="15"/>
      <c r="I130" s="243">
        <f>(A86/56)+(A90/40)+(I122/28)+(I121124/27)+(I126/36)+(I128/64)+((SUM(I18:I40))/80)+((SUM(I41:I58)/64))+((SUM(E100:E112,E130:E149))/27)+((SUM(E114:E125))/48)+(A92/80)+(I120/36)</f>
        <v>0</v>
      </c>
      <c r="J130" s="244"/>
      <c r="K130" s="249" t="s">
        <v>16</v>
      </c>
    </row>
    <row r="131" spans="1:11" ht="20.25" customHeight="1" x14ac:dyDescent="0.4">
      <c r="A131" s="110"/>
      <c r="B131" s="28"/>
      <c r="C131" s="59" t="s">
        <v>185</v>
      </c>
      <c r="D131" s="14"/>
      <c r="E131" s="19"/>
      <c r="F131" s="4"/>
      <c r="G131" s="68" t="s">
        <v>169</v>
      </c>
      <c r="H131" s="15"/>
      <c r="I131" s="245"/>
      <c r="J131" s="246"/>
      <c r="K131" s="250"/>
    </row>
    <row r="132" spans="1:11" ht="20.25" customHeight="1" thickBot="1" x14ac:dyDescent="0.45">
      <c r="A132" s="111"/>
      <c r="B132" s="166" t="s">
        <v>270</v>
      </c>
      <c r="C132" s="61" t="s">
        <v>121</v>
      </c>
      <c r="D132" s="14"/>
      <c r="E132" s="19"/>
      <c r="F132" s="166" t="s">
        <v>270</v>
      </c>
      <c r="G132" s="61" t="s">
        <v>172</v>
      </c>
      <c r="H132" s="15"/>
      <c r="I132" s="247"/>
      <c r="J132" s="248"/>
      <c r="K132" s="251"/>
    </row>
    <row r="133" spans="1:11" ht="20.25" customHeight="1" thickBot="1" x14ac:dyDescent="0.45">
      <c r="A133" s="112"/>
      <c r="B133" s="166" t="s">
        <v>270</v>
      </c>
      <c r="C133" s="61" t="s">
        <v>48</v>
      </c>
      <c r="D133" s="14"/>
      <c r="E133" s="19"/>
      <c r="F133" s="166" t="s">
        <v>270</v>
      </c>
      <c r="G133" s="61" t="s">
        <v>173</v>
      </c>
      <c r="H133" s="15"/>
      <c r="I133" s="78"/>
      <c r="J133" s="136"/>
      <c r="K133" s="87"/>
    </row>
    <row r="134" spans="1:11" ht="20.25" customHeight="1" x14ac:dyDescent="0.4">
      <c r="A134" s="112"/>
      <c r="B134" s="166" t="s">
        <v>270</v>
      </c>
      <c r="C134" s="61" t="s">
        <v>41</v>
      </c>
      <c r="D134" s="14"/>
      <c r="E134" s="19"/>
      <c r="F134" s="166" t="s">
        <v>270</v>
      </c>
      <c r="G134" s="61" t="s">
        <v>174</v>
      </c>
      <c r="H134" s="15"/>
      <c r="I134" s="237" t="s">
        <v>107</v>
      </c>
      <c r="J134" s="238"/>
      <c r="K134" s="239"/>
    </row>
    <row r="135" spans="1:11" ht="20.25" customHeight="1" thickBot="1" x14ac:dyDescent="0.45">
      <c r="A135" s="109"/>
      <c r="B135" s="166" t="s">
        <v>270</v>
      </c>
      <c r="C135" s="61" t="s">
        <v>39</v>
      </c>
      <c r="D135" s="128"/>
      <c r="E135" s="19"/>
      <c r="F135" s="4"/>
      <c r="G135" s="59"/>
      <c r="H135" s="128"/>
      <c r="I135" s="240"/>
      <c r="J135" s="241"/>
      <c r="K135" s="242"/>
    </row>
    <row r="136" spans="1:11" ht="20.25" customHeight="1" thickBot="1" x14ac:dyDescent="0.45">
      <c r="A136" s="109"/>
      <c r="B136" s="4"/>
      <c r="C136" s="61"/>
      <c r="D136" s="128"/>
      <c r="E136" s="19"/>
      <c r="F136" s="5"/>
      <c r="G136" s="59" t="s">
        <v>170</v>
      </c>
      <c r="H136" s="128"/>
      <c r="I136" s="92"/>
      <c r="J136" s="92"/>
      <c r="K136" s="86"/>
    </row>
    <row r="137" spans="1:11" ht="20.25" customHeight="1" x14ac:dyDescent="0.4">
      <c r="A137" s="216" t="s">
        <v>236</v>
      </c>
      <c r="B137" s="197"/>
      <c r="C137" s="198"/>
      <c r="D137" s="128"/>
      <c r="E137" s="19"/>
      <c r="F137" s="4"/>
      <c r="G137" s="68" t="s">
        <v>169</v>
      </c>
      <c r="H137" s="128"/>
      <c r="I137" s="228" t="s">
        <v>141</v>
      </c>
      <c r="J137" s="229"/>
      <c r="K137" s="230"/>
    </row>
    <row r="138" spans="1:11" ht="20.25" customHeight="1" x14ac:dyDescent="0.4">
      <c r="A138" s="34" t="s">
        <v>3</v>
      </c>
      <c r="B138" s="28" t="s">
        <v>2</v>
      </c>
      <c r="C138" s="70"/>
      <c r="D138" s="128"/>
      <c r="E138" s="19"/>
      <c r="F138" s="166" t="s">
        <v>270</v>
      </c>
      <c r="G138" s="61" t="s">
        <v>175</v>
      </c>
      <c r="H138" s="128"/>
      <c r="I138" s="231"/>
      <c r="J138" s="232"/>
      <c r="K138" s="233"/>
    </row>
    <row r="139" spans="1:11" ht="20.25" customHeight="1" x14ac:dyDescent="0.4">
      <c r="A139" s="109"/>
      <c r="B139" s="5"/>
      <c r="C139" s="20"/>
      <c r="D139" s="128"/>
      <c r="E139" s="19"/>
      <c r="F139" s="166" t="s">
        <v>270</v>
      </c>
      <c r="G139" s="61" t="s">
        <v>215</v>
      </c>
      <c r="H139" s="128"/>
      <c r="I139" s="231"/>
      <c r="J139" s="232"/>
      <c r="K139" s="233"/>
    </row>
    <row r="140" spans="1:11" ht="20.25" customHeight="1" x14ac:dyDescent="0.4">
      <c r="A140" s="109"/>
      <c r="B140" s="4"/>
      <c r="C140" s="20" t="s">
        <v>242</v>
      </c>
      <c r="D140" s="128"/>
      <c r="E140" s="19"/>
      <c r="F140" s="166" t="s">
        <v>270</v>
      </c>
      <c r="G140" s="61" t="s">
        <v>176</v>
      </c>
      <c r="H140" s="128"/>
      <c r="I140" s="231"/>
      <c r="J140" s="232"/>
      <c r="K140" s="233"/>
    </row>
    <row r="141" spans="1:11" ht="20.25" customHeight="1" thickBot="1" x14ac:dyDescent="0.45">
      <c r="A141" s="109"/>
      <c r="B141" s="166" t="s">
        <v>270</v>
      </c>
      <c r="C141" s="18" t="s">
        <v>243</v>
      </c>
      <c r="D141" s="128"/>
      <c r="E141" s="19"/>
      <c r="F141" s="166" t="s">
        <v>270</v>
      </c>
      <c r="G141" s="61" t="s">
        <v>233</v>
      </c>
      <c r="H141" s="128"/>
      <c r="I141" s="234"/>
      <c r="J141" s="235"/>
      <c r="K141" s="236"/>
    </row>
    <row r="142" spans="1:11" ht="20.25" customHeight="1" x14ac:dyDescent="0.4">
      <c r="A142" s="109"/>
      <c r="B142" s="166" t="s">
        <v>270</v>
      </c>
      <c r="C142" s="18" t="s">
        <v>244</v>
      </c>
      <c r="D142" s="128"/>
      <c r="E142" s="19"/>
      <c r="F142" s="166" t="s">
        <v>270</v>
      </c>
      <c r="G142" s="61" t="s">
        <v>182</v>
      </c>
      <c r="H142" s="128"/>
      <c r="I142" s="221"/>
      <c r="J142" s="221"/>
      <c r="K142" s="222"/>
    </row>
    <row r="143" spans="1:11" ht="20.25" customHeight="1" x14ac:dyDescent="0.4">
      <c r="A143" s="109"/>
      <c r="B143" s="4"/>
      <c r="C143" s="18"/>
      <c r="D143" s="128"/>
      <c r="E143" s="19"/>
      <c r="F143" s="166" t="s">
        <v>270</v>
      </c>
      <c r="G143" s="61" t="s">
        <v>177</v>
      </c>
      <c r="H143" s="128"/>
      <c r="I143" s="223"/>
      <c r="J143" s="223"/>
      <c r="K143" s="224"/>
    </row>
    <row r="144" spans="1:11" ht="20.25" customHeight="1" x14ac:dyDescent="0.4">
      <c r="A144" s="109"/>
      <c r="B144" s="4"/>
      <c r="C144" s="20" t="s">
        <v>238</v>
      </c>
      <c r="D144" s="128"/>
      <c r="E144" s="19"/>
      <c r="F144" s="166" t="s">
        <v>270</v>
      </c>
      <c r="G144" s="61" t="s">
        <v>178</v>
      </c>
      <c r="H144" s="128"/>
      <c r="I144" s="137"/>
      <c r="J144" s="137"/>
      <c r="K144" s="101"/>
    </row>
    <row r="145" spans="1:11" ht="20.25" customHeight="1" x14ac:dyDescent="0.4">
      <c r="A145" s="109"/>
      <c r="B145" s="4">
        <v>60</v>
      </c>
      <c r="C145" s="18" t="s">
        <v>239</v>
      </c>
      <c r="D145" s="128"/>
      <c r="E145" s="19"/>
      <c r="F145" s="166" t="s">
        <v>270</v>
      </c>
      <c r="G145" s="61" t="s">
        <v>179</v>
      </c>
      <c r="H145" s="128"/>
      <c r="I145" s="225"/>
      <c r="J145" s="225"/>
      <c r="K145" s="226"/>
    </row>
    <row r="146" spans="1:11" ht="20.25" customHeight="1" x14ac:dyDescent="0.4">
      <c r="A146" s="109"/>
      <c r="B146" s="4">
        <v>150</v>
      </c>
      <c r="C146" s="18" t="s">
        <v>240</v>
      </c>
      <c r="D146" s="128"/>
      <c r="E146" s="19"/>
      <c r="F146" s="166" t="s">
        <v>270</v>
      </c>
      <c r="G146" s="61" t="s">
        <v>180</v>
      </c>
      <c r="H146" s="128"/>
      <c r="I146" s="225"/>
      <c r="J146" s="225"/>
      <c r="K146" s="226"/>
    </row>
    <row r="147" spans="1:11" ht="20.25" customHeight="1" x14ac:dyDescent="0.4">
      <c r="A147" s="109"/>
      <c r="B147" s="4">
        <v>60</v>
      </c>
      <c r="C147" s="18" t="s">
        <v>241</v>
      </c>
      <c r="D147" s="128"/>
      <c r="E147" s="19"/>
      <c r="F147" s="166" t="s">
        <v>270</v>
      </c>
      <c r="G147" s="61" t="s">
        <v>181</v>
      </c>
      <c r="H147" s="128"/>
      <c r="I147" s="225"/>
      <c r="J147" s="225"/>
      <c r="K147" s="226"/>
    </row>
    <row r="148" spans="1:11" ht="20.25" customHeight="1" x14ac:dyDescent="0.4">
      <c r="A148" s="110"/>
      <c r="B148" s="5">
        <v>96</v>
      </c>
      <c r="C148" s="18" t="s">
        <v>259</v>
      </c>
      <c r="D148" s="128"/>
      <c r="E148" s="115"/>
      <c r="F148" s="4"/>
      <c r="G148" s="131"/>
      <c r="H148" s="128"/>
      <c r="I148" s="225"/>
      <c r="J148" s="225"/>
      <c r="K148" s="226"/>
    </row>
    <row r="149" spans="1:11" ht="20.25" customHeight="1" x14ac:dyDescent="0.4">
      <c r="A149" s="216" t="s">
        <v>183</v>
      </c>
      <c r="B149" s="197"/>
      <c r="C149" s="198"/>
      <c r="D149" s="15"/>
      <c r="E149" s="19"/>
      <c r="F149" s="5"/>
      <c r="G149" s="132"/>
      <c r="H149" s="15"/>
      <c r="I149" s="225"/>
      <c r="J149" s="225"/>
      <c r="K149" s="226"/>
    </row>
    <row r="150" spans="1:11" ht="20.25" customHeight="1" x14ac:dyDescent="0.4">
      <c r="A150" s="34" t="s">
        <v>3</v>
      </c>
      <c r="B150" s="28" t="s">
        <v>2</v>
      </c>
      <c r="C150" s="20"/>
      <c r="D150" s="15"/>
      <c r="E150" s="138"/>
      <c r="F150" s="135"/>
      <c r="G150" s="139"/>
      <c r="H150" s="128"/>
      <c r="I150" s="133"/>
      <c r="J150" s="133"/>
      <c r="K150" s="140"/>
    </row>
    <row r="151" spans="1:11" ht="20.25" customHeight="1" x14ac:dyDescent="0.4">
      <c r="A151" s="109"/>
      <c r="B151" s="166" t="s">
        <v>270</v>
      </c>
      <c r="C151" s="20" t="s">
        <v>143</v>
      </c>
      <c r="D151" s="128"/>
      <c r="E151" s="138"/>
      <c r="F151" s="135"/>
      <c r="G151" s="137"/>
      <c r="H151" s="128"/>
      <c r="I151" s="133"/>
      <c r="J151" s="135"/>
      <c r="K151" s="140"/>
    </row>
    <row r="152" spans="1:11" ht="20.25" customHeight="1" x14ac:dyDescent="0.4">
      <c r="A152" s="109"/>
      <c r="B152" s="4"/>
      <c r="C152" s="20"/>
      <c r="D152" s="128"/>
      <c r="E152" s="128"/>
      <c r="F152" s="128"/>
      <c r="G152" s="137"/>
      <c r="H152" s="128"/>
      <c r="I152" s="133"/>
      <c r="J152" s="133"/>
      <c r="K152" s="100"/>
    </row>
    <row r="153" spans="1:11" ht="20.25" customHeight="1" x14ac:dyDescent="0.4">
      <c r="A153" s="109"/>
      <c r="B153" s="166" t="s">
        <v>270</v>
      </c>
      <c r="C153" s="20" t="s">
        <v>216</v>
      </c>
      <c r="D153" s="128"/>
      <c r="E153" s="128"/>
      <c r="F153" s="128"/>
      <c r="G153" s="137"/>
      <c r="H153" s="128"/>
      <c r="I153" s="133"/>
      <c r="J153" s="135"/>
      <c r="K153" s="140"/>
    </row>
    <row r="154" spans="1:11" ht="20.25" customHeight="1" x14ac:dyDescent="0.4">
      <c r="A154" s="109"/>
      <c r="B154" s="4"/>
      <c r="C154" s="20"/>
      <c r="D154" s="128"/>
      <c r="E154" s="128"/>
      <c r="F154" s="128"/>
      <c r="G154" s="137"/>
      <c r="H154" s="128"/>
      <c r="I154" s="133"/>
      <c r="J154" s="135"/>
      <c r="K154" s="140"/>
    </row>
    <row r="155" spans="1:11" ht="20.25" customHeight="1" x14ac:dyDescent="0.4">
      <c r="A155" s="216" t="s">
        <v>221</v>
      </c>
      <c r="B155" s="197"/>
      <c r="C155" s="198"/>
      <c r="D155" s="128"/>
      <c r="E155" s="227"/>
      <c r="F155" s="227"/>
      <c r="G155" s="227"/>
      <c r="H155" s="128"/>
      <c r="I155" s="137"/>
      <c r="J155" s="137"/>
      <c r="K155" s="101"/>
    </row>
    <row r="156" spans="1:11" ht="20.25" customHeight="1" x14ac:dyDescent="0.4">
      <c r="A156" s="34" t="s">
        <v>3</v>
      </c>
      <c r="B156" s="28" t="s">
        <v>2</v>
      </c>
      <c r="C156" s="20"/>
      <c r="D156" s="128"/>
      <c r="E156" s="189"/>
      <c r="F156" s="189"/>
      <c r="G156" s="189"/>
      <c r="H156" s="128"/>
      <c r="I156" s="133"/>
      <c r="J156" s="133"/>
      <c r="K156" s="116"/>
    </row>
    <row r="157" spans="1:11" ht="20.25" customHeight="1" x14ac:dyDescent="0.4">
      <c r="A157" s="109"/>
      <c r="B157" s="4"/>
      <c r="C157" s="59" t="s">
        <v>119</v>
      </c>
      <c r="D157" s="128"/>
      <c r="E157" s="189"/>
      <c r="F157" s="189"/>
      <c r="G157" s="189"/>
      <c r="H157" s="128"/>
      <c r="I157" s="133"/>
      <c r="J157" s="133"/>
      <c r="K157" s="116"/>
    </row>
    <row r="158" spans="1:11" ht="20.25" customHeight="1" x14ac:dyDescent="0.4">
      <c r="A158" s="109"/>
      <c r="B158" s="166" t="s">
        <v>270</v>
      </c>
      <c r="C158" s="61" t="s">
        <v>72</v>
      </c>
      <c r="D158" s="128"/>
      <c r="E158" s="141"/>
      <c r="F158" s="133"/>
      <c r="G158" s="142"/>
      <c r="H158" s="128"/>
      <c r="I158" s="141"/>
      <c r="J158" s="133"/>
      <c r="K158" s="143"/>
    </row>
    <row r="159" spans="1:11" ht="20.25" customHeight="1" x14ac:dyDescent="0.4">
      <c r="A159" s="109"/>
      <c r="B159" s="166" t="s">
        <v>270</v>
      </c>
      <c r="C159" s="61" t="s">
        <v>6</v>
      </c>
      <c r="D159" s="128"/>
      <c r="E159" s="133"/>
      <c r="F159" s="133"/>
      <c r="G159" s="134"/>
      <c r="H159" s="128"/>
      <c r="I159" s="133"/>
      <c r="J159" s="135"/>
      <c r="K159" s="144"/>
    </row>
    <row r="160" spans="1:11" ht="20.25" customHeight="1" x14ac:dyDescent="0.4">
      <c r="A160" s="112"/>
      <c r="B160" s="5">
        <v>12</v>
      </c>
      <c r="C160" s="59" t="s">
        <v>213</v>
      </c>
      <c r="D160" s="128"/>
      <c r="E160" s="133"/>
      <c r="F160" s="135"/>
      <c r="G160" s="145"/>
      <c r="H160" s="128"/>
      <c r="I160" s="133"/>
      <c r="J160" s="135"/>
      <c r="K160" s="144"/>
    </row>
    <row r="161" spans="1:11" ht="20.25" customHeight="1" x14ac:dyDescent="0.4">
      <c r="A161" s="112"/>
      <c r="B161" s="4"/>
      <c r="C161" s="59" t="s">
        <v>118</v>
      </c>
      <c r="D161" s="128"/>
      <c r="E161" s="133"/>
      <c r="F161" s="135"/>
      <c r="G161" s="145"/>
      <c r="H161" s="128"/>
      <c r="I161" s="133"/>
      <c r="J161" s="135"/>
      <c r="K161" s="144"/>
    </row>
    <row r="162" spans="1:11" ht="20.25" customHeight="1" x14ac:dyDescent="0.4">
      <c r="A162" s="112"/>
      <c r="B162" s="166" t="s">
        <v>270</v>
      </c>
      <c r="C162" s="61" t="s">
        <v>120</v>
      </c>
      <c r="D162" s="128"/>
      <c r="E162" s="133"/>
      <c r="F162" s="135"/>
      <c r="G162" s="145"/>
      <c r="H162" s="128"/>
      <c r="I162" s="137"/>
      <c r="J162" s="137"/>
      <c r="K162" s="101"/>
    </row>
    <row r="163" spans="1:11" ht="20.25" customHeight="1" x14ac:dyDescent="0.4">
      <c r="A163" s="109"/>
      <c r="B163" s="5">
        <v>18</v>
      </c>
      <c r="C163" s="61" t="s">
        <v>272</v>
      </c>
      <c r="D163" s="128"/>
      <c r="E163" s="133"/>
      <c r="F163" s="135"/>
      <c r="G163" s="145"/>
      <c r="H163" s="128"/>
      <c r="I163" s="133"/>
      <c r="J163" s="133"/>
      <c r="K163" s="116"/>
    </row>
    <row r="164" spans="1:11" ht="20.25" customHeight="1" x14ac:dyDescent="0.4">
      <c r="A164" s="112"/>
      <c r="B164" s="4"/>
      <c r="C164" s="59" t="s">
        <v>98</v>
      </c>
      <c r="D164" s="128"/>
      <c r="E164" s="141"/>
      <c r="F164" s="133"/>
      <c r="G164" s="134"/>
      <c r="H164" s="128"/>
      <c r="I164" s="141"/>
      <c r="J164" s="133"/>
      <c r="K164" s="100"/>
    </row>
    <row r="165" spans="1:11" ht="20.25" customHeight="1" x14ac:dyDescent="0.4">
      <c r="A165" s="109"/>
      <c r="B165" s="166" t="s">
        <v>270</v>
      </c>
      <c r="C165" s="61" t="s">
        <v>140</v>
      </c>
      <c r="D165" s="128"/>
      <c r="E165" s="133"/>
      <c r="F165" s="135"/>
      <c r="G165" s="145"/>
      <c r="H165" s="128"/>
      <c r="I165" s="133"/>
      <c r="J165" s="135"/>
      <c r="K165" s="101"/>
    </row>
    <row r="166" spans="1:11" ht="20.25" customHeight="1" x14ac:dyDescent="0.4">
      <c r="A166" s="109"/>
      <c r="B166" s="166" t="s">
        <v>270</v>
      </c>
      <c r="C166" s="61" t="s">
        <v>99</v>
      </c>
      <c r="D166" s="128"/>
      <c r="E166" s="133"/>
      <c r="F166" s="135"/>
      <c r="G166" s="145"/>
      <c r="H166" s="128"/>
      <c r="I166" s="133"/>
      <c r="J166" s="135"/>
      <c r="K166" s="101"/>
    </row>
    <row r="167" spans="1:11" ht="20.25" customHeight="1" x14ac:dyDescent="0.4">
      <c r="A167" s="109"/>
      <c r="B167" s="4"/>
      <c r="C167" s="59" t="s">
        <v>256</v>
      </c>
      <c r="D167" s="128"/>
      <c r="E167" s="133"/>
      <c r="F167" s="135"/>
      <c r="G167" s="145"/>
      <c r="H167" s="128"/>
      <c r="I167" s="133"/>
      <c r="J167" s="135"/>
      <c r="K167" s="101"/>
    </row>
    <row r="168" spans="1:11" ht="20.25" customHeight="1" x14ac:dyDescent="0.4">
      <c r="A168" s="109"/>
      <c r="B168" s="166" t="s">
        <v>270</v>
      </c>
      <c r="C168" s="61" t="s">
        <v>100</v>
      </c>
      <c r="D168" s="128"/>
      <c r="E168" s="133"/>
      <c r="F168" s="133"/>
      <c r="G168" s="145"/>
      <c r="H168" s="128"/>
      <c r="I168" s="133"/>
      <c r="J168" s="135"/>
      <c r="K168" s="101"/>
    </row>
    <row r="169" spans="1:11" ht="20.25" customHeight="1" x14ac:dyDescent="0.4">
      <c r="A169" s="109"/>
      <c r="B169" s="166" t="s">
        <v>270</v>
      </c>
      <c r="C169" s="61" t="s">
        <v>0</v>
      </c>
      <c r="D169" s="128"/>
      <c r="E169" s="133"/>
      <c r="F169" s="135"/>
      <c r="G169" s="145"/>
      <c r="H169" s="128"/>
      <c r="I169" s="137"/>
      <c r="J169" s="137"/>
      <c r="K169" s="101"/>
    </row>
    <row r="170" spans="1:11" ht="20.25" customHeight="1" x14ac:dyDescent="0.4">
      <c r="A170" s="109"/>
      <c r="B170" s="5">
        <v>214</v>
      </c>
      <c r="C170" s="59" t="s">
        <v>235</v>
      </c>
      <c r="D170" s="128"/>
      <c r="E170" s="133"/>
      <c r="F170" s="133"/>
      <c r="G170" s="145"/>
      <c r="H170" s="128"/>
      <c r="I170" s="133"/>
      <c r="J170" s="133"/>
      <c r="K170" s="116"/>
    </row>
    <row r="171" spans="1:11" ht="20.25" customHeight="1" x14ac:dyDescent="0.4">
      <c r="A171" s="109"/>
      <c r="B171" s="166" t="s">
        <v>270</v>
      </c>
      <c r="C171" s="59" t="s">
        <v>89</v>
      </c>
      <c r="D171" s="128"/>
      <c r="E171" s="133"/>
      <c r="F171" s="135"/>
      <c r="G171" s="145"/>
      <c r="H171" s="128"/>
      <c r="I171" s="133"/>
      <c r="J171" s="133"/>
      <c r="K171" s="116"/>
    </row>
    <row r="172" spans="1:11" ht="20.25" customHeight="1" x14ac:dyDescent="0.4">
      <c r="A172" s="109"/>
      <c r="B172" s="5"/>
      <c r="C172" s="59" t="s">
        <v>101</v>
      </c>
      <c r="D172" s="128"/>
      <c r="E172" s="133"/>
      <c r="F172" s="135"/>
      <c r="G172" s="145"/>
      <c r="H172" s="128"/>
      <c r="I172" s="133"/>
      <c r="J172" s="133"/>
      <c r="K172" s="116"/>
    </row>
    <row r="173" spans="1:11" ht="20.25" customHeight="1" x14ac:dyDescent="0.4">
      <c r="A173" s="113"/>
      <c r="B173" s="5">
        <v>31</v>
      </c>
      <c r="C173" s="62" t="s">
        <v>184</v>
      </c>
      <c r="D173" s="128"/>
      <c r="E173" s="133"/>
      <c r="F173" s="133"/>
      <c r="G173" s="145"/>
      <c r="H173" s="128"/>
      <c r="I173" s="141"/>
      <c r="J173" s="133"/>
      <c r="K173" s="100"/>
    </row>
    <row r="174" spans="1:11" ht="20.25" customHeight="1" x14ac:dyDescent="0.4">
      <c r="A174" s="109"/>
      <c r="B174" s="166" t="s">
        <v>270</v>
      </c>
      <c r="C174" s="61" t="s">
        <v>102</v>
      </c>
      <c r="D174" s="128"/>
      <c r="E174" s="133"/>
      <c r="F174" s="135"/>
      <c r="G174" s="145"/>
      <c r="H174" s="128"/>
      <c r="I174" s="133"/>
      <c r="J174" s="135"/>
      <c r="K174" s="146"/>
    </row>
    <row r="175" spans="1:11" ht="20.25" customHeight="1" x14ac:dyDescent="0.4">
      <c r="A175" s="113"/>
      <c r="B175" s="5"/>
      <c r="C175" s="62"/>
      <c r="D175" s="128"/>
      <c r="E175" s="133"/>
      <c r="F175" s="135"/>
      <c r="G175" s="145"/>
      <c r="H175" s="128"/>
      <c r="I175" s="133"/>
      <c r="J175" s="135"/>
      <c r="K175" s="146"/>
    </row>
    <row r="176" spans="1:11" ht="20.25" customHeight="1" x14ac:dyDescent="0.4">
      <c r="A176" s="113"/>
      <c r="B176" s="5"/>
      <c r="C176" s="62"/>
      <c r="D176" s="128"/>
      <c r="E176" s="133"/>
      <c r="F176" s="135"/>
      <c r="G176" s="145"/>
      <c r="H176" s="128"/>
      <c r="I176" s="133"/>
      <c r="J176" s="135"/>
      <c r="K176" s="146"/>
    </row>
    <row r="177" spans="1:11" ht="20.25" customHeight="1" thickBot="1" x14ac:dyDescent="0.45">
      <c r="A177" s="114"/>
      <c r="B177" s="95"/>
      <c r="C177" s="94"/>
      <c r="D177" s="96"/>
      <c r="E177" s="147"/>
      <c r="F177" s="148"/>
      <c r="G177" s="149"/>
      <c r="H177" s="96"/>
      <c r="I177" s="147"/>
      <c r="J177" s="148"/>
      <c r="K177" s="150"/>
    </row>
    <row r="178" spans="1:11" ht="20.25" customHeight="1" x14ac:dyDescent="0.4">
      <c r="A178" s="25"/>
      <c r="C178" s="26"/>
      <c r="D178" s="25"/>
      <c r="E178" s="6"/>
      <c r="F178" s="7"/>
      <c r="G178" s="24"/>
      <c r="H178" s="25"/>
      <c r="I178" s="6"/>
      <c r="J178" s="7"/>
      <c r="K178" s="24"/>
    </row>
  </sheetData>
  <mergeCells count="84">
    <mergeCell ref="A69:C69"/>
    <mergeCell ref="A70:C70"/>
    <mergeCell ref="A71:C71"/>
    <mergeCell ref="A90:B90"/>
    <mergeCell ref="A88:B88"/>
    <mergeCell ref="A86:B86"/>
    <mergeCell ref="A84:B84"/>
    <mergeCell ref="E64:G64"/>
    <mergeCell ref="I97:K97"/>
    <mergeCell ref="I75:K75"/>
    <mergeCell ref="I76:K76"/>
    <mergeCell ref="I77:K77"/>
    <mergeCell ref="E79:G79"/>
    <mergeCell ref="E97:G97"/>
    <mergeCell ref="E80:G80"/>
    <mergeCell ref="E81:G81"/>
    <mergeCell ref="I128:J128"/>
    <mergeCell ref="E157:G157"/>
    <mergeCell ref="I126:J126"/>
    <mergeCell ref="I122:J122"/>
    <mergeCell ref="I124:J124"/>
    <mergeCell ref="I142:K143"/>
    <mergeCell ref="I145:K149"/>
    <mergeCell ref="E128:G128"/>
    <mergeCell ref="E127:G127"/>
    <mergeCell ref="E156:G156"/>
    <mergeCell ref="E155:G155"/>
    <mergeCell ref="I137:K141"/>
    <mergeCell ref="I134:K135"/>
    <mergeCell ref="I130:J132"/>
    <mergeCell ref="K130:K132"/>
    <mergeCell ref="A124:C124"/>
    <mergeCell ref="A123:C123"/>
    <mergeCell ref="S100:U100"/>
    <mergeCell ref="S101:U101"/>
    <mergeCell ref="S102:U102"/>
    <mergeCell ref="I111:K111"/>
    <mergeCell ref="E113:G113"/>
    <mergeCell ref="A149:C149"/>
    <mergeCell ref="A155:C155"/>
    <mergeCell ref="A137:C137"/>
    <mergeCell ref="A129:C129"/>
    <mergeCell ref="A125:C125"/>
    <mergeCell ref="A127:C127"/>
    <mergeCell ref="A126:C126"/>
    <mergeCell ref="E2:G2"/>
    <mergeCell ref="A10:K10"/>
    <mergeCell ref="A9:C9"/>
    <mergeCell ref="A12:K12"/>
    <mergeCell ref="J8:K8"/>
    <mergeCell ref="J7:K7"/>
    <mergeCell ref="J6:K6"/>
    <mergeCell ref="J4:K4"/>
    <mergeCell ref="J5:K5"/>
    <mergeCell ref="I13:K13"/>
    <mergeCell ref="I14:K14"/>
    <mergeCell ref="A13:C13"/>
    <mergeCell ref="A14:C14"/>
    <mergeCell ref="E13:G13"/>
    <mergeCell ref="E14:G14"/>
    <mergeCell ref="E62:G62"/>
    <mergeCell ref="E63:G63"/>
    <mergeCell ref="A15:C15"/>
    <mergeCell ref="I16:K16"/>
    <mergeCell ref="I15:K15"/>
    <mergeCell ref="E15:G15"/>
    <mergeCell ref="E28:G28"/>
    <mergeCell ref="E29:G29"/>
    <mergeCell ref="E31:G31"/>
    <mergeCell ref="E30:G30"/>
    <mergeCell ref="E61:G61"/>
    <mergeCell ref="I61:K61"/>
    <mergeCell ref="I60:K60"/>
    <mergeCell ref="A92:B92"/>
    <mergeCell ref="I87:K94"/>
    <mergeCell ref="I85:K86"/>
    <mergeCell ref="I120:J120"/>
    <mergeCell ref="I112:K112"/>
    <mergeCell ref="I119:K119"/>
    <mergeCell ref="A116:C116"/>
    <mergeCell ref="A97:C97"/>
    <mergeCell ref="A98:C98"/>
    <mergeCell ref="I98:K98"/>
    <mergeCell ref="E98:G98"/>
  </mergeCells>
  <phoneticPr fontId="1" type="noConversion"/>
  <hyperlinks>
    <hyperlink ref="I134:K135" r:id="rId1" display="See our photos and descriptions at https://reddirtplants.com/plant-library-1" xr:uid="{228546E6-BA23-4357-9619-C604EC1B8D15}"/>
    <hyperlink ref="I85:K86" r:id="rId2" display="See our photos and descriptions at https://reddirtplants.com/plant-library-1" xr:uid="{E8C9E837-0DB6-480A-9AA8-DF3F5E4D6BBD}"/>
  </hyperlinks>
  <printOptions horizontalCentered="1"/>
  <pageMargins left="0.25" right="0.25" top="0.25" bottom="0.25" header="0.3" footer="0.3"/>
  <pageSetup scale="40" orientation="portrait" r:id="rId3"/>
  <headerFooter scaleWithDoc="0" alignWithMargins="0"/>
  <rowBreaks count="2" manualBreakCount="2">
    <brk id="95" max="10" man="1"/>
    <brk id="177" max="10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</vt:lpstr>
      <vt:lpstr>'0'!Print_Area</vt:lpstr>
    </vt:vector>
  </TitlesOfParts>
  <Company>Guthrie Greenhouse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</dc:creator>
  <cp:lastModifiedBy>Kelly GG</cp:lastModifiedBy>
  <cp:lastPrinted>2025-10-20T15:12:24Z</cp:lastPrinted>
  <dcterms:created xsi:type="dcterms:W3CDTF">2003-03-28T19:13:48Z</dcterms:created>
  <dcterms:modified xsi:type="dcterms:W3CDTF">2025-10-20T15:47:31Z</dcterms:modified>
</cp:coreProperties>
</file>