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20" yWindow="-120" windowWidth="28830" windowHeight="16110"/>
  </bookViews>
  <sheets>
    <sheet name="Calendario 2023" sheetId="5" r:id="rId1"/>
  </sheets>
  <definedNames>
    <definedName name="_xlnm.Print_Area" localSheetId="0">'Calendario 2023'!$B$5:$AF$32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6" i="5" l="1"/>
  <c r="AE26" i="5"/>
  <c r="AD26" i="5"/>
  <c r="AC26" i="5"/>
  <c r="AB26" i="5"/>
  <c r="AA26" i="5"/>
  <c r="Z26" i="5"/>
  <c r="X26" i="5"/>
  <c r="W26" i="5"/>
  <c r="V26" i="5"/>
  <c r="U26" i="5"/>
  <c r="T26" i="5"/>
  <c r="S26" i="5"/>
  <c r="R26" i="5"/>
  <c r="P26" i="5"/>
  <c r="O26" i="5"/>
  <c r="N26" i="5"/>
  <c r="M26" i="5"/>
  <c r="L26" i="5"/>
  <c r="K26" i="5"/>
  <c r="J26" i="5"/>
  <c r="H26" i="5"/>
  <c r="G26" i="5"/>
  <c r="F26" i="5"/>
  <c r="E26" i="5"/>
  <c r="D26" i="5"/>
  <c r="C26" i="5"/>
  <c r="B26" i="5"/>
  <c r="AF17" i="5"/>
  <c r="AE17" i="5"/>
  <c r="AD17" i="5"/>
  <c r="AC17" i="5"/>
  <c r="AB17" i="5"/>
  <c r="AA17" i="5"/>
  <c r="Z17" i="5"/>
  <c r="X17" i="5"/>
  <c r="W17" i="5"/>
  <c r="V17" i="5"/>
  <c r="U17" i="5"/>
  <c r="T17" i="5"/>
  <c r="S17" i="5"/>
  <c r="R17" i="5"/>
  <c r="P17" i="5"/>
  <c r="O17" i="5"/>
  <c r="N17" i="5"/>
  <c r="M17" i="5"/>
  <c r="L17" i="5"/>
  <c r="K17" i="5"/>
  <c r="J17" i="5"/>
  <c r="H17" i="5"/>
  <c r="G17" i="5"/>
  <c r="F17" i="5"/>
  <c r="E17" i="5"/>
  <c r="D17" i="5"/>
  <c r="C17" i="5"/>
  <c r="B17" i="5"/>
  <c r="AF8" i="5"/>
  <c r="AE8" i="5"/>
  <c r="AD8" i="5"/>
  <c r="AC8" i="5"/>
  <c r="AB8" i="5"/>
  <c r="AA8" i="5"/>
  <c r="Z8" i="5"/>
  <c r="X8" i="5"/>
  <c r="W8" i="5"/>
  <c r="V8" i="5"/>
  <c r="U8" i="5"/>
  <c r="T8" i="5"/>
  <c r="S8" i="5"/>
  <c r="R8" i="5"/>
  <c r="P8" i="5"/>
  <c r="O8" i="5"/>
  <c r="N8" i="5"/>
  <c r="M8" i="5"/>
  <c r="L8" i="5"/>
  <c r="K8" i="5"/>
  <c r="J8" i="5"/>
  <c r="H8" i="5"/>
  <c r="G8" i="5"/>
  <c r="F8" i="5"/>
  <c r="E8" i="5"/>
  <c r="D8" i="5"/>
  <c r="C8" i="5"/>
  <c r="B8" i="5"/>
  <c r="B7" i="5" l="1"/>
  <c r="B9" i="5" s="1"/>
  <c r="J7" i="5" l="1"/>
  <c r="J9" i="5" s="1"/>
  <c r="C9" i="5"/>
  <c r="D9" i="5" s="1"/>
  <c r="E9" i="5" s="1"/>
  <c r="F9" i="5" s="1"/>
  <c r="G9" i="5" s="1"/>
  <c r="H9" i="5" s="1"/>
  <c r="B10" i="5" s="1"/>
  <c r="C10" i="5" s="1"/>
  <c r="D10" i="5" s="1"/>
  <c r="E10" i="5" s="1"/>
  <c r="F10" i="5" s="1"/>
  <c r="G10" i="5" s="1"/>
  <c r="H10" i="5" s="1"/>
  <c r="B11" i="5" s="1"/>
  <c r="C11" i="5" s="1"/>
  <c r="D11" i="5" s="1"/>
  <c r="E11" i="5" s="1"/>
  <c r="F11" i="5" s="1"/>
  <c r="G11" i="5" s="1"/>
  <c r="H11" i="5" s="1"/>
  <c r="B12" i="5" s="1"/>
  <c r="C12" i="5" s="1"/>
  <c r="D12" i="5" s="1"/>
  <c r="E12" i="5" s="1"/>
  <c r="F12" i="5" s="1"/>
  <c r="G12" i="5" s="1"/>
  <c r="H12" i="5" s="1"/>
  <c r="B13" i="5" s="1"/>
  <c r="C13" i="5" s="1"/>
  <c r="D13" i="5" s="1"/>
  <c r="E13" i="5" s="1"/>
  <c r="F13" i="5" s="1"/>
  <c r="G13" i="5" s="1"/>
  <c r="H13" i="5" s="1"/>
  <c r="B14" i="5" s="1"/>
  <c r="C14" i="5" s="1"/>
  <c r="D14" i="5" s="1"/>
  <c r="E14" i="5" s="1"/>
  <c r="F14" i="5" s="1"/>
  <c r="G14" i="5" s="1"/>
  <c r="H14" i="5" s="1"/>
  <c r="B5" i="5"/>
  <c r="R7" i="5" l="1"/>
  <c r="K9" i="5"/>
  <c r="L9" i="5" s="1"/>
  <c r="M9" i="5" s="1"/>
  <c r="N9" i="5" s="1"/>
  <c r="O9" i="5" s="1"/>
  <c r="P9" i="5" s="1"/>
  <c r="J10" i="5" s="1"/>
  <c r="K10" i="5" s="1"/>
  <c r="L10" i="5" s="1"/>
  <c r="M10" i="5" s="1"/>
  <c r="N10" i="5" s="1"/>
  <c r="O10" i="5" s="1"/>
  <c r="P10" i="5" s="1"/>
  <c r="J11" i="5" s="1"/>
  <c r="K11" i="5" s="1"/>
  <c r="L11" i="5" s="1"/>
  <c r="M11" i="5" s="1"/>
  <c r="N11" i="5" s="1"/>
  <c r="O11" i="5" s="1"/>
  <c r="P11" i="5" s="1"/>
  <c r="J12" i="5" s="1"/>
  <c r="K12" i="5" s="1"/>
  <c r="L12" i="5" s="1"/>
  <c r="M12" i="5" s="1"/>
  <c r="N12" i="5" s="1"/>
  <c r="O12" i="5" s="1"/>
  <c r="P12" i="5" s="1"/>
  <c r="J13" i="5" s="1"/>
  <c r="K13" i="5" s="1"/>
  <c r="L13" i="5" s="1"/>
  <c r="M13" i="5" s="1"/>
  <c r="N13" i="5" s="1"/>
  <c r="O13" i="5" s="1"/>
  <c r="P13" i="5" s="1"/>
  <c r="J14" i="5" s="1"/>
  <c r="K14" i="5" s="1"/>
  <c r="L14" i="5" s="1"/>
  <c r="M14" i="5" s="1"/>
  <c r="N14" i="5" s="1"/>
  <c r="O14" i="5" s="1"/>
  <c r="P14" i="5" s="1"/>
  <c r="Z7" i="5" l="1"/>
  <c r="R9" i="5"/>
  <c r="S9" i="5" s="1"/>
  <c r="T9" i="5" s="1"/>
  <c r="U9" i="5" s="1"/>
  <c r="V9" i="5" s="1"/>
  <c r="W9" i="5" s="1"/>
  <c r="X9" i="5" s="1"/>
  <c r="R10" i="5" s="1"/>
  <c r="S10" i="5" s="1"/>
  <c r="T10" i="5" s="1"/>
  <c r="U10" i="5" s="1"/>
  <c r="V10" i="5" s="1"/>
  <c r="W10" i="5" s="1"/>
  <c r="X10" i="5" s="1"/>
  <c r="R11" i="5" s="1"/>
  <c r="S11" i="5" s="1"/>
  <c r="T11" i="5" s="1"/>
  <c r="U11" i="5" s="1"/>
  <c r="V11" i="5" s="1"/>
  <c r="W11" i="5" s="1"/>
  <c r="X11" i="5" s="1"/>
  <c r="R12" i="5" s="1"/>
  <c r="S12" i="5" s="1"/>
  <c r="T12" i="5" s="1"/>
  <c r="U12" i="5" s="1"/>
  <c r="V12" i="5" s="1"/>
  <c r="W12" i="5" s="1"/>
  <c r="X12" i="5" s="1"/>
  <c r="R13" i="5" s="1"/>
  <c r="S13" i="5" s="1"/>
  <c r="T13" i="5" s="1"/>
  <c r="U13" i="5" s="1"/>
  <c r="V13" i="5" s="1"/>
  <c r="W13" i="5" s="1"/>
  <c r="X13" i="5" s="1"/>
  <c r="R14" i="5" s="1"/>
  <c r="S14" i="5" s="1"/>
  <c r="T14" i="5" s="1"/>
  <c r="U14" i="5" s="1"/>
  <c r="V14" i="5" s="1"/>
  <c r="W14" i="5" s="1"/>
  <c r="X14" i="5" s="1"/>
  <c r="B16" i="5" l="1"/>
  <c r="Z9" i="5"/>
  <c r="AA9" i="5" s="1"/>
  <c r="AB9" i="5" s="1"/>
  <c r="AC9" i="5" s="1"/>
  <c r="AD9" i="5" s="1"/>
  <c r="AE9" i="5" s="1"/>
  <c r="AF9" i="5" s="1"/>
  <c r="Z10" i="5" s="1"/>
  <c r="AA10" i="5" s="1"/>
  <c r="AB10" i="5" s="1"/>
  <c r="AC10" i="5" s="1"/>
  <c r="AD10" i="5" s="1"/>
  <c r="AE10" i="5" s="1"/>
  <c r="AF10" i="5" s="1"/>
  <c r="Z11" i="5" s="1"/>
  <c r="AA11" i="5" s="1"/>
  <c r="AB11" i="5" s="1"/>
  <c r="AC11" i="5" s="1"/>
  <c r="AD11" i="5" s="1"/>
  <c r="AE11" i="5" s="1"/>
  <c r="AF11" i="5" s="1"/>
  <c r="Z12" i="5" s="1"/>
  <c r="AA12" i="5" s="1"/>
  <c r="AB12" i="5" s="1"/>
  <c r="AC12" i="5" s="1"/>
  <c r="AD12" i="5" s="1"/>
  <c r="AE12" i="5" s="1"/>
  <c r="AF12" i="5" s="1"/>
  <c r="Z13" i="5" s="1"/>
  <c r="AA13" i="5" s="1"/>
  <c r="AB13" i="5" s="1"/>
  <c r="AC13" i="5" s="1"/>
  <c r="AD13" i="5" s="1"/>
  <c r="AE13" i="5" s="1"/>
  <c r="AF13" i="5" s="1"/>
  <c r="Z14" i="5" s="1"/>
  <c r="AA14" i="5" s="1"/>
  <c r="AB14" i="5" s="1"/>
  <c r="AC14" i="5" s="1"/>
  <c r="AD14" i="5" s="1"/>
  <c r="AE14" i="5" s="1"/>
  <c r="AF14" i="5" s="1"/>
  <c r="J16" i="5" l="1"/>
  <c r="B18" i="5"/>
  <c r="C18" i="5" s="1"/>
  <c r="D18" i="5" s="1"/>
  <c r="E18" i="5" s="1"/>
  <c r="F18" i="5" s="1"/>
  <c r="G18" i="5" s="1"/>
  <c r="H18" i="5" s="1"/>
  <c r="B19" i="5" s="1"/>
  <c r="C19" i="5" s="1"/>
  <c r="D19" i="5" s="1"/>
  <c r="E19" i="5" s="1"/>
  <c r="F19" i="5" s="1"/>
  <c r="G19" i="5" s="1"/>
  <c r="H19" i="5" s="1"/>
  <c r="B20" i="5" s="1"/>
  <c r="C20" i="5" s="1"/>
  <c r="D20" i="5" s="1"/>
  <c r="E20" i="5" s="1"/>
  <c r="F20" i="5" s="1"/>
  <c r="G20" i="5" s="1"/>
  <c r="H20" i="5" s="1"/>
  <c r="B21" i="5" s="1"/>
  <c r="C21" i="5" s="1"/>
  <c r="D21" i="5" s="1"/>
  <c r="E21" i="5" s="1"/>
  <c r="F21" i="5" s="1"/>
  <c r="G21" i="5" s="1"/>
  <c r="H21" i="5" s="1"/>
  <c r="B22" i="5" s="1"/>
  <c r="C22" i="5" s="1"/>
  <c r="D22" i="5" s="1"/>
  <c r="E22" i="5" s="1"/>
  <c r="F22" i="5" s="1"/>
  <c r="G22" i="5" s="1"/>
  <c r="H22" i="5" s="1"/>
  <c r="B23" i="5" s="1"/>
  <c r="C23" i="5" s="1"/>
  <c r="D23" i="5" s="1"/>
  <c r="E23" i="5" s="1"/>
  <c r="F23" i="5" s="1"/>
  <c r="G23" i="5" s="1"/>
  <c r="H23" i="5" s="1"/>
  <c r="R16" i="5" l="1"/>
  <c r="J18" i="5"/>
  <c r="K18" i="5" s="1"/>
  <c r="L18" i="5" s="1"/>
  <c r="M18" i="5" s="1"/>
  <c r="N18" i="5" s="1"/>
  <c r="O18" i="5" s="1"/>
  <c r="P18" i="5" s="1"/>
  <c r="J19" i="5" s="1"/>
  <c r="K19" i="5" s="1"/>
  <c r="L19" i="5" s="1"/>
  <c r="M19" i="5" s="1"/>
  <c r="N19" i="5" s="1"/>
  <c r="O19" i="5" s="1"/>
  <c r="P19" i="5" s="1"/>
  <c r="J20" i="5" s="1"/>
  <c r="K20" i="5" s="1"/>
  <c r="L20" i="5" s="1"/>
  <c r="M20" i="5" s="1"/>
  <c r="N20" i="5" s="1"/>
  <c r="O20" i="5" s="1"/>
  <c r="P20" i="5" s="1"/>
  <c r="J21" i="5" s="1"/>
  <c r="K21" i="5" s="1"/>
  <c r="L21" i="5" s="1"/>
  <c r="M21" i="5" s="1"/>
  <c r="N21" i="5" s="1"/>
  <c r="O21" i="5" s="1"/>
  <c r="P21" i="5" s="1"/>
  <c r="J22" i="5" s="1"/>
  <c r="K22" i="5" s="1"/>
  <c r="L22" i="5" s="1"/>
  <c r="M22" i="5" s="1"/>
  <c r="N22" i="5" s="1"/>
  <c r="O22" i="5" s="1"/>
  <c r="P22" i="5" s="1"/>
  <c r="J23" i="5" s="1"/>
  <c r="K23" i="5" s="1"/>
  <c r="L23" i="5" s="1"/>
  <c r="M23" i="5" s="1"/>
  <c r="N23" i="5" s="1"/>
  <c r="O23" i="5" s="1"/>
  <c r="P23" i="5" s="1"/>
  <c r="Z16" i="5" l="1"/>
  <c r="R18" i="5"/>
  <c r="S18" i="5" s="1"/>
  <c r="T18" i="5" s="1"/>
  <c r="U18" i="5" s="1"/>
  <c r="V18" i="5" s="1"/>
  <c r="W18" i="5" s="1"/>
  <c r="X18" i="5" s="1"/>
  <c r="R19" i="5" s="1"/>
  <c r="S19" i="5" s="1"/>
  <c r="T19" i="5" s="1"/>
  <c r="U19" i="5" s="1"/>
  <c r="V19" i="5" s="1"/>
  <c r="W19" i="5" s="1"/>
  <c r="X19" i="5" s="1"/>
  <c r="R20" i="5" s="1"/>
  <c r="S20" i="5" s="1"/>
  <c r="T20" i="5" s="1"/>
  <c r="U20" i="5" s="1"/>
  <c r="V20" i="5" s="1"/>
  <c r="W20" i="5" s="1"/>
  <c r="X20" i="5" s="1"/>
  <c r="R21" i="5" s="1"/>
  <c r="S21" i="5" s="1"/>
  <c r="T21" i="5" s="1"/>
  <c r="U21" i="5" s="1"/>
  <c r="V21" i="5" s="1"/>
  <c r="W21" i="5" s="1"/>
  <c r="X21" i="5" s="1"/>
  <c r="R22" i="5" s="1"/>
  <c r="S22" i="5" s="1"/>
  <c r="T22" i="5" s="1"/>
  <c r="U22" i="5" s="1"/>
  <c r="V22" i="5" s="1"/>
  <c r="W22" i="5" s="1"/>
  <c r="X22" i="5" s="1"/>
  <c r="R23" i="5" s="1"/>
  <c r="S23" i="5" s="1"/>
  <c r="T23" i="5" s="1"/>
  <c r="U23" i="5" s="1"/>
  <c r="V23" i="5" s="1"/>
  <c r="W23" i="5" s="1"/>
  <c r="X23" i="5" s="1"/>
  <c r="B25" i="5" l="1"/>
  <c r="Z18" i="5"/>
  <c r="AA18" i="5" s="1"/>
  <c r="AB18" i="5" s="1"/>
  <c r="AC18" i="5" s="1"/>
  <c r="AD18" i="5" s="1"/>
  <c r="AE18" i="5" s="1"/>
  <c r="AF18" i="5" s="1"/>
  <c r="Z19" i="5" s="1"/>
  <c r="AA19" i="5" s="1"/>
  <c r="AB19" i="5" s="1"/>
  <c r="AC19" i="5" s="1"/>
  <c r="AD19" i="5" s="1"/>
  <c r="AE19" i="5" s="1"/>
  <c r="AF19" i="5" s="1"/>
  <c r="Z20" i="5" s="1"/>
  <c r="AA20" i="5" s="1"/>
  <c r="AB20" i="5" s="1"/>
  <c r="AC20" i="5" s="1"/>
  <c r="AD20" i="5" s="1"/>
  <c r="AE20" i="5" s="1"/>
  <c r="AF20" i="5" s="1"/>
  <c r="Z21" i="5" s="1"/>
  <c r="AA21" i="5" s="1"/>
  <c r="AB21" i="5" s="1"/>
  <c r="AC21" i="5" s="1"/>
  <c r="AD21" i="5" s="1"/>
  <c r="AE21" i="5" s="1"/>
  <c r="AF21" i="5" s="1"/>
  <c r="Z22" i="5" s="1"/>
  <c r="AA22" i="5" s="1"/>
  <c r="AB22" i="5" s="1"/>
  <c r="AC22" i="5" s="1"/>
  <c r="AD22" i="5" s="1"/>
  <c r="AE22" i="5" s="1"/>
  <c r="AF22" i="5" s="1"/>
  <c r="Z23" i="5" s="1"/>
  <c r="AA23" i="5" s="1"/>
  <c r="AB23" i="5" s="1"/>
  <c r="AC23" i="5" s="1"/>
  <c r="AD23" i="5" s="1"/>
  <c r="AE23" i="5" s="1"/>
  <c r="AF23" i="5" s="1"/>
  <c r="J25" i="5" l="1"/>
  <c r="B27" i="5"/>
  <c r="C27" i="5" s="1"/>
  <c r="D27" i="5" s="1"/>
  <c r="E27" i="5" s="1"/>
  <c r="F27" i="5" s="1"/>
  <c r="G27" i="5" s="1"/>
  <c r="H27" i="5" s="1"/>
  <c r="B28" i="5" s="1"/>
  <c r="C28" i="5" s="1"/>
  <c r="D28" i="5" s="1"/>
  <c r="E28" i="5" s="1"/>
  <c r="F28" i="5" s="1"/>
  <c r="G28" i="5" s="1"/>
  <c r="H28" i="5" s="1"/>
  <c r="B29" i="5" s="1"/>
  <c r="C29" i="5" s="1"/>
  <c r="D29" i="5" s="1"/>
  <c r="E29" i="5" s="1"/>
  <c r="F29" i="5" s="1"/>
  <c r="G29" i="5" s="1"/>
  <c r="H29" i="5" s="1"/>
  <c r="B30" i="5" s="1"/>
  <c r="C30" i="5" s="1"/>
  <c r="D30" i="5" s="1"/>
  <c r="E30" i="5" s="1"/>
  <c r="F30" i="5" s="1"/>
  <c r="G30" i="5" s="1"/>
  <c r="H30" i="5" s="1"/>
  <c r="B31" i="5" s="1"/>
  <c r="C31" i="5" s="1"/>
  <c r="D31" i="5" s="1"/>
  <c r="E31" i="5" s="1"/>
  <c r="F31" i="5" s="1"/>
  <c r="G31" i="5" s="1"/>
  <c r="H31" i="5" s="1"/>
  <c r="B32" i="5" s="1"/>
  <c r="C32" i="5" s="1"/>
  <c r="D32" i="5" s="1"/>
  <c r="E32" i="5" s="1"/>
  <c r="F32" i="5" s="1"/>
  <c r="G32" i="5" s="1"/>
  <c r="H32" i="5" s="1"/>
  <c r="R25" i="5" l="1"/>
  <c r="J27" i="5"/>
  <c r="K27" i="5" s="1"/>
  <c r="L27" i="5" s="1"/>
  <c r="M27" i="5" s="1"/>
  <c r="N27" i="5" s="1"/>
  <c r="O27" i="5" s="1"/>
  <c r="P27" i="5" s="1"/>
  <c r="J28" i="5" s="1"/>
  <c r="K28" i="5" s="1"/>
  <c r="L28" i="5" s="1"/>
  <c r="M28" i="5" s="1"/>
  <c r="N28" i="5" s="1"/>
  <c r="O28" i="5" s="1"/>
  <c r="P28" i="5" s="1"/>
  <c r="J29" i="5" s="1"/>
  <c r="K29" i="5" s="1"/>
  <c r="L29" i="5" s="1"/>
  <c r="M29" i="5" s="1"/>
  <c r="N29" i="5" s="1"/>
  <c r="O29" i="5" s="1"/>
  <c r="P29" i="5" s="1"/>
  <c r="J30" i="5" s="1"/>
  <c r="K30" i="5" s="1"/>
  <c r="L30" i="5" s="1"/>
  <c r="M30" i="5" s="1"/>
  <c r="N30" i="5" s="1"/>
  <c r="O30" i="5" s="1"/>
  <c r="P30" i="5" s="1"/>
  <c r="J31" i="5" s="1"/>
  <c r="K31" i="5" s="1"/>
  <c r="L31" i="5" s="1"/>
  <c r="M31" i="5" s="1"/>
  <c r="N31" i="5" s="1"/>
  <c r="O31" i="5" s="1"/>
  <c r="P31" i="5" s="1"/>
  <c r="J32" i="5" s="1"/>
  <c r="K32" i="5" s="1"/>
  <c r="L32" i="5" s="1"/>
  <c r="M32" i="5" s="1"/>
  <c r="N32" i="5" s="1"/>
  <c r="O32" i="5" s="1"/>
  <c r="P32" i="5" s="1"/>
  <c r="Z25" i="5" l="1"/>
  <c r="Z27" i="5" s="1"/>
  <c r="AA27" i="5" s="1"/>
  <c r="AB27" i="5" s="1"/>
  <c r="AC27" i="5" s="1"/>
  <c r="AD27" i="5" s="1"/>
  <c r="AE27" i="5" s="1"/>
  <c r="AF27" i="5" s="1"/>
  <c r="Z28" i="5" s="1"/>
  <c r="AA28" i="5" s="1"/>
  <c r="AB28" i="5" s="1"/>
  <c r="AC28" i="5" s="1"/>
  <c r="AD28" i="5" s="1"/>
  <c r="AE28" i="5" s="1"/>
  <c r="AF28" i="5" s="1"/>
  <c r="Z29" i="5" s="1"/>
  <c r="AA29" i="5" s="1"/>
  <c r="AB29" i="5" s="1"/>
  <c r="AC29" i="5" s="1"/>
  <c r="AD29" i="5" s="1"/>
  <c r="AE29" i="5" s="1"/>
  <c r="AF29" i="5" s="1"/>
  <c r="Z30" i="5" s="1"/>
  <c r="AA30" i="5" s="1"/>
  <c r="AB30" i="5" s="1"/>
  <c r="AC30" i="5" s="1"/>
  <c r="AD30" i="5" s="1"/>
  <c r="AE30" i="5" s="1"/>
  <c r="AF30" i="5" s="1"/>
  <c r="Z31" i="5" s="1"/>
  <c r="AA31" i="5" s="1"/>
  <c r="AB31" i="5" s="1"/>
  <c r="AC31" i="5" s="1"/>
  <c r="AD31" i="5" s="1"/>
  <c r="AE31" i="5" s="1"/>
  <c r="AF31" i="5" s="1"/>
  <c r="Z32" i="5" s="1"/>
  <c r="AA32" i="5" s="1"/>
  <c r="AB32" i="5" s="1"/>
  <c r="AC32" i="5" s="1"/>
  <c r="AD32" i="5" s="1"/>
  <c r="AE32" i="5" s="1"/>
  <c r="AF32" i="5" s="1"/>
  <c r="R27" i="5"/>
  <c r="S27" i="5" s="1"/>
  <c r="T27" i="5" s="1"/>
  <c r="U27" i="5" s="1"/>
  <c r="V27" i="5" s="1"/>
  <c r="W27" i="5" s="1"/>
  <c r="X27" i="5" s="1"/>
  <c r="R28" i="5" s="1"/>
  <c r="S28" i="5" s="1"/>
  <c r="T28" i="5" s="1"/>
  <c r="U28" i="5" s="1"/>
  <c r="V28" i="5" s="1"/>
  <c r="W28" i="5" s="1"/>
  <c r="X28" i="5" s="1"/>
  <c r="R29" i="5" s="1"/>
  <c r="S29" i="5" s="1"/>
  <c r="T29" i="5" s="1"/>
  <c r="U29" i="5" s="1"/>
  <c r="V29" i="5" s="1"/>
  <c r="W29" i="5" s="1"/>
  <c r="X29" i="5" s="1"/>
  <c r="R30" i="5" s="1"/>
  <c r="S30" i="5" s="1"/>
  <c r="T30" i="5" s="1"/>
  <c r="U30" i="5" s="1"/>
  <c r="V30" i="5" s="1"/>
  <c r="W30" i="5" s="1"/>
  <c r="X30" i="5" s="1"/>
  <c r="R31" i="5" s="1"/>
  <c r="S31" i="5" s="1"/>
  <c r="T31" i="5" s="1"/>
  <c r="U31" i="5" s="1"/>
  <c r="V31" i="5" s="1"/>
  <c r="W31" i="5" s="1"/>
  <c r="X31" i="5" s="1"/>
  <c r="R32" i="5" s="1"/>
  <c r="S32" i="5" s="1"/>
  <c r="T32" i="5" s="1"/>
  <c r="U32" i="5" s="1"/>
  <c r="V32" i="5" s="1"/>
  <c r="W32" i="5" s="1"/>
  <c r="X32" i="5" s="1"/>
</calcChain>
</file>

<file path=xl/comments1.xml><?xml version="1.0" encoding="utf-8"?>
<comments xmlns="http://schemas.openxmlformats.org/spreadsheetml/2006/main">
  <authors>
    <author>Autor</author>
  </authors>
  <commentList>
    <comment ref="AB12" authorId="0" shapeId="0">
      <text>
        <r>
          <rPr>
            <b/>
            <sz val="9"/>
            <color indexed="81"/>
            <rFont val="Tahoma"/>
            <family val="2"/>
          </rPr>
          <t>Bajío:
Expo Seguridad</t>
        </r>
      </text>
    </comment>
    <comment ref="D13" authorId="0" shapeId="0">
      <text>
        <r>
          <rPr>
            <b/>
            <sz val="9"/>
            <color indexed="81"/>
            <rFont val="Tahoma"/>
            <charset val="1"/>
          </rPr>
          <t>Bajío:
Reunion presencial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3" authorId="0" shapeId="0">
      <text>
        <r>
          <rPr>
            <b/>
            <sz val="9"/>
            <color indexed="81"/>
            <rFont val="Tahoma"/>
            <charset val="1"/>
          </rPr>
          <t>Bajío:
Reunion mensual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T13" authorId="0" shapeId="0">
      <text>
        <r>
          <rPr>
            <b/>
            <sz val="9"/>
            <color indexed="81"/>
            <rFont val="Tahoma"/>
            <charset val="1"/>
          </rPr>
          <t>Bajío:
Webinar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13" authorId="0" shapeId="0">
      <text>
        <r>
          <rPr>
            <b/>
            <sz val="9"/>
            <color indexed="81"/>
            <rFont val="Tahoma"/>
            <charset val="1"/>
          </rPr>
          <t>Bajío:
Reunion presencial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2" authorId="0" shapeId="0">
      <text>
        <r>
          <rPr>
            <b/>
            <sz val="9"/>
            <color indexed="81"/>
            <rFont val="Tahoma"/>
            <charset val="1"/>
          </rPr>
          <t>Bajío:
Webinar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2" authorId="0" shapeId="0">
      <text>
        <r>
          <rPr>
            <b/>
            <sz val="9"/>
            <color indexed="81"/>
            <rFont val="Tahoma"/>
            <charset val="1"/>
          </rPr>
          <t>Bajío:
Reunion presencial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B22" authorId="0" shapeId="0">
      <text>
        <r>
          <rPr>
            <b/>
            <sz val="9"/>
            <color indexed="81"/>
            <rFont val="Tahoma"/>
            <charset val="1"/>
          </rPr>
          <t>Bajío:
Webinar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9" authorId="0" shapeId="0">
      <text>
        <r>
          <rPr>
            <b/>
            <sz val="9"/>
            <color indexed="81"/>
            <rFont val="Tahoma"/>
            <charset val="1"/>
          </rPr>
          <t>Bajío:
GSX Dallas 2023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</rPr>
          <t>Bajío:
Congreso LATAM Perú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30" authorId="0" shapeId="0">
      <text>
        <r>
          <rPr>
            <b/>
            <sz val="9"/>
            <color indexed="81"/>
            <rFont val="Tahoma"/>
            <charset val="1"/>
          </rPr>
          <t>Bajío: 
Toma de protesta de nueva mesa
CENA BAILE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31" authorId="0" shapeId="0">
      <text>
        <r>
          <rPr>
            <b/>
            <sz val="9"/>
            <color indexed="81"/>
            <rFont val="Tahoma"/>
            <charset val="1"/>
          </rPr>
          <t>Bajío:
Reunion presencial</t>
        </r>
      </text>
    </comment>
    <comment ref="T31" authorId="0" shapeId="0">
      <text>
        <r>
          <rPr>
            <b/>
            <sz val="9"/>
            <color indexed="81"/>
            <rFont val="Tahoma"/>
            <charset val="1"/>
          </rPr>
          <t>Bajío:
Webinar</t>
        </r>
      </text>
    </comment>
  </commentList>
</comments>
</file>

<file path=xl/sharedStrings.xml><?xml version="1.0" encoding="utf-8"?>
<sst xmlns="http://schemas.openxmlformats.org/spreadsheetml/2006/main" count="21" uniqueCount="21">
  <si>
    <t xml:space="preserve">Año </t>
  </si>
  <si>
    <t xml:space="preserve">Mes </t>
  </si>
  <si>
    <t xml:space="preserve">Día de inicio </t>
  </si>
  <si>
    <t>Presenciales</t>
  </si>
  <si>
    <t>31 de Enero</t>
  </si>
  <si>
    <t>28 de Febrero</t>
  </si>
  <si>
    <t>25 de Abril</t>
  </si>
  <si>
    <t>27 de Junio</t>
  </si>
  <si>
    <t>31 de Octubre</t>
  </si>
  <si>
    <t>Webinars</t>
  </si>
  <si>
    <t>28 de Marzo</t>
  </si>
  <si>
    <t>30 de Mayo</t>
  </si>
  <si>
    <t>29 de Agosto</t>
  </si>
  <si>
    <t>28 de Noviembre</t>
  </si>
  <si>
    <t>Eventos</t>
  </si>
  <si>
    <t>18, 19, 20 de Abril - Expo Seguridad</t>
  </si>
  <si>
    <t>11,12,13 de Septiembre - GSX Dallas Tx</t>
  </si>
  <si>
    <t>26, 27 de Octubre - Congreso LATAM Perú</t>
  </si>
  <si>
    <t>Calendario de actividades - ASIS 321 Bajío Chapter</t>
  </si>
  <si>
    <t>19 de Diciembre - Toma de protesta, Cena</t>
  </si>
  <si>
    <t>28 de Julio - Meet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</si>
</sst>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mmmm\ \'yy"/>
    <numFmt numFmtId="169" formatCode="d"/>
  </numFmts>
  <fonts count="4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Tahoma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sz val="10"/>
      <name val="Arial"/>
      <family val="2"/>
    </font>
    <font>
      <i/>
      <sz val="9"/>
      <color theme="1" tint="0.249977111117893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6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42"/>
      <color rgb="FFFF0000"/>
      <name val="Calibri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5" fillId="0" borderId="0" applyNumberFormat="0" applyFill="0" applyBorder="0" applyAlignment="0" applyProtection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7" applyNumberFormat="0" applyAlignment="0" applyProtection="0"/>
    <xf numFmtId="0" fontId="27" fillId="7" borderId="8" applyNumberFormat="0" applyAlignment="0" applyProtection="0"/>
    <xf numFmtId="0" fontId="28" fillId="7" borderId="7" applyNumberFormat="0" applyAlignment="0" applyProtection="0"/>
    <xf numFmtId="0" fontId="29" fillId="0" borderId="9" applyNumberFormat="0" applyFill="0" applyAlignment="0" applyProtection="0"/>
    <xf numFmtId="0" fontId="30" fillId="8" borderId="10" applyNumberFormat="0" applyAlignment="0" applyProtection="0"/>
    <xf numFmtId="0" fontId="31" fillId="0" borderId="0" applyNumberFormat="0" applyFill="0" applyBorder="0" applyAlignment="0" applyProtection="0"/>
    <xf numFmtId="0" fontId="15" fillId="9" borderId="11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3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 indent="1"/>
    </xf>
    <xf numFmtId="0" fontId="17" fillId="0" borderId="0" xfId="0" applyFont="1" applyAlignment="1">
      <alignment vertical="center"/>
    </xf>
    <xf numFmtId="169" fontId="5" fillId="0" borderId="0" xfId="0" applyNumberFormat="1" applyFont="1" applyAlignment="1">
      <alignment horizontal="center" vertical="center"/>
    </xf>
    <xf numFmtId="169" fontId="5" fillId="34" borderId="0" xfId="0" applyNumberFormat="1" applyFont="1" applyFill="1" applyAlignment="1">
      <alignment horizontal="center" vertical="center"/>
    </xf>
    <xf numFmtId="169" fontId="5" fillId="35" borderId="0" xfId="0" applyNumberFormat="1" applyFont="1" applyFill="1" applyAlignment="1">
      <alignment horizontal="center" vertical="center"/>
    </xf>
    <xf numFmtId="169" fontId="5" fillId="0" borderId="0" xfId="0" applyNumberFormat="1" applyFont="1" applyFill="1" applyAlignment="1">
      <alignment horizontal="center" vertical="center"/>
    </xf>
    <xf numFmtId="169" fontId="5" fillId="37" borderId="0" xfId="0" applyNumberFormat="1" applyFont="1" applyFill="1" applyAlignment="1">
      <alignment horizontal="center" vertical="center"/>
    </xf>
    <xf numFmtId="0" fontId="18" fillId="0" borderId="0" xfId="0" applyFont="1" applyAlignment="1">
      <alignment vertical="top" wrapText="1"/>
    </xf>
    <xf numFmtId="0" fontId="3" fillId="0" borderId="0" xfId="0" applyFont="1" applyFill="1"/>
    <xf numFmtId="0" fontId="38" fillId="35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168" fontId="13" fillId="36" borderId="0" xfId="0" applyNumberFormat="1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35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169" fontId="5" fillId="38" borderId="0" xfId="0" applyNumberFormat="1" applyFont="1" applyFill="1" applyAlignment="1">
      <alignment horizontal="center" vertical="center"/>
    </xf>
  </cellXfs>
  <cellStyles count="50">
    <cellStyle name="20% - Énfasis1" xfId="27" builtinId="30" customBuiltin="1"/>
    <cellStyle name="20% - Énfasis2" xfId="31" builtinId="34" customBuiltin="1"/>
    <cellStyle name="20% - Énfasis3" xfId="35" builtinId="38" customBuiltin="1"/>
    <cellStyle name="20% - Énfasis4" xfId="39" builtinId="42" customBuiltin="1"/>
    <cellStyle name="20% - Énfasis5" xfId="43" builtinId="46" customBuiltin="1"/>
    <cellStyle name="20% - Énfasis6" xfId="47" builtinId="50" customBuiltin="1"/>
    <cellStyle name="40% - Énfasis1" xfId="28" builtinId="31" customBuiltin="1"/>
    <cellStyle name="40% - Énfasis2" xfId="32" builtinId="35" customBuiltin="1"/>
    <cellStyle name="40% - Énfasis3" xfId="36" builtinId="39" customBuiltin="1"/>
    <cellStyle name="40% - Énfasis4" xfId="40" builtinId="43" customBuiltin="1"/>
    <cellStyle name="40% - Énfasis5" xfId="44" builtinId="47" customBuiltin="1"/>
    <cellStyle name="40% - Énfasis6" xfId="48" builtinId="51" customBuiltin="1"/>
    <cellStyle name="60% - Énfasis1" xfId="29" builtinId="32" customBuiltin="1"/>
    <cellStyle name="60% - Énfasis2" xfId="33" builtinId="36" customBuiltin="1"/>
    <cellStyle name="60% - Énfasis3" xfId="37" builtinId="40" customBuiltin="1"/>
    <cellStyle name="60% - Énfasis4" xfId="41" builtinId="44" customBuiltin="1"/>
    <cellStyle name="60% - Énfasis5" xfId="45" builtinId="48" customBuiltin="1"/>
    <cellStyle name="60% - Énfasis6" xfId="49" builtinId="52" customBuiltin="1"/>
    <cellStyle name="Bueno" xfId="14" builtinId="26" customBuiltin="1"/>
    <cellStyle name="Cálculo" xfId="19" builtinId="22" customBuiltin="1"/>
    <cellStyle name="Celda de comprobación" xfId="21" builtinId="23" customBuiltin="1"/>
    <cellStyle name="Celda vinculada" xfId="20" builtinId="24" customBuiltin="1"/>
    <cellStyle name="Encabezado 1" xfId="10" builtinId="16" customBuiltin="1"/>
    <cellStyle name="Encabezado 4" xfId="13" builtinId="19" customBuiltin="1"/>
    <cellStyle name="Énfasis1" xfId="26" builtinId="29" customBuiltin="1"/>
    <cellStyle name="Énfasis2" xfId="30" builtinId="33" customBuiltin="1"/>
    <cellStyle name="Énfasis3" xfId="34" builtinId="37" customBuiltin="1"/>
    <cellStyle name="Énfasis4" xfId="38" builtinId="41" customBuiltin="1"/>
    <cellStyle name="Énfasis5" xfId="42" builtinId="45" customBuiltin="1"/>
    <cellStyle name="Énfasis6" xfId="46" builtinId="49" customBuiltin="1"/>
    <cellStyle name="Entrada" xfId="17" builtinId="20" customBuiltin="1"/>
    <cellStyle name="Hipervínculo" xfId="1" builtinId="8" customBuiltin="1"/>
    <cellStyle name="Hipervínculo visitado" xfId="3" builtinId="9" customBuiltin="1"/>
    <cellStyle name="Incorrecto" xfId="15" builtinId="27" customBuiltin="1"/>
    <cellStyle name="Millares" xfId="4" builtinId="3" customBuiltin="1"/>
    <cellStyle name="Millares [0]" xfId="5" builtinId="6" customBuiltin="1"/>
    <cellStyle name="Moneda" xfId="6" builtinId="4" customBuiltin="1"/>
    <cellStyle name="Moneda [0]" xfId="7" builtinId="7" customBuiltin="1"/>
    <cellStyle name="Neutral" xfId="16" builtinId="28" customBuiltin="1"/>
    <cellStyle name="Normal" xfId="0" builtinId="0" customBuiltin="1"/>
    <cellStyle name="Normal 2" xfId="2"/>
    <cellStyle name="Notas" xfId="23" builtinId="10" customBuiltin="1"/>
    <cellStyle name="Porcentaje" xfId="8" builtinId="5" customBuiltin="1"/>
    <cellStyle name="Salida" xfId="18" builtinId="21" customBuiltin="1"/>
    <cellStyle name="Texto de advertencia" xfId="22" builtinId="11" customBuiltin="1"/>
    <cellStyle name="Texto explicativo" xfId="24" builtinId="53" customBuiltin="1"/>
    <cellStyle name="Título" xfId="9" builtinId="15" customBuiltin="1"/>
    <cellStyle name="Título 2" xfId="11" builtinId="17" customBuiltin="1"/>
    <cellStyle name="Título 3" xfId="12" builtinId="18" customBuiltin="1"/>
    <cellStyle name="Total" xfId="25" builtinId="25" customBuiltin="1"/>
  </cellStyles>
  <dxfs count="13"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numFmt numFmtId="170" formatCode="mmmm"/>
    </dxf>
    <dxf>
      <font>
        <color theme="4" tint="-0.2499465926084170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51096</xdr:rowOff>
    </xdr:from>
    <xdr:to>
      <xdr:col>6</xdr:col>
      <xdr:colOff>28575</xdr:colOff>
      <xdr:row>5</xdr:row>
      <xdr:rowOff>201989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2006" b="15909"/>
        <a:stretch/>
      </xdr:blipFill>
      <xdr:spPr>
        <a:xfrm>
          <a:off x="228600" y="736896"/>
          <a:ext cx="1514475" cy="846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I41"/>
  <sheetViews>
    <sheetView showGridLines="0" tabSelected="1" zoomScaleNormal="100" workbookViewId="0"/>
  </sheetViews>
  <sheetFormatPr baseColWidth="10" defaultColWidth="9.140625" defaultRowHeight="12.75" x14ac:dyDescent="0.2"/>
  <cols>
    <col min="1" max="1" width="2.85546875" style="1" customWidth="1"/>
    <col min="2" max="32" width="4.5703125" style="1" customWidth="1"/>
    <col min="33" max="33" width="9.5703125" style="1" customWidth="1"/>
    <col min="34" max="34" width="38.140625" style="1" customWidth="1"/>
    <col min="35" max="16384" width="9.140625" style="1"/>
  </cols>
  <sheetData>
    <row r="2" spans="2:35" ht="41.45" customHeight="1" x14ac:dyDescent="0.2">
      <c r="B2" s="29" t="s">
        <v>18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</row>
    <row r="3" spans="2:35" x14ac:dyDescent="0.2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7"/>
    </row>
    <row r="4" spans="2:35" ht="16.5" hidden="1" customHeight="1" x14ac:dyDescent="0.2">
      <c r="B4" s="9"/>
      <c r="C4" s="12" t="s">
        <v>0</v>
      </c>
      <c r="D4" s="26">
        <v>2023</v>
      </c>
      <c r="E4" s="27"/>
      <c r="F4" s="28"/>
      <c r="G4" s="10"/>
      <c r="H4" s="10"/>
      <c r="I4" s="12" t="s">
        <v>1</v>
      </c>
      <c r="J4" s="26">
        <v>1</v>
      </c>
      <c r="K4" s="27"/>
      <c r="L4" s="28"/>
      <c r="M4" s="10"/>
      <c r="N4" s="10"/>
      <c r="O4" s="10"/>
      <c r="P4" s="10"/>
      <c r="Q4" s="12" t="s">
        <v>2</v>
      </c>
      <c r="R4" s="26">
        <v>1</v>
      </c>
      <c r="S4" s="28"/>
      <c r="T4" s="14"/>
      <c r="U4" s="10"/>
      <c r="V4" s="10"/>
      <c r="W4" s="10"/>
      <c r="X4" s="10"/>
      <c r="Y4" s="10"/>
      <c r="Z4" s="10"/>
      <c r="AA4" s="10"/>
      <c r="AB4" s="9"/>
      <c r="AC4" s="9"/>
      <c r="AD4" s="9"/>
      <c r="AE4" s="9"/>
      <c r="AF4" s="11"/>
      <c r="AG4" s="9"/>
      <c r="AH4" s="15"/>
      <c r="AI4" s="15"/>
    </row>
    <row r="5" spans="2:35" ht="42" customHeight="1" x14ac:dyDescent="0.2">
      <c r="B5" s="30">
        <f>IF($J$4=1,D4,D4&amp;"-"&amp;D4+1)</f>
        <v>2023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</row>
    <row r="6" spans="2:35" ht="21" customHeigh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2:35" s="3" customFormat="1" ht="21" customHeight="1" x14ac:dyDescent="0.3">
      <c r="B7" s="25">
        <f>DATE(D4,J4,1)</f>
        <v>44927</v>
      </c>
      <c r="C7" s="25"/>
      <c r="D7" s="25"/>
      <c r="E7" s="25"/>
      <c r="F7" s="25"/>
      <c r="G7" s="25"/>
      <c r="H7" s="25"/>
      <c r="I7" s="4"/>
      <c r="J7" s="25">
        <f>DATE(YEAR(B7+42),MONTH(B7+42),1)</f>
        <v>44958</v>
      </c>
      <c r="K7" s="25"/>
      <c r="L7" s="25"/>
      <c r="M7" s="25"/>
      <c r="N7" s="25"/>
      <c r="O7" s="25"/>
      <c r="P7" s="25"/>
      <c r="Q7" s="4"/>
      <c r="R7" s="25">
        <f>DATE(YEAR(J7+42),MONTH(J7+42),1)</f>
        <v>44986</v>
      </c>
      <c r="S7" s="25"/>
      <c r="T7" s="25"/>
      <c r="U7" s="25"/>
      <c r="V7" s="25"/>
      <c r="W7" s="25"/>
      <c r="X7" s="25"/>
      <c r="Y7" s="4"/>
      <c r="Z7" s="25">
        <f>DATE(YEAR(R7+42),MONTH(R7+42),1)</f>
        <v>45017</v>
      </c>
      <c r="AA7" s="25"/>
      <c r="AB7" s="25"/>
      <c r="AC7" s="25"/>
      <c r="AD7" s="25"/>
      <c r="AE7" s="25"/>
      <c r="AF7" s="25"/>
      <c r="AG7" s="4"/>
      <c r="AH7" s="23" t="s">
        <v>3</v>
      </c>
    </row>
    <row r="8" spans="2:35" s="5" customFormat="1" ht="15.75" x14ac:dyDescent="0.2">
      <c r="B8" s="13" t="str">
        <f>CHOOSE(1+MOD($R$4+1-2,7),"Do","Lu","Ma","Mi","Ju","Vi","Sá")</f>
        <v>Do</v>
      </c>
      <c r="C8" s="13" t="str">
        <f>CHOOSE(1+MOD($R$4+2-2,7),"Do","Lu","Ma","Mi","Ju","Vi","Sá")</f>
        <v>Lu</v>
      </c>
      <c r="D8" s="13" t="str">
        <f>CHOOSE(1+MOD($R$4+3-2,7),"Do","Lu","Ma","Mi","Ju","Vi","Sá")</f>
        <v>Ma</v>
      </c>
      <c r="E8" s="13" t="str">
        <f>CHOOSE(1+MOD($R$4+4-2,7),"Do","Lu","Ma","Mi","Ju","Vi","Sá")</f>
        <v>Mi</v>
      </c>
      <c r="F8" s="13" t="str">
        <f>CHOOSE(1+MOD($R$4+5-2,7),"Do","Lu","Ma","Mi","Ju","Vi","Sá")</f>
        <v>Ju</v>
      </c>
      <c r="G8" s="13" t="str">
        <f>CHOOSE(1+MOD($R$4+6-2,7),"Do","Lu","Ma","Mi","Ju","Vi","Sá")</f>
        <v>Vi</v>
      </c>
      <c r="H8" s="13" t="str">
        <f>CHOOSE(1+MOD($R$4+7-2,7),"Do","Lu","Ma","Mi","Ju","Vi","Sá")</f>
        <v>Sá</v>
      </c>
      <c r="J8" s="13" t="str">
        <f>CHOOSE(1+MOD($R$4+1-2,7),"Do","Lu","Ma","Mi","Ju","Vi","Sá")</f>
        <v>Do</v>
      </c>
      <c r="K8" s="13" t="str">
        <f>CHOOSE(1+MOD($R$4+2-2,7),"Do","Lu","Ma","Mi","Ju","Vi","Sá")</f>
        <v>Lu</v>
      </c>
      <c r="L8" s="13" t="str">
        <f>CHOOSE(1+MOD($R$4+3-2,7),"Do","Lu","Ma","Mi","Ju","Vi","Sá")</f>
        <v>Ma</v>
      </c>
      <c r="M8" s="13" t="str">
        <f>CHOOSE(1+MOD($R$4+4-2,7),"Do","Lu","Ma","Mi","Ju","Vi","Sá")</f>
        <v>Mi</v>
      </c>
      <c r="N8" s="13" t="str">
        <f>CHOOSE(1+MOD($R$4+5-2,7),"Do","Lu","Ma","Mi","Ju","Vi","Sá")</f>
        <v>Ju</v>
      </c>
      <c r="O8" s="13" t="str">
        <f>CHOOSE(1+MOD($R$4+6-2,7),"Do","Lu","Ma","Mi","Ju","Vi","Sá")</f>
        <v>Vi</v>
      </c>
      <c r="P8" s="13" t="str">
        <f>CHOOSE(1+MOD($R$4+7-2,7),"Do","Lu","Ma","Mi","Ju","Vi","Sá")</f>
        <v>Sá</v>
      </c>
      <c r="R8" s="13" t="str">
        <f>CHOOSE(1+MOD($R$4+1-2,7),"Do","Lu","Ma","Mi","Ju","Vi","Sá")</f>
        <v>Do</v>
      </c>
      <c r="S8" s="13" t="str">
        <f>CHOOSE(1+MOD($R$4+2-2,7),"Do","Lu","Ma","Mi","Ju","Vi","Sá")</f>
        <v>Lu</v>
      </c>
      <c r="T8" s="13" t="str">
        <f>CHOOSE(1+MOD($R$4+3-2,7),"Do","Lu","Ma","Mi","Ju","Vi","Sá")</f>
        <v>Ma</v>
      </c>
      <c r="U8" s="13" t="str">
        <f>CHOOSE(1+MOD($R$4+4-2,7),"Do","Lu","Ma","Mi","Ju","Vi","Sá")</f>
        <v>Mi</v>
      </c>
      <c r="V8" s="13" t="str">
        <f>CHOOSE(1+MOD($R$4+5-2,7),"Do","Lu","Ma","Mi","Ju","Vi","Sá")</f>
        <v>Ju</v>
      </c>
      <c r="W8" s="13" t="str">
        <f>CHOOSE(1+MOD($R$4+6-2,7),"Do","Lu","Ma","Mi","Ju","Vi","Sá")</f>
        <v>Vi</v>
      </c>
      <c r="X8" s="13" t="str">
        <f>CHOOSE(1+MOD($R$4+7-2,7),"Do","Lu","Ma","Mi","Ju","Vi","Sá")</f>
        <v>Sá</v>
      </c>
      <c r="Z8" s="13" t="str">
        <f>CHOOSE(1+MOD($R$4+1-2,7),"Do","Lu","Ma","Mi","Ju","Vi","Sá")</f>
        <v>Do</v>
      </c>
      <c r="AA8" s="13" t="str">
        <f>CHOOSE(1+MOD($R$4+2-2,7),"Do","Lu","Ma","Mi","Ju","Vi","Sá")</f>
        <v>Lu</v>
      </c>
      <c r="AB8" s="13" t="str">
        <f>CHOOSE(1+MOD($R$4+3-2,7),"Do","Lu","Ma","Mi","Ju","Vi","Sá")</f>
        <v>Ma</v>
      </c>
      <c r="AC8" s="13" t="str">
        <f>CHOOSE(1+MOD($R$4+4-2,7),"Do","Lu","Ma","Mi","Ju","Vi","Sá")</f>
        <v>Mi</v>
      </c>
      <c r="AD8" s="13" t="str">
        <f>CHOOSE(1+MOD($R$4+5-2,7),"Do","Lu","Ma","Mi","Ju","Vi","Sá")</f>
        <v>Ju</v>
      </c>
      <c r="AE8" s="13" t="str">
        <f>CHOOSE(1+MOD($R$4+6-2,7),"Do","Lu","Ma","Mi","Ju","Vi","Sá")</f>
        <v>Vi</v>
      </c>
      <c r="AF8" s="13" t="str">
        <f>CHOOSE(1+MOD($R$4+7-2,7),"Do","Lu","Ma","Mi","Ju","Vi","Sá")</f>
        <v>Sá</v>
      </c>
      <c r="AH8" s="24" t="s">
        <v>4</v>
      </c>
    </row>
    <row r="9" spans="2:35" s="6" customFormat="1" ht="18" customHeight="1" x14ac:dyDescent="0.25">
      <c r="B9" s="16">
        <f>IF(WEEKDAY(B7,1)=MOD($R$4,7),B7,"")</f>
        <v>44927</v>
      </c>
      <c r="C9" s="16">
        <f>IF(B9="",IF(WEEKDAY(B7,1)=MOD($R$4,7)+1,B7,""),B9+1)</f>
        <v>44928</v>
      </c>
      <c r="D9" s="16">
        <f>IF(C9="",IF(WEEKDAY(B7,1)=MOD($R$4+1,7)+1,B7,""),C9+1)</f>
        <v>44929</v>
      </c>
      <c r="E9" s="16">
        <f>IF(D9="",IF(WEEKDAY(B7,1)=MOD($R$4+2,7)+1,B7,""),D9+1)</f>
        <v>44930</v>
      </c>
      <c r="F9" s="16">
        <f>IF(E9="",IF(WEEKDAY(B7,1)=MOD($R$4+3,7)+1,B7,""),E9+1)</f>
        <v>44931</v>
      </c>
      <c r="G9" s="16">
        <f>IF(F9="",IF(WEEKDAY(B7,1)=MOD($R$4+4,7)+1,B7,""),F9+1)</f>
        <v>44932</v>
      </c>
      <c r="H9" s="16">
        <f>IF(G9="",IF(WEEKDAY(B7,1)=MOD($R$4+5,7)+1,B7,""),G9+1)</f>
        <v>44933</v>
      </c>
      <c r="I9" s="5"/>
      <c r="J9" s="16" t="str">
        <f>IF(WEEKDAY(J7,1)=MOD($R$4,7),J7,"")</f>
        <v/>
      </c>
      <c r="K9" s="16" t="str">
        <f>IF(J9="",IF(WEEKDAY(J7,1)=MOD($R$4,7)+1,J7,""),J9+1)</f>
        <v/>
      </c>
      <c r="L9" s="16" t="str">
        <f>IF(K9="",IF(WEEKDAY(J7,1)=MOD($R$4+1,7)+1,J7,""),K9+1)</f>
        <v/>
      </c>
      <c r="M9" s="16">
        <f>IF(L9="",IF(WEEKDAY(J7,1)=MOD($R$4+2,7)+1,J7,""),L9+1)</f>
        <v>44958</v>
      </c>
      <c r="N9" s="16">
        <f>IF(M9="",IF(WEEKDAY(J7,1)=MOD($R$4+3,7)+1,J7,""),M9+1)</f>
        <v>44959</v>
      </c>
      <c r="O9" s="16">
        <f>IF(N9="",IF(WEEKDAY(J7,1)=MOD($R$4+4,7)+1,J7,""),N9+1)</f>
        <v>44960</v>
      </c>
      <c r="P9" s="16">
        <f>IF(O9="",IF(WEEKDAY(J7,1)=MOD($R$4+5,7)+1,J7,""),O9+1)</f>
        <v>44961</v>
      </c>
      <c r="Q9" s="5"/>
      <c r="R9" s="16" t="str">
        <f>IF(WEEKDAY(R7,1)=MOD($R$4,7),R7,"")</f>
        <v/>
      </c>
      <c r="S9" s="16" t="str">
        <f>IF(R9="",IF(WEEKDAY(R7,1)=MOD($R$4,7)+1,R7,""),R9+1)</f>
        <v/>
      </c>
      <c r="T9" s="16" t="str">
        <f>IF(S9="",IF(WEEKDAY(R7,1)=MOD($R$4+1,7)+1,R7,""),S9+1)</f>
        <v/>
      </c>
      <c r="U9" s="16">
        <f>IF(T9="",IF(WEEKDAY(R7,1)=MOD($R$4+2,7)+1,R7,""),T9+1)</f>
        <v>44986</v>
      </c>
      <c r="V9" s="16">
        <f>IF(U9="",IF(WEEKDAY(R7,1)=MOD($R$4+3,7)+1,R7,""),U9+1)</f>
        <v>44987</v>
      </c>
      <c r="W9" s="16">
        <f>IF(V9="",IF(WEEKDAY(R7,1)=MOD($R$4+4,7)+1,R7,""),V9+1)</f>
        <v>44988</v>
      </c>
      <c r="X9" s="16">
        <f>IF(W9="",IF(WEEKDAY(R7,1)=MOD($R$4+5,7)+1,R7,""),W9+1)</f>
        <v>44989</v>
      </c>
      <c r="Y9" s="5"/>
      <c r="Z9" s="16" t="str">
        <f>IF(WEEKDAY(Z7,1)=MOD($R$4,7),Z7,"")</f>
        <v/>
      </c>
      <c r="AA9" s="16" t="str">
        <f>IF(Z9="",IF(WEEKDAY(Z7,1)=MOD($R$4,7)+1,Z7,""),Z9+1)</f>
        <v/>
      </c>
      <c r="AB9" s="16" t="str">
        <f>IF(AA9="",IF(WEEKDAY(Z7,1)=MOD($R$4+1,7)+1,Z7,""),AA9+1)</f>
        <v/>
      </c>
      <c r="AC9" s="16" t="str">
        <f>IF(AB9="",IF(WEEKDAY(Z7,1)=MOD($R$4+2,7)+1,Z7,""),AB9+1)</f>
        <v/>
      </c>
      <c r="AD9" s="16" t="str">
        <f>IF(AC9="",IF(WEEKDAY(Z7,1)=MOD($R$4+3,7)+1,Z7,""),AC9+1)</f>
        <v/>
      </c>
      <c r="AE9" s="16" t="str">
        <f>IF(AD9="",IF(WEEKDAY(Z7,1)=MOD($R$4+4,7)+1,Z7,""),AD9+1)</f>
        <v/>
      </c>
      <c r="AF9" s="16">
        <f>IF(AE9="",IF(WEEKDAY(Z7,1)=MOD($R$4+5,7)+1,Z7,""),AE9+1)</f>
        <v>45017</v>
      </c>
      <c r="AG9" s="5"/>
      <c r="AH9" s="24" t="s">
        <v>5</v>
      </c>
    </row>
    <row r="10" spans="2:35" s="6" customFormat="1" ht="18" customHeight="1" x14ac:dyDescent="0.25">
      <c r="B10" s="16">
        <f>IF(H9="","",IF(MONTH(H9+1)&lt;&gt;MONTH(H9),"",H9+1))</f>
        <v>44934</v>
      </c>
      <c r="C10" s="16">
        <f>IF(B10="","",IF(MONTH(B10+1)&lt;&gt;MONTH(B10),"",B10+1))</f>
        <v>44935</v>
      </c>
      <c r="D10" s="16">
        <f t="shared" ref="D10:H14" si="0">IF(C10="","",IF(MONTH(C10+1)&lt;&gt;MONTH(C10),"",C10+1))</f>
        <v>44936</v>
      </c>
      <c r="E10" s="16">
        <f t="shared" si="0"/>
        <v>44937</v>
      </c>
      <c r="F10" s="16">
        <f t="shared" si="0"/>
        <v>44938</v>
      </c>
      <c r="G10" s="16">
        <f t="shared" si="0"/>
        <v>44939</v>
      </c>
      <c r="H10" s="16">
        <f t="shared" si="0"/>
        <v>44940</v>
      </c>
      <c r="I10" s="5"/>
      <c r="J10" s="16">
        <f>IF(P9="","",IF(MONTH(P9+1)&lt;&gt;MONTH(P9),"",P9+1))</f>
        <v>44962</v>
      </c>
      <c r="K10" s="16">
        <f>IF(J10="","",IF(MONTH(J10+1)&lt;&gt;MONTH(J10),"",J10+1))</f>
        <v>44963</v>
      </c>
      <c r="L10" s="16">
        <f t="shared" ref="L10:P14" si="1">IF(K10="","",IF(MONTH(K10+1)&lt;&gt;MONTH(K10),"",K10+1))</f>
        <v>44964</v>
      </c>
      <c r="M10" s="16">
        <f t="shared" si="1"/>
        <v>44965</v>
      </c>
      <c r="N10" s="16">
        <f t="shared" si="1"/>
        <v>44966</v>
      </c>
      <c r="O10" s="16">
        <f t="shared" si="1"/>
        <v>44967</v>
      </c>
      <c r="P10" s="16">
        <f t="shared" si="1"/>
        <v>44968</v>
      </c>
      <c r="Q10" s="5"/>
      <c r="R10" s="16">
        <f>IF(X9="","",IF(MONTH(X9+1)&lt;&gt;MONTH(X9),"",X9+1))</f>
        <v>44990</v>
      </c>
      <c r="S10" s="16">
        <f>IF(R10="","",IF(MONTH(R10+1)&lt;&gt;MONTH(R10),"",R10+1))</f>
        <v>44991</v>
      </c>
      <c r="T10" s="16">
        <f t="shared" ref="T10:X14" si="2">IF(S10="","",IF(MONTH(S10+1)&lt;&gt;MONTH(S10),"",S10+1))</f>
        <v>44992</v>
      </c>
      <c r="U10" s="16">
        <f t="shared" si="2"/>
        <v>44993</v>
      </c>
      <c r="V10" s="16">
        <f t="shared" si="2"/>
        <v>44994</v>
      </c>
      <c r="W10" s="16">
        <f t="shared" si="2"/>
        <v>44995</v>
      </c>
      <c r="X10" s="16">
        <f t="shared" si="2"/>
        <v>44996</v>
      </c>
      <c r="Y10" s="5"/>
      <c r="Z10" s="16">
        <f>IF(AF9="","",IF(MONTH(AF9+1)&lt;&gt;MONTH(AF9),"",AF9+1))</f>
        <v>45018</v>
      </c>
      <c r="AA10" s="16">
        <f>IF(Z10="","",IF(MONTH(Z10+1)&lt;&gt;MONTH(Z10),"",Z10+1))</f>
        <v>45019</v>
      </c>
      <c r="AB10" s="16">
        <f t="shared" ref="AB10:AF14" si="3">IF(AA10="","",IF(MONTH(AA10+1)&lt;&gt;MONTH(AA10),"",AA10+1))</f>
        <v>45020</v>
      </c>
      <c r="AC10" s="16">
        <f t="shared" si="3"/>
        <v>45021</v>
      </c>
      <c r="AD10" s="16">
        <f t="shared" si="3"/>
        <v>45022</v>
      </c>
      <c r="AE10" s="16">
        <f t="shared" si="3"/>
        <v>45023</v>
      </c>
      <c r="AF10" s="16">
        <f t="shared" si="3"/>
        <v>45024</v>
      </c>
      <c r="AG10" s="5"/>
      <c r="AH10" s="24" t="s">
        <v>6</v>
      </c>
    </row>
    <row r="11" spans="2:35" s="6" customFormat="1" ht="18" customHeight="1" x14ac:dyDescent="0.25">
      <c r="B11" s="16">
        <f>IF(H10="","",IF(MONTH(H10+1)&lt;&gt;MONTH(H10),"",H10+1))</f>
        <v>44941</v>
      </c>
      <c r="C11" s="16">
        <f>IF(B11="","",IF(MONTH(B11+1)&lt;&gt;MONTH(B11),"",B11+1))</f>
        <v>44942</v>
      </c>
      <c r="D11" s="16">
        <f t="shared" si="0"/>
        <v>44943</v>
      </c>
      <c r="E11" s="16">
        <f t="shared" si="0"/>
        <v>44944</v>
      </c>
      <c r="F11" s="16">
        <f t="shared" si="0"/>
        <v>44945</v>
      </c>
      <c r="G11" s="16">
        <f t="shared" si="0"/>
        <v>44946</v>
      </c>
      <c r="H11" s="16">
        <f t="shared" si="0"/>
        <v>44947</v>
      </c>
      <c r="I11" s="5"/>
      <c r="J11" s="16">
        <f>IF(P10="","",IF(MONTH(P10+1)&lt;&gt;MONTH(P10),"",P10+1))</f>
        <v>44969</v>
      </c>
      <c r="K11" s="16">
        <f>IF(J11="","",IF(MONTH(J11+1)&lt;&gt;MONTH(J11),"",J11+1))</f>
        <v>44970</v>
      </c>
      <c r="L11" s="16">
        <f t="shared" si="1"/>
        <v>44971</v>
      </c>
      <c r="M11" s="16">
        <f t="shared" si="1"/>
        <v>44972</v>
      </c>
      <c r="N11" s="16">
        <f t="shared" si="1"/>
        <v>44973</v>
      </c>
      <c r="O11" s="16">
        <f t="shared" si="1"/>
        <v>44974</v>
      </c>
      <c r="P11" s="16">
        <f t="shared" si="1"/>
        <v>44975</v>
      </c>
      <c r="Q11" s="5"/>
      <c r="R11" s="16">
        <f>IF(X10="","",IF(MONTH(X10+1)&lt;&gt;MONTH(X10),"",X10+1))</f>
        <v>44997</v>
      </c>
      <c r="S11" s="16">
        <f>IF(R11="","",IF(MONTH(R11+1)&lt;&gt;MONTH(R11),"",R11+1))</f>
        <v>44998</v>
      </c>
      <c r="T11" s="16">
        <f t="shared" si="2"/>
        <v>44999</v>
      </c>
      <c r="U11" s="16">
        <f t="shared" si="2"/>
        <v>45000</v>
      </c>
      <c r="V11" s="16">
        <f t="shared" si="2"/>
        <v>45001</v>
      </c>
      <c r="W11" s="16">
        <f t="shared" si="2"/>
        <v>45002</v>
      </c>
      <c r="X11" s="16">
        <f t="shared" si="2"/>
        <v>45003</v>
      </c>
      <c r="Y11" s="5"/>
      <c r="Z11" s="16">
        <f>IF(AF10="","",IF(MONTH(AF10+1)&lt;&gt;MONTH(AF10),"",AF10+1))</f>
        <v>45025</v>
      </c>
      <c r="AA11" s="16">
        <f>IF(Z11="","",IF(MONTH(Z11+1)&lt;&gt;MONTH(Z11),"",Z11+1))</f>
        <v>45026</v>
      </c>
      <c r="AB11" s="16">
        <f t="shared" si="3"/>
        <v>45027</v>
      </c>
      <c r="AC11" s="16">
        <f t="shared" si="3"/>
        <v>45028</v>
      </c>
      <c r="AD11" s="16">
        <f t="shared" si="3"/>
        <v>45029</v>
      </c>
      <c r="AE11" s="16">
        <f t="shared" si="3"/>
        <v>45030</v>
      </c>
      <c r="AF11" s="16">
        <f t="shared" si="3"/>
        <v>45031</v>
      </c>
      <c r="AG11" s="5"/>
      <c r="AH11" s="24" t="s">
        <v>7</v>
      </c>
    </row>
    <row r="12" spans="2:35" s="6" customFormat="1" ht="18" customHeight="1" x14ac:dyDescent="0.25">
      <c r="B12" s="16">
        <f>IF(H11="","",IF(MONTH(H11+1)&lt;&gt;MONTH(H11),"",H11+1))</f>
        <v>44948</v>
      </c>
      <c r="C12" s="16">
        <f>IF(B12="","",IF(MONTH(B12+1)&lt;&gt;MONTH(B12),"",B12+1))</f>
        <v>44949</v>
      </c>
      <c r="D12" s="16">
        <f t="shared" si="0"/>
        <v>44950</v>
      </c>
      <c r="E12" s="16">
        <f t="shared" si="0"/>
        <v>44951</v>
      </c>
      <c r="F12" s="16">
        <f t="shared" si="0"/>
        <v>44952</v>
      </c>
      <c r="G12" s="16">
        <f t="shared" si="0"/>
        <v>44953</v>
      </c>
      <c r="H12" s="16">
        <f t="shared" si="0"/>
        <v>44954</v>
      </c>
      <c r="I12" s="5"/>
      <c r="J12" s="16">
        <f>IF(P11="","",IF(MONTH(P11+1)&lt;&gt;MONTH(P11),"",P11+1))</f>
        <v>44976</v>
      </c>
      <c r="K12" s="16">
        <f>IF(J12="","",IF(MONTH(J12+1)&lt;&gt;MONTH(J12),"",J12+1))</f>
        <v>44977</v>
      </c>
      <c r="L12" s="16">
        <f t="shared" si="1"/>
        <v>44978</v>
      </c>
      <c r="M12" s="16">
        <f t="shared" si="1"/>
        <v>44979</v>
      </c>
      <c r="N12" s="16">
        <f t="shared" si="1"/>
        <v>44980</v>
      </c>
      <c r="O12" s="16">
        <f t="shared" si="1"/>
        <v>44981</v>
      </c>
      <c r="P12" s="16">
        <f t="shared" si="1"/>
        <v>44982</v>
      </c>
      <c r="Q12" s="5"/>
      <c r="R12" s="16">
        <f>IF(X11="","",IF(MONTH(X11+1)&lt;&gt;MONTH(X11),"",X11+1))</f>
        <v>45004</v>
      </c>
      <c r="S12" s="16">
        <f>IF(R12="","",IF(MONTH(R12+1)&lt;&gt;MONTH(R12),"",R12+1))</f>
        <v>45005</v>
      </c>
      <c r="T12" s="16">
        <f t="shared" si="2"/>
        <v>45006</v>
      </c>
      <c r="U12" s="16">
        <f t="shared" si="2"/>
        <v>45007</v>
      </c>
      <c r="V12" s="16">
        <f t="shared" si="2"/>
        <v>45008</v>
      </c>
      <c r="W12" s="16">
        <f t="shared" si="2"/>
        <v>45009</v>
      </c>
      <c r="X12" s="16">
        <f t="shared" si="2"/>
        <v>45010</v>
      </c>
      <c r="Y12" s="5"/>
      <c r="Z12" s="16">
        <f>IF(AF11="","",IF(MONTH(AF11+1)&lt;&gt;MONTH(AF11),"",AF11+1))</f>
        <v>45032</v>
      </c>
      <c r="AA12" s="16">
        <f>IF(Z12="","",IF(MONTH(Z12+1)&lt;&gt;MONTH(Z12),"",Z12+1))</f>
        <v>45033</v>
      </c>
      <c r="AB12" s="20">
        <f t="shared" si="3"/>
        <v>45034</v>
      </c>
      <c r="AC12" s="20">
        <f t="shared" si="3"/>
        <v>45035</v>
      </c>
      <c r="AD12" s="20">
        <f t="shared" si="3"/>
        <v>45036</v>
      </c>
      <c r="AE12" s="16">
        <f t="shared" si="3"/>
        <v>45037</v>
      </c>
      <c r="AF12" s="16">
        <f t="shared" si="3"/>
        <v>45038</v>
      </c>
      <c r="AG12" s="5"/>
      <c r="AH12" s="24" t="s">
        <v>8</v>
      </c>
    </row>
    <row r="13" spans="2:35" s="6" customFormat="1" ht="18" customHeight="1" x14ac:dyDescent="0.25">
      <c r="B13" s="16">
        <f>IF(H12="","",IF(MONTH(H12+1)&lt;&gt;MONTH(H12),"",H12+1))</f>
        <v>44955</v>
      </c>
      <c r="C13" s="16">
        <f>IF(B13="","",IF(MONTH(B13+1)&lt;&gt;MONTH(B13),"",B13+1))</f>
        <v>44956</v>
      </c>
      <c r="D13" s="18">
        <f t="shared" si="0"/>
        <v>44957</v>
      </c>
      <c r="E13" s="16" t="str">
        <f t="shared" si="0"/>
        <v/>
      </c>
      <c r="F13" s="16" t="str">
        <f t="shared" si="0"/>
        <v/>
      </c>
      <c r="G13" s="16" t="str">
        <f t="shared" si="0"/>
        <v/>
      </c>
      <c r="H13" s="16" t="str">
        <f t="shared" si="0"/>
        <v/>
      </c>
      <c r="I13" s="5"/>
      <c r="J13" s="16">
        <f>IF(P12="","",IF(MONTH(P12+1)&lt;&gt;MONTH(P12),"",P12+1))</f>
        <v>44983</v>
      </c>
      <c r="K13" s="16">
        <f>IF(J13="","",IF(MONTH(J13+1)&lt;&gt;MONTH(J13),"",J13+1))</f>
        <v>44984</v>
      </c>
      <c r="L13" s="18">
        <f t="shared" si="1"/>
        <v>44985</v>
      </c>
      <c r="M13" s="16" t="str">
        <f t="shared" si="1"/>
        <v/>
      </c>
      <c r="N13" s="16" t="str">
        <f t="shared" si="1"/>
        <v/>
      </c>
      <c r="O13" s="16" t="str">
        <f t="shared" si="1"/>
        <v/>
      </c>
      <c r="P13" s="16" t="str">
        <f t="shared" si="1"/>
        <v/>
      </c>
      <c r="Q13" s="5"/>
      <c r="R13" s="16">
        <f>IF(X12="","",IF(MONTH(X12+1)&lt;&gt;MONTH(X12),"",X12+1))</f>
        <v>45011</v>
      </c>
      <c r="S13" s="16">
        <f>IF(R13="","",IF(MONTH(R13+1)&lt;&gt;MONTH(R13),"",R13+1))</f>
        <v>45012</v>
      </c>
      <c r="T13" s="18">
        <f t="shared" si="2"/>
        <v>45013</v>
      </c>
      <c r="U13" s="16">
        <f t="shared" si="2"/>
        <v>45014</v>
      </c>
      <c r="V13" s="16">
        <f t="shared" si="2"/>
        <v>45015</v>
      </c>
      <c r="W13" s="16">
        <f t="shared" si="2"/>
        <v>45016</v>
      </c>
      <c r="X13" s="16" t="str">
        <f t="shared" si="2"/>
        <v/>
      </c>
      <c r="Y13" s="5"/>
      <c r="Z13" s="16">
        <f>IF(AF12="","",IF(MONTH(AF12+1)&lt;&gt;MONTH(AF12),"",AF12+1))</f>
        <v>45039</v>
      </c>
      <c r="AA13" s="16">
        <f>IF(Z13="","",IF(MONTH(Z13+1)&lt;&gt;MONTH(Z13),"",Z13+1))</f>
        <v>45040</v>
      </c>
      <c r="AB13" s="18">
        <f t="shared" si="3"/>
        <v>45041</v>
      </c>
      <c r="AC13" s="16">
        <f t="shared" si="3"/>
        <v>45042</v>
      </c>
      <c r="AD13" s="16">
        <f t="shared" si="3"/>
        <v>45043</v>
      </c>
      <c r="AE13" s="16">
        <f t="shared" si="3"/>
        <v>45044</v>
      </c>
      <c r="AF13" s="16">
        <f t="shared" si="3"/>
        <v>45045</v>
      </c>
      <c r="AG13" s="5"/>
      <c r="AH13" s="21"/>
    </row>
    <row r="14" spans="2:35" s="6" customFormat="1" ht="18" customHeight="1" x14ac:dyDescent="0.25">
      <c r="B14" s="16" t="str">
        <f>IF(H13="","",IF(MONTH(H13+1)&lt;&gt;MONTH(H13),"",H13+1))</f>
        <v/>
      </c>
      <c r="C14" s="16" t="str">
        <f>IF(B14="","",IF(MONTH(B14+1)&lt;&gt;MONTH(B14),"",B14+1))</f>
        <v/>
      </c>
      <c r="D14" s="16" t="str">
        <f t="shared" si="0"/>
        <v/>
      </c>
      <c r="E14" s="16" t="str">
        <f t="shared" si="0"/>
        <v/>
      </c>
      <c r="F14" s="16" t="str">
        <f t="shared" si="0"/>
        <v/>
      </c>
      <c r="G14" s="16" t="str">
        <f t="shared" si="0"/>
        <v/>
      </c>
      <c r="H14" s="16" t="str">
        <f t="shared" si="0"/>
        <v/>
      </c>
      <c r="I14" s="5"/>
      <c r="J14" s="16" t="str">
        <f>IF(P13="","",IF(MONTH(P13+1)&lt;&gt;MONTH(P13),"",P13+1))</f>
        <v/>
      </c>
      <c r="K14" s="16" t="str">
        <f>IF(J14="","",IF(MONTH(J14+1)&lt;&gt;MONTH(J14),"",J14+1))</f>
        <v/>
      </c>
      <c r="L14" s="16" t="str">
        <f t="shared" si="1"/>
        <v/>
      </c>
      <c r="M14" s="16" t="str">
        <f t="shared" si="1"/>
        <v/>
      </c>
      <c r="N14" s="16" t="str">
        <f t="shared" si="1"/>
        <v/>
      </c>
      <c r="O14" s="16" t="str">
        <f t="shared" si="1"/>
        <v/>
      </c>
      <c r="P14" s="16" t="str">
        <f t="shared" si="1"/>
        <v/>
      </c>
      <c r="Q14" s="5"/>
      <c r="R14" s="16" t="str">
        <f>IF(X13="","",IF(MONTH(X13+1)&lt;&gt;MONTH(X13),"",X13+1))</f>
        <v/>
      </c>
      <c r="S14" s="16" t="str">
        <f>IF(R14="","",IF(MONTH(R14+1)&lt;&gt;MONTH(R14),"",R14+1))</f>
        <v/>
      </c>
      <c r="T14" s="16" t="str">
        <f t="shared" si="2"/>
        <v/>
      </c>
      <c r="U14" s="16" t="str">
        <f t="shared" si="2"/>
        <v/>
      </c>
      <c r="V14" s="16" t="str">
        <f t="shared" si="2"/>
        <v/>
      </c>
      <c r="W14" s="16" t="str">
        <f t="shared" si="2"/>
        <v/>
      </c>
      <c r="X14" s="16" t="str">
        <f t="shared" si="2"/>
        <v/>
      </c>
      <c r="Y14" s="5"/>
      <c r="Z14" s="16">
        <f>IF(AF13="","",IF(MONTH(AF13+1)&lt;&gt;MONTH(AF13),"",AF13+1))</f>
        <v>45046</v>
      </c>
      <c r="AA14" s="16" t="str">
        <f>IF(Z14="","",IF(MONTH(Z14+1)&lt;&gt;MONTH(Z14),"",Z14+1))</f>
        <v/>
      </c>
      <c r="AB14" s="16" t="str">
        <f t="shared" si="3"/>
        <v/>
      </c>
      <c r="AC14" s="16" t="str">
        <f t="shared" si="3"/>
        <v/>
      </c>
      <c r="AD14" s="16" t="str">
        <f t="shared" si="3"/>
        <v/>
      </c>
      <c r="AE14" s="16" t="str">
        <f t="shared" si="3"/>
        <v/>
      </c>
      <c r="AF14" s="16" t="str">
        <f t="shared" si="3"/>
        <v/>
      </c>
      <c r="AG14" s="5"/>
      <c r="AH14" s="21"/>
    </row>
    <row r="15" spans="2:35" ht="18" customHeight="1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8"/>
    </row>
    <row r="16" spans="2:35" s="3" customFormat="1" ht="21" customHeight="1" x14ac:dyDescent="0.3">
      <c r="B16" s="25">
        <f>DATE(YEAR(Z7+42),MONTH(Z7+42),1)</f>
        <v>45047</v>
      </c>
      <c r="C16" s="25"/>
      <c r="D16" s="25"/>
      <c r="E16" s="25"/>
      <c r="F16" s="25"/>
      <c r="G16" s="25"/>
      <c r="H16" s="25"/>
      <c r="I16" s="4"/>
      <c r="J16" s="25">
        <f>DATE(YEAR(B16+42),MONTH(B16+42),1)</f>
        <v>45078</v>
      </c>
      <c r="K16" s="25"/>
      <c r="L16" s="25"/>
      <c r="M16" s="25"/>
      <c r="N16" s="25"/>
      <c r="O16" s="25"/>
      <c r="P16" s="25"/>
      <c r="Q16" s="4"/>
      <c r="R16" s="25">
        <f>DATE(YEAR(J16+42),MONTH(J16+42),1)</f>
        <v>45108</v>
      </c>
      <c r="S16" s="25"/>
      <c r="T16" s="25"/>
      <c r="U16" s="25"/>
      <c r="V16" s="25"/>
      <c r="W16" s="25"/>
      <c r="X16" s="25"/>
      <c r="Y16" s="4"/>
      <c r="Z16" s="25">
        <f>DATE(YEAR(R16+42),MONTH(R16+42),1)</f>
        <v>45139</v>
      </c>
      <c r="AA16" s="25"/>
      <c r="AB16" s="25"/>
      <c r="AC16" s="25"/>
      <c r="AD16" s="25"/>
      <c r="AE16" s="25"/>
      <c r="AF16" s="25"/>
      <c r="AG16" s="4"/>
      <c r="AH16" s="23" t="s">
        <v>9</v>
      </c>
    </row>
    <row r="17" spans="2:34" s="5" customFormat="1" ht="15.75" x14ac:dyDescent="0.2">
      <c r="B17" s="13" t="str">
        <f>CHOOSE(1+MOD($R$4+1-2,7),"Do","Lu","Ma","Mi","Ju","Vi","Sá")</f>
        <v>Do</v>
      </c>
      <c r="C17" s="13" t="str">
        <f>CHOOSE(1+MOD($R$4+2-2,7),"Do","Lu","Ma","Mi","Ju","Vi","Sá")</f>
        <v>Lu</v>
      </c>
      <c r="D17" s="13" t="str">
        <f>CHOOSE(1+MOD($R$4+3-2,7),"Do","Lu","Ma","Mi","Ju","Vi","Sá")</f>
        <v>Ma</v>
      </c>
      <c r="E17" s="13" t="str">
        <f>CHOOSE(1+MOD($R$4+4-2,7),"Do","Lu","Ma","Mi","Ju","Vi","Sá")</f>
        <v>Mi</v>
      </c>
      <c r="F17" s="13" t="str">
        <f>CHOOSE(1+MOD($R$4+5-2,7),"Do","Lu","Ma","Mi","Ju","Vi","Sá")</f>
        <v>Ju</v>
      </c>
      <c r="G17" s="13" t="str">
        <f>CHOOSE(1+MOD($R$4+6-2,7),"Do","Lu","Ma","Mi","Ju","Vi","Sá")</f>
        <v>Vi</v>
      </c>
      <c r="H17" s="13" t="str">
        <f>CHOOSE(1+MOD($R$4+7-2,7),"Do","Lu","Ma","Mi","Ju","Vi","Sá")</f>
        <v>Sá</v>
      </c>
      <c r="J17" s="13" t="str">
        <f>CHOOSE(1+MOD($R$4+1-2,7),"Do","Lu","Ma","Mi","Ju","Vi","Sá")</f>
        <v>Do</v>
      </c>
      <c r="K17" s="13" t="str">
        <f>CHOOSE(1+MOD($R$4+2-2,7),"Do","Lu","Ma","Mi","Ju","Vi","Sá")</f>
        <v>Lu</v>
      </c>
      <c r="L17" s="13" t="str">
        <f>CHOOSE(1+MOD($R$4+3-2,7),"Do","Lu","Ma","Mi","Ju","Vi","Sá")</f>
        <v>Ma</v>
      </c>
      <c r="M17" s="13" t="str">
        <f>CHOOSE(1+MOD($R$4+4-2,7),"Do","Lu","Ma","Mi","Ju","Vi","Sá")</f>
        <v>Mi</v>
      </c>
      <c r="N17" s="13" t="str">
        <f>CHOOSE(1+MOD($R$4+5-2,7),"Do","Lu","Ma","Mi","Ju","Vi","Sá")</f>
        <v>Ju</v>
      </c>
      <c r="O17" s="13" t="str">
        <f>CHOOSE(1+MOD($R$4+6-2,7),"Do","Lu","Ma","Mi","Ju","Vi","Sá")</f>
        <v>Vi</v>
      </c>
      <c r="P17" s="13" t="str">
        <f>CHOOSE(1+MOD($R$4+7-2,7),"Do","Lu","Ma","Mi","Ju","Vi","Sá")</f>
        <v>Sá</v>
      </c>
      <c r="R17" s="13" t="str">
        <f>CHOOSE(1+MOD($R$4+1-2,7),"Do","Lu","Ma","Mi","Ju","Vi","Sá")</f>
        <v>Do</v>
      </c>
      <c r="S17" s="13" t="str">
        <f>CHOOSE(1+MOD($R$4+2-2,7),"Do","Lu","Ma","Mi","Ju","Vi","Sá")</f>
        <v>Lu</v>
      </c>
      <c r="T17" s="13" t="str">
        <f>CHOOSE(1+MOD($R$4+3-2,7),"Do","Lu","Ma","Mi","Ju","Vi","Sá")</f>
        <v>Ma</v>
      </c>
      <c r="U17" s="13" t="str">
        <f>CHOOSE(1+MOD($R$4+4-2,7),"Do","Lu","Ma","Mi","Ju","Vi","Sá")</f>
        <v>Mi</v>
      </c>
      <c r="V17" s="13" t="str">
        <f>CHOOSE(1+MOD($R$4+5-2,7),"Do","Lu","Ma","Mi","Ju","Vi","Sá")</f>
        <v>Ju</v>
      </c>
      <c r="W17" s="13" t="str">
        <f>CHOOSE(1+MOD($R$4+6-2,7),"Do","Lu","Ma","Mi","Ju","Vi","Sá")</f>
        <v>Vi</v>
      </c>
      <c r="X17" s="13" t="str">
        <f>CHOOSE(1+MOD($R$4+7-2,7),"Do","Lu","Ma","Mi","Ju","Vi","Sá")</f>
        <v>Sá</v>
      </c>
      <c r="Z17" s="13" t="str">
        <f>CHOOSE(1+MOD($R$4+1-2,7),"Do","Lu","Ma","Mi","Ju","Vi","Sá")</f>
        <v>Do</v>
      </c>
      <c r="AA17" s="13" t="str">
        <f>CHOOSE(1+MOD($R$4+2-2,7),"Do","Lu","Ma","Mi","Ju","Vi","Sá")</f>
        <v>Lu</v>
      </c>
      <c r="AB17" s="13" t="str">
        <f>CHOOSE(1+MOD($R$4+3-2,7),"Do","Lu","Ma","Mi","Ju","Vi","Sá")</f>
        <v>Ma</v>
      </c>
      <c r="AC17" s="13" t="str">
        <f>CHOOSE(1+MOD($R$4+4-2,7),"Do","Lu","Ma","Mi","Ju","Vi","Sá")</f>
        <v>Mi</v>
      </c>
      <c r="AD17" s="13" t="str">
        <f>CHOOSE(1+MOD($R$4+5-2,7),"Do","Lu","Ma","Mi","Ju","Vi","Sá")</f>
        <v>Ju</v>
      </c>
      <c r="AE17" s="13" t="str">
        <f>CHOOSE(1+MOD($R$4+6-2,7),"Do","Lu","Ma","Mi","Ju","Vi","Sá")</f>
        <v>Vi</v>
      </c>
      <c r="AF17" s="13" t="str">
        <f>CHOOSE(1+MOD($R$4+7-2,7),"Do","Lu","Ma","Mi","Ju","Vi","Sá")</f>
        <v>Sá</v>
      </c>
      <c r="AH17" s="24" t="s">
        <v>10</v>
      </c>
    </row>
    <row r="18" spans="2:34" s="6" customFormat="1" ht="18" customHeight="1" x14ac:dyDescent="0.25">
      <c r="B18" s="16" t="str">
        <f>IF(WEEKDAY(B16,1)=MOD($R$4,7),B16,"")</f>
        <v/>
      </c>
      <c r="C18" s="16">
        <f>IF(B18="",IF(WEEKDAY(B16,1)=MOD($R$4,7)+1,B16,""),B18+1)</f>
        <v>45047</v>
      </c>
      <c r="D18" s="16">
        <f>IF(C18="",IF(WEEKDAY(B16,1)=MOD($R$4+1,7)+1,B16,""),C18+1)</f>
        <v>45048</v>
      </c>
      <c r="E18" s="16">
        <f>IF(D18="",IF(WEEKDAY(B16,1)=MOD($R$4+2,7)+1,B16,""),D18+1)</f>
        <v>45049</v>
      </c>
      <c r="F18" s="16">
        <f>IF(E18="",IF(WEEKDAY(B16,1)=MOD($R$4+3,7)+1,B16,""),E18+1)</f>
        <v>45050</v>
      </c>
      <c r="G18" s="16">
        <f>IF(F18="",IF(WEEKDAY(B16,1)=MOD($R$4+4,7)+1,B16,""),F18+1)</f>
        <v>45051</v>
      </c>
      <c r="H18" s="16">
        <f>IF(G18="",IF(WEEKDAY(B16,1)=MOD($R$4+5,7)+1,B16,""),G18+1)</f>
        <v>45052</v>
      </c>
      <c r="I18" s="5"/>
      <c r="J18" s="16" t="str">
        <f>IF(WEEKDAY(J16,1)=MOD($R$4,7),J16,"")</f>
        <v/>
      </c>
      <c r="K18" s="16" t="str">
        <f>IF(J18="",IF(WEEKDAY(J16,1)=MOD($R$4,7)+1,J16,""),J18+1)</f>
        <v/>
      </c>
      <c r="L18" s="16" t="str">
        <f>IF(K18="",IF(WEEKDAY(J16,1)=MOD($R$4+1,7)+1,J16,""),K18+1)</f>
        <v/>
      </c>
      <c r="M18" s="16" t="str">
        <f>IF(L18="",IF(WEEKDAY(J16,1)=MOD($R$4+2,7)+1,J16,""),L18+1)</f>
        <v/>
      </c>
      <c r="N18" s="16">
        <f>IF(M18="",IF(WEEKDAY(J16,1)=MOD($R$4+3,7)+1,J16,""),M18+1)</f>
        <v>45078</v>
      </c>
      <c r="O18" s="16">
        <f>IF(N18="",IF(WEEKDAY(J16,1)=MOD($R$4+4,7)+1,J16,""),N18+1)</f>
        <v>45079</v>
      </c>
      <c r="P18" s="16">
        <f>IF(O18="",IF(WEEKDAY(J16,1)=MOD($R$4+5,7)+1,J16,""),O18+1)</f>
        <v>45080</v>
      </c>
      <c r="Q18" s="5"/>
      <c r="R18" s="16" t="str">
        <f>IF(WEEKDAY(R16,1)=MOD($R$4,7),R16,"")</f>
        <v/>
      </c>
      <c r="S18" s="16" t="str">
        <f>IF(R18="",IF(WEEKDAY(R16,1)=MOD($R$4,7)+1,R16,""),R18+1)</f>
        <v/>
      </c>
      <c r="T18" s="16" t="str">
        <f>IF(S18="",IF(WEEKDAY(R16,1)=MOD($R$4+1,7)+1,R16,""),S18+1)</f>
        <v/>
      </c>
      <c r="U18" s="16" t="str">
        <f>IF(T18="",IF(WEEKDAY(R16,1)=MOD($R$4+2,7)+1,R16,""),T18+1)</f>
        <v/>
      </c>
      <c r="V18" s="16" t="str">
        <f>IF(U18="",IF(WEEKDAY(R16,1)=MOD($R$4+3,7)+1,R16,""),U18+1)</f>
        <v/>
      </c>
      <c r="W18" s="16" t="str">
        <f>IF(V18="",IF(WEEKDAY(R16,1)=MOD($R$4+4,7)+1,R16,""),V18+1)</f>
        <v/>
      </c>
      <c r="X18" s="16">
        <f>IF(W18="",IF(WEEKDAY(R16,1)=MOD($R$4+5,7)+1,R16,""),W18+1)</f>
        <v>45108</v>
      </c>
      <c r="Y18" s="5"/>
      <c r="Z18" s="16" t="str">
        <f>IF(WEEKDAY(Z16,1)=MOD($R$4,7),Z16,"")</f>
        <v/>
      </c>
      <c r="AA18" s="16" t="str">
        <f>IF(Z18="",IF(WEEKDAY(Z16,1)=MOD($R$4,7)+1,Z16,""),Z18+1)</f>
        <v/>
      </c>
      <c r="AB18" s="16">
        <f>IF(AA18="",IF(WEEKDAY(Z16,1)=MOD($R$4+1,7)+1,Z16,""),AA18+1)</f>
        <v>45139</v>
      </c>
      <c r="AC18" s="16">
        <f>IF(AB18="",IF(WEEKDAY(Z16,1)=MOD($R$4+2,7)+1,Z16,""),AB18+1)</f>
        <v>45140</v>
      </c>
      <c r="AD18" s="16">
        <f>IF(AC18="",IF(WEEKDAY(Z16,1)=MOD($R$4+3,7)+1,Z16,""),AC18+1)</f>
        <v>45141</v>
      </c>
      <c r="AE18" s="16">
        <f>IF(AD18="",IF(WEEKDAY(Z16,1)=MOD($R$4+4,7)+1,Z16,""),AD18+1)</f>
        <v>45142</v>
      </c>
      <c r="AF18" s="16">
        <f>IF(AE18="",IF(WEEKDAY(Z16,1)=MOD($R$4+5,7)+1,Z16,""),AE18+1)</f>
        <v>45143</v>
      </c>
      <c r="AG18" s="5"/>
      <c r="AH18" s="24" t="s">
        <v>11</v>
      </c>
    </row>
    <row r="19" spans="2:34" s="6" customFormat="1" ht="18" customHeight="1" x14ac:dyDescent="0.25">
      <c r="B19" s="16">
        <f>IF(H18="","",IF(MONTH(H18+1)&lt;&gt;MONTH(H18),"",H18+1))</f>
        <v>45053</v>
      </c>
      <c r="C19" s="16">
        <f>IF(B19="","",IF(MONTH(B19+1)&lt;&gt;MONTH(B19),"",B19+1))</f>
        <v>45054</v>
      </c>
      <c r="D19" s="16">
        <f t="shared" ref="D19:H23" si="4">IF(C19="","",IF(MONTH(C19+1)&lt;&gt;MONTH(C19),"",C19+1))</f>
        <v>45055</v>
      </c>
      <c r="E19" s="16">
        <f t="shared" si="4"/>
        <v>45056</v>
      </c>
      <c r="F19" s="16">
        <f t="shared" si="4"/>
        <v>45057</v>
      </c>
      <c r="G19" s="16">
        <f t="shared" si="4"/>
        <v>45058</v>
      </c>
      <c r="H19" s="16">
        <f t="shared" si="4"/>
        <v>45059</v>
      </c>
      <c r="I19" s="5"/>
      <c r="J19" s="16">
        <f>IF(P18="","",IF(MONTH(P18+1)&lt;&gt;MONTH(P18),"",P18+1))</f>
        <v>45081</v>
      </c>
      <c r="K19" s="16">
        <f>IF(J19="","",IF(MONTH(J19+1)&lt;&gt;MONTH(J19),"",J19+1))</f>
        <v>45082</v>
      </c>
      <c r="L19" s="16">
        <f t="shared" ref="L19:P23" si="5">IF(K19="","",IF(MONTH(K19+1)&lt;&gt;MONTH(K19),"",K19+1))</f>
        <v>45083</v>
      </c>
      <c r="M19" s="16">
        <f t="shared" si="5"/>
        <v>45084</v>
      </c>
      <c r="N19" s="16">
        <f t="shared" si="5"/>
        <v>45085</v>
      </c>
      <c r="O19" s="16">
        <f t="shared" si="5"/>
        <v>45086</v>
      </c>
      <c r="P19" s="16">
        <f t="shared" si="5"/>
        <v>45087</v>
      </c>
      <c r="Q19" s="5"/>
      <c r="R19" s="16">
        <f>IF(X18="","",IF(MONTH(X18+1)&lt;&gt;MONTH(X18),"",X18+1))</f>
        <v>45109</v>
      </c>
      <c r="S19" s="16">
        <f>IF(R19="","",IF(MONTH(R19+1)&lt;&gt;MONTH(R19),"",R19+1))</f>
        <v>45110</v>
      </c>
      <c r="T19" s="16">
        <f t="shared" ref="T19:X23" si="6">IF(S19="","",IF(MONTH(S19+1)&lt;&gt;MONTH(S19),"",S19+1))</f>
        <v>45111</v>
      </c>
      <c r="U19" s="16">
        <f t="shared" si="6"/>
        <v>45112</v>
      </c>
      <c r="V19" s="16">
        <f t="shared" si="6"/>
        <v>45113</v>
      </c>
      <c r="W19" s="16">
        <f t="shared" si="6"/>
        <v>45114</v>
      </c>
      <c r="X19" s="16">
        <f t="shared" si="6"/>
        <v>45115</v>
      </c>
      <c r="Y19" s="5"/>
      <c r="Z19" s="16">
        <f>IF(AF18="","",IF(MONTH(AF18+1)&lt;&gt;MONTH(AF18),"",AF18+1))</f>
        <v>45144</v>
      </c>
      <c r="AA19" s="16">
        <f>IF(Z19="","",IF(MONTH(Z19+1)&lt;&gt;MONTH(Z19),"",Z19+1))</f>
        <v>45145</v>
      </c>
      <c r="AB19" s="16">
        <f t="shared" ref="AB19:AF23" si="7">IF(AA19="","",IF(MONTH(AA19+1)&lt;&gt;MONTH(AA19),"",AA19+1))</f>
        <v>45146</v>
      </c>
      <c r="AC19" s="16">
        <f t="shared" si="7"/>
        <v>45147</v>
      </c>
      <c r="AD19" s="16">
        <f t="shared" si="7"/>
        <v>45148</v>
      </c>
      <c r="AE19" s="16">
        <f t="shared" si="7"/>
        <v>45149</v>
      </c>
      <c r="AF19" s="16">
        <f t="shared" si="7"/>
        <v>45150</v>
      </c>
      <c r="AG19" s="5"/>
      <c r="AH19" s="24" t="s">
        <v>12</v>
      </c>
    </row>
    <row r="20" spans="2:34" s="6" customFormat="1" ht="18" customHeight="1" x14ac:dyDescent="0.25">
      <c r="B20" s="16">
        <f>IF(H19="","",IF(MONTH(H19+1)&lt;&gt;MONTH(H19),"",H19+1))</f>
        <v>45060</v>
      </c>
      <c r="C20" s="16">
        <f>IF(B20="","",IF(MONTH(B20+1)&lt;&gt;MONTH(B20),"",B20+1))</f>
        <v>45061</v>
      </c>
      <c r="D20" s="16">
        <f t="shared" si="4"/>
        <v>45062</v>
      </c>
      <c r="E20" s="16">
        <f t="shared" si="4"/>
        <v>45063</v>
      </c>
      <c r="F20" s="16">
        <f t="shared" si="4"/>
        <v>45064</v>
      </c>
      <c r="G20" s="16">
        <f t="shared" si="4"/>
        <v>45065</v>
      </c>
      <c r="H20" s="16">
        <f t="shared" si="4"/>
        <v>45066</v>
      </c>
      <c r="I20" s="5"/>
      <c r="J20" s="16">
        <f>IF(P19="","",IF(MONTH(P19+1)&lt;&gt;MONTH(P19),"",P19+1))</f>
        <v>45088</v>
      </c>
      <c r="K20" s="16">
        <f>IF(J20="","",IF(MONTH(J20+1)&lt;&gt;MONTH(J20),"",J20+1))</f>
        <v>45089</v>
      </c>
      <c r="L20" s="16">
        <f t="shared" si="5"/>
        <v>45090</v>
      </c>
      <c r="M20" s="16">
        <f t="shared" si="5"/>
        <v>45091</v>
      </c>
      <c r="N20" s="16">
        <f t="shared" si="5"/>
        <v>45092</v>
      </c>
      <c r="O20" s="16">
        <f t="shared" si="5"/>
        <v>45093</v>
      </c>
      <c r="P20" s="16">
        <f t="shared" si="5"/>
        <v>45094</v>
      </c>
      <c r="Q20" s="5"/>
      <c r="R20" s="16">
        <f>IF(X19="","",IF(MONTH(X19+1)&lt;&gt;MONTH(X19),"",X19+1))</f>
        <v>45116</v>
      </c>
      <c r="S20" s="16">
        <f>IF(R20="","",IF(MONTH(R20+1)&lt;&gt;MONTH(R20),"",R20+1))</f>
        <v>45117</v>
      </c>
      <c r="T20" s="16">
        <f t="shared" si="6"/>
        <v>45118</v>
      </c>
      <c r="U20" s="16">
        <f t="shared" si="6"/>
        <v>45119</v>
      </c>
      <c r="V20" s="16">
        <f t="shared" si="6"/>
        <v>45120</v>
      </c>
      <c r="W20" s="16">
        <f t="shared" si="6"/>
        <v>45121</v>
      </c>
      <c r="X20" s="16">
        <f t="shared" si="6"/>
        <v>45122</v>
      </c>
      <c r="Y20" s="5"/>
      <c r="Z20" s="16">
        <f>IF(AF19="","",IF(MONTH(AF19+1)&lt;&gt;MONTH(AF19),"",AF19+1))</f>
        <v>45151</v>
      </c>
      <c r="AA20" s="16">
        <f>IF(Z20="","",IF(MONTH(Z20+1)&lt;&gt;MONTH(Z20),"",Z20+1))</f>
        <v>45152</v>
      </c>
      <c r="AB20" s="16">
        <f t="shared" si="7"/>
        <v>45153</v>
      </c>
      <c r="AC20" s="16">
        <f t="shared" si="7"/>
        <v>45154</v>
      </c>
      <c r="AD20" s="16">
        <f t="shared" si="7"/>
        <v>45155</v>
      </c>
      <c r="AE20" s="16">
        <f t="shared" si="7"/>
        <v>45156</v>
      </c>
      <c r="AF20" s="16">
        <f t="shared" si="7"/>
        <v>45157</v>
      </c>
      <c r="AG20" s="5"/>
      <c r="AH20" s="24" t="s">
        <v>13</v>
      </c>
    </row>
    <row r="21" spans="2:34" s="6" customFormat="1" ht="18" customHeight="1" x14ac:dyDescent="0.25">
      <c r="B21" s="16">
        <f>IF(H20="","",IF(MONTH(H20+1)&lt;&gt;MONTH(H20),"",H20+1))</f>
        <v>45067</v>
      </c>
      <c r="C21" s="16">
        <f>IF(B21="","",IF(MONTH(B21+1)&lt;&gt;MONTH(B21),"",B21+1))</f>
        <v>45068</v>
      </c>
      <c r="D21" s="16">
        <f t="shared" si="4"/>
        <v>45069</v>
      </c>
      <c r="E21" s="16">
        <f t="shared" si="4"/>
        <v>45070</v>
      </c>
      <c r="F21" s="16">
        <f t="shared" si="4"/>
        <v>45071</v>
      </c>
      <c r="G21" s="16">
        <f t="shared" si="4"/>
        <v>45072</v>
      </c>
      <c r="H21" s="16">
        <f t="shared" si="4"/>
        <v>45073</v>
      </c>
      <c r="I21" s="5"/>
      <c r="J21" s="16">
        <f>IF(P20="","",IF(MONTH(P20+1)&lt;&gt;MONTH(P20),"",P20+1))</f>
        <v>45095</v>
      </c>
      <c r="K21" s="16">
        <f>IF(J21="","",IF(MONTH(J21+1)&lt;&gt;MONTH(J21),"",J21+1))</f>
        <v>45096</v>
      </c>
      <c r="L21" s="16">
        <f t="shared" si="5"/>
        <v>45097</v>
      </c>
      <c r="M21" s="16">
        <f t="shared" si="5"/>
        <v>45098</v>
      </c>
      <c r="N21" s="16">
        <f t="shared" si="5"/>
        <v>45099</v>
      </c>
      <c r="O21" s="16">
        <f t="shared" si="5"/>
        <v>45100</v>
      </c>
      <c r="P21" s="16">
        <f t="shared" si="5"/>
        <v>45101</v>
      </c>
      <c r="Q21" s="5"/>
      <c r="R21" s="16">
        <f>IF(X20="","",IF(MONTH(X20+1)&lt;&gt;MONTH(X20),"",X20+1))</f>
        <v>45123</v>
      </c>
      <c r="S21" s="16">
        <f>IF(R21="","",IF(MONTH(R21+1)&lt;&gt;MONTH(R21),"",R21+1))</f>
        <v>45124</v>
      </c>
      <c r="T21" s="16">
        <f t="shared" si="6"/>
        <v>45125</v>
      </c>
      <c r="U21" s="16">
        <f t="shared" si="6"/>
        <v>45126</v>
      </c>
      <c r="V21" s="16">
        <f t="shared" si="6"/>
        <v>45127</v>
      </c>
      <c r="W21" s="16">
        <f t="shared" si="6"/>
        <v>45128</v>
      </c>
      <c r="X21" s="16">
        <f t="shared" si="6"/>
        <v>45129</v>
      </c>
      <c r="Y21" s="5"/>
      <c r="Z21" s="16">
        <f>IF(AF20="","",IF(MONTH(AF20+1)&lt;&gt;MONTH(AF20),"",AF20+1))</f>
        <v>45158</v>
      </c>
      <c r="AA21" s="16">
        <f>IF(Z21="","",IF(MONTH(Z21+1)&lt;&gt;MONTH(Z21),"",Z21+1))</f>
        <v>45159</v>
      </c>
      <c r="AB21" s="16">
        <f t="shared" si="7"/>
        <v>45160</v>
      </c>
      <c r="AC21" s="16">
        <f t="shared" si="7"/>
        <v>45161</v>
      </c>
      <c r="AD21" s="16">
        <f t="shared" si="7"/>
        <v>45162</v>
      </c>
      <c r="AE21" s="16">
        <f t="shared" si="7"/>
        <v>45163</v>
      </c>
      <c r="AF21" s="16">
        <f t="shared" si="7"/>
        <v>45164</v>
      </c>
      <c r="AG21" s="5"/>
    </row>
    <row r="22" spans="2:34" s="6" customFormat="1" ht="18" customHeight="1" x14ac:dyDescent="0.25">
      <c r="B22" s="16">
        <f>IF(H21="","",IF(MONTH(H21+1)&lt;&gt;MONTH(H21),"",H21+1))</f>
        <v>45074</v>
      </c>
      <c r="C22" s="16">
        <f>IF(B22="","",IF(MONTH(B22+1)&lt;&gt;MONTH(B22),"",B22+1))</f>
        <v>45075</v>
      </c>
      <c r="D22" s="18">
        <f t="shared" si="4"/>
        <v>45076</v>
      </c>
      <c r="E22" s="16">
        <f t="shared" si="4"/>
        <v>45077</v>
      </c>
      <c r="F22" s="16" t="str">
        <f t="shared" si="4"/>
        <v/>
      </c>
      <c r="G22" s="16" t="str">
        <f t="shared" si="4"/>
        <v/>
      </c>
      <c r="H22" s="16" t="str">
        <f t="shared" si="4"/>
        <v/>
      </c>
      <c r="I22" s="5"/>
      <c r="J22" s="16">
        <f>IF(P21="","",IF(MONTH(P21+1)&lt;&gt;MONTH(P21),"",P21+1))</f>
        <v>45102</v>
      </c>
      <c r="K22" s="16">
        <f>IF(J22="","",IF(MONTH(J22+1)&lt;&gt;MONTH(J22),"",J22+1))</f>
        <v>45103</v>
      </c>
      <c r="L22" s="18">
        <f t="shared" si="5"/>
        <v>45104</v>
      </c>
      <c r="M22" s="16">
        <f t="shared" si="5"/>
        <v>45105</v>
      </c>
      <c r="N22" s="16">
        <f t="shared" si="5"/>
        <v>45106</v>
      </c>
      <c r="O22" s="16">
        <f t="shared" si="5"/>
        <v>45107</v>
      </c>
      <c r="P22" s="16" t="str">
        <f t="shared" si="5"/>
        <v/>
      </c>
      <c r="Q22" s="5"/>
      <c r="R22" s="16">
        <f>IF(X21="","",IF(MONTH(X21+1)&lt;&gt;MONTH(X21),"",X21+1))</f>
        <v>45130</v>
      </c>
      <c r="S22" s="16">
        <f>IF(R22="","",IF(MONTH(R22+1)&lt;&gt;MONTH(R22),"",R22+1))</f>
        <v>45131</v>
      </c>
      <c r="T22" s="19">
        <f t="shared" si="6"/>
        <v>45132</v>
      </c>
      <c r="U22" s="16">
        <f t="shared" si="6"/>
        <v>45133</v>
      </c>
      <c r="V22" s="16">
        <f t="shared" si="6"/>
        <v>45134</v>
      </c>
      <c r="W22" s="31">
        <f t="shared" si="6"/>
        <v>45135</v>
      </c>
      <c r="X22" s="16">
        <f t="shared" si="6"/>
        <v>45136</v>
      </c>
      <c r="Y22" s="5"/>
      <c r="Z22" s="16">
        <f>IF(AF21="","",IF(MONTH(AF21+1)&lt;&gt;MONTH(AF21),"",AF21+1))</f>
        <v>45165</v>
      </c>
      <c r="AA22" s="16">
        <f>IF(Z22="","",IF(MONTH(Z22+1)&lt;&gt;MONTH(Z22),"",Z22+1))</f>
        <v>45166</v>
      </c>
      <c r="AB22" s="18">
        <f t="shared" si="7"/>
        <v>45167</v>
      </c>
      <c r="AC22" s="16">
        <f t="shared" si="7"/>
        <v>45168</v>
      </c>
      <c r="AD22" s="16">
        <f t="shared" si="7"/>
        <v>45169</v>
      </c>
      <c r="AE22" s="16" t="str">
        <f t="shared" si="7"/>
        <v/>
      </c>
      <c r="AF22" s="16" t="str">
        <f t="shared" si="7"/>
        <v/>
      </c>
      <c r="AG22" s="5"/>
      <c r="AH22" s="8"/>
    </row>
    <row r="23" spans="2:34" s="6" customFormat="1" ht="18" customHeight="1" x14ac:dyDescent="0.25">
      <c r="B23" s="16" t="str">
        <f>IF(H22="","",IF(MONTH(H22+1)&lt;&gt;MONTH(H22),"",H22+1))</f>
        <v/>
      </c>
      <c r="C23" s="16" t="str">
        <f>IF(B23="","",IF(MONTH(B23+1)&lt;&gt;MONTH(B23),"",B23+1))</f>
        <v/>
      </c>
      <c r="D23" s="16" t="str">
        <f t="shared" si="4"/>
        <v/>
      </c>
      <c r="E23" s="16" t="str">
        <f t="shared" si="4"/>
        <v/>
      </c>
      <c r="F23" s="16" t="str">
        <f t="shared" si="4"/>
        <v/>
      </c>
      <c r="G23" s="16" t="str">
        <f t="shared" si="4"/>
        <v/>
      </c>
      <c r="H23" s="16" t="str">
        <f t="shared" si="4"/>
        <v/>
      </c>
      <c r="I23" s="5"/>
      <c r="J23" s="16" t="str">
        <f>IF(P22="","",IF(MONTH(P22+1)&lt;&gt;MONTH(P22),"",P22+1))</f>
        <v/>
      </c>
      <c r="K23" s="16" t="str">
        <f>IF(J23="","",IF(MONTH(J23+1)&lt;&gt;MONTH(J23),"",J23+1))</f>
        <v/>
      </c>
      <c r="L23" s="16" t="str">
        <f t="shared" si="5"/>
        <v/>
      </c>
      <c r="M23" s="16" t="str">
        <f t="shared" si="5"/>
        <v/>
      </c>
      <c r="N23" s="16" t="str">
        <f t="shared" si="5"/>
        <v/>
      </c>
      <c r="O23" s="16" t="str">
        <f t="shared" si="5"/>
        <v/>
      </c>
      <c r="P23" s="16" t="str">
        <f t="shared" si="5"/>
        <v/>
      </c>
      <c r="Q23" s="5"/>
      <c r="R23" s="16">
        <f>IF(X22="","",IF(MONTH(X22+1)&lt;&gt;MONTH(X22),"",X22+1))</f>
        <v>45137</v>
      </c>
      <c r="S23" s="16">
        <f>IF(R23="","",IF(MONTH(R23+1)&lt;&gt;MONTH(R23),"",R23+1))</f>
        <v>45138</v>
      </c>
      <c r="T23" s="16" t="str">
        <f t="shared" si="6"/>
        <v/>
      </c>
      <c r="U23" s="16" t="str">
        <f t="shared" si="6"/>
        <v/>
      </c>
      <c r="V23" s="16" t="str">
        <f t="shared" si="6"/>
        <v/>
      </c>
      <c r="W23" s="16" t="str">
        <f t="shared" si="6"/>
        <v/>
      </c>
      <c r="X23" s="16" t="str">
        <f t="shared" si="6"/>
        <v/>
      </c>
      <c r="Y23" s="5"/>
      <c r="Z23" s="16" t="str">
        <f>IF(AF22="","",IF(MONTH(AF22+1)&lt;&gt;MONTH(AF22),"",AF22+1))</f>
        <v/>
      </c>
      <c r="AA23" s="16" t="str">
        <f>IF(Z23="","",IF(MONTH(Z23+1)&lt;&gt;MONTH(Z23),"",Z23+1))</f>
        <v/>
      </c>
      <c r="AB23" s="16" t="str">
        <f t="shared" si="7"/>
        <v/>
      </c>
      <c r="AC23" s="16" t="str">
        <f t="shared" si="7"/>
        <v/>
      </c>
      <c r="AD23" s="16" t="str">
        <f t="shared" si="7"/>
        <v/>
      </c>
      <c r="AE23" s="16" t="str">
        <f t="shared" si="7"/>
        <v/>
      </c>
      <c r="AF23" s="16" t="str">
        <f t="shared" si="7"/>
        <v/>
      </c>
      <c r="AG23" s="5"/>
      <c r="AH23" s="8"/>
    </row>
    <row r="24" spans="2:34" ht="18" customHeight="1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8"/>
    </row>
    <row r="25" spans="2:34" s="3" customFormat="1" ht="21" customHeight="1" x14ac:dyDescent="0.3">
      <c r="B25" s="25">
        <f>DATE(YEAR(Z16+42),MONTH(Z16+42),1)</f>
        <v>45170</v>
      </c>
      <c r="C25" s="25"/>
      <c r="D25" s="25"/>
      <c r="E25" s="25"/>
      <c r="F25" s="25"/>
      <c r="G25" s="25"/>
      <c r="H25" s="25"/>
      <c r="I25" s="4"/>
      <c r="J25" s="25">
        <f>DATE(YEAR(B25+42),MONTH(B25+42),1)</f>
        <v>45200</v>
      </c>
      <c r="K25" s="25"/>
      <c r="L25" s="25"/>
      <c r="M25" s="25"/>
      <c r="N25" s="25"/>
      <c r="O25" s="25"/>
      <c r="P25" s="25"/>
      <c r="Q25" s="4"/>
      <c r="R25" s="25">
        <f>DATE(YEAR(J25+42),MONTH(J25+42),1)</f>
        <v>45231</v>
      </c>
      <c r="S25" s="25"/>
      <c r="T25" s="25"/>
      <c r="U25" s="25"/>
      <c r="V25" s="25"/>
      <c r="W25" s="25"/>
      <c r="X25" s="25"/>
      <c r="Y25" s="4"/>
      <c r="Z25" s="25">
        <f>DATE(YEAR(R25+42),MONTH(R25+42),1)</f>
        <v>45261</v>
      </c>
      <c r="AA25" s="25"/>
      <c r="AB25" s="25"/>
      <c r="AC25" s="25"/>
      <c r="AD25" s="25"/>
      <c r="AE25" s="25"/>
      <c r="AF25" s="25"/>
      <c r="AG25" s="4"/>
      <c r="AH25" s="23" t="s">
        <v>14</v>
      </c>
    </row>
    <row r="26" spans="2:34" s="5" customFormat="1" ht="15.75" x14ac:dyDescent="0.2">
      <c r="B26" s="13" t="str">
        <f>CHOOSE(1+MOD($R$4+1-2,7),"Do","Lu","Ma","Mi","Ju","Vi","Sá")</f>
        <v>Do</v>
      </c>
      <c r="C26" s="13" t="str">
        <f>CHOOSE(1+MOD($R$4+2-2,7),"Do","Lu","Ma","Mi","Ju","Vi","Sá")</f>
        <v>Lu</v>
      </c>
      <c r="D26" s="13" t="str">
        <f>CHOOSE(1+MOD($R$4+3-2,7),"Do","Lu","Ma","Mi","Ju","Vi","Sá")</f>
        <v>Ma</v>
      </c>
      <c r="E26" s="13" t="str">
        <f>CHOOSE(1+MOD($R$4+4-2,7),"Do","Lu","Ma","Mi","Ju","Vi","Sá")</f>
        <v>Mi</v>
      </c>
      <c r="F26" s="13" t="str">
        <f>CHOOSE(1+MOD($R$4+5-2,7),"Do","Lu","Ma","Mi","Ju","Vi","Sá")</f>
        <v>Ju</v>
      </c>
      <c r="G26" s="13" t="str">
        <f>CHOOSE(1+MOD($R$4+6-2,7),"Do","Lu","Ma","Mi","Ju","Vi","Sá")</f>
        <v>Vi</v>
      </c>
      <c r="H26" s="13" t="str">
        <f>CHOOSE(1+MOD($R$4+7-2,7),"Do","Lu","Ma","Mi","Ju","Vi","Sá")</f>
        <v>Sá</v>
      </c>
      <c r="J26" s="13" t="str">
        <f>CHOOSE(1+MOD($R$4+1-2,7),"Do","Lu","Ma","Mi","Ju","Vi","Sá")</f>
        <v>Do</v>
      </c>
      <c r="K26" s="13" t="str">
        <f>CHOOSE(1+MOD($R$4+2-2,7),"Do","Lu","Ma","Mi","Ju","Vi","Sá")</f>
        <v>Lu</v>
      </c>
      <c r="L26" s="13" t="str">
        <f>CHOOSE(1+MOD($R$4+3-2,7),"Do","Lu","Ma","Mi","Ju","Vi","Sá")</f>
        <v>Ma</v>
      </c>
      <c r="M26" s="13" t="str">
        <f>CHOOSE(1+MOD($R$4+4-2,7),"Do","Lu","Ma","Mi","Ju","Vi","Sá")</f>
        <v>Mi</v>
      </c>
      <c r="N26" s="13" t="str">
        <f>CHOOSE(1+MOD($R$4+5-2,7),"Do","Lu","Ma","Mi","Ju","Vi","Sá")</f>
        <v>Ju</v>
      </c>
      <c r="O26" s="13" t="str">
        <f>CHOOSE(1+MOD($R$4+6-2,7),"Do","Lu","Ma","Mi","Ju","Vi","Sá")</f>
        <v>Vi</v>
      </c>
      <c r="P26" s="13" t="str">
        <f>CHOOSE(1+MOD($R$4+7-2,7),"Do","Lu","Ma","Mi","Ju","Vi","Sá")</f>
        <v>Sá</v>
      </c>
      <c r="R26" s="13" t="str">
        <f>CHOOSE(1+MOD($R$4+1-2,7),"Do","Lu","Ma","Mi","Ju","Vi","Sá")</f>
        <v>Do</v>
      </c>
      <c r="S26" s="13" t="str">
        <f>CHOOSE(1+MOD($R$4+2-2,7),"Do","Lu","Ma","Mi","Ju","Vi","Sá")</f>
        <v>Lu</v>
      </c>
      <c r="T26" s="13" t="str">
        <f>CHOOSE(1+MOD($R$4+3-2,7),"Do","Lu","Ma","Mi","Ju","Vi","Sá")</f>
        <v>Ma</v>
      </c>
      <c r="U26" s="13" t="str">
        <f>CHOOSE(1+MOD($R$4+4-2,7),"Do","Lu","Ma","Mi","Ju","Vi","Sá")</f>
        <v>Mi</v>
      </c>
      <c r="V26" s="13" t="str">
        <f>CHOOSE(1+MOD($R$4+5-2,7),"Do","Lu","Ma","Mi","Ju","Vi","Sá")</f>
        <v>Ju</v>
      </c>
      <c r="W26" s="13" t="str">
        <f>CHOOSE(1+MOD($R$4+6-2,7),"Do","Lu","Ma","Mi","Ju","Vi","Sá")</f>
        <v>Vi</v>
      </c>
      <c r="X26" s="13" t="str">
        <f>CHOOSE(1+MOD($R$4+7-2,7),"Do","Lu","Ma","Mi","Ju","Vi","Sá")</f>
        <v>Sá</v>
      </c>
      <c r="Z26" s="13" t="str">
        <f>CHOOSE(1+MOD($R$4+1-2,7),"Do","Lu","Ma","Mi","Ju","Vi","Sá")</f>
        <v>Do</v>
      </c>
      <c r="AA26" s="13" t="str">
        <f>CHOOSE(1+MOD($R$4+2-2,7),"Do","Lu","Ma","Mi","Ju","Vi","Sá")</f>
        <v>Lu</v>
      </c>
      <c r="AB26" s="13" t="str">
        <f>CHOOSE(1+MOD($R$4+3-2,7),"Do","Lu","Ma","Mi","Ju","Vi","Sá")</f>
        <v>Ma</v>
      </c>
      <c r="AC26" s="13" t="str">
        <f>CHOOSE(1+MOD($R$4+4-2,7),"Do","Lu","Ma","Mi","Ju","Vi","Sá")</f>
        <v>Mi</v>
      </c>
      <c r="AD26" s="13" t="str">
        <f>CHOOSE(1+MOD($R$4+5-2,7),"Do","Lu","Ma","Mi","Ju","Vi","Sá")</f>
        <v>Ju</v>
      </c>
      <c r="AE26" s="13" t="str">
        <f>CHOOSE(1+MOD($R$4+6-2,7),"Do","Lu","Ma","Mi","Ju","Vi","Sá")</f>
        <v>Vi</v>
      </c>
      <c r="AF26" s="13" t="str">
        <f>CHOOSE(1+MOD($R$4+7-2,7),"Do","Lu","Ma","Mi","Ju","Vi","Sá")</f>
        <v>Sá</v>
      </c>
      <c r="AH26" s="24" t="s">
        <v>15</v>
      </c>
    </row>
    <row r="27" spans="2:34" s="6" customFormat="1" ht="18" customHeight="1" x14ac:dyDescent="0.25">
      <c r="B27" s="16" t="str">
        <f>IF(WEEKDAY(B25,1)=MOD($R$4,7),B25,"")</f>
        <v/>
      </c>
      <c r="C27" s="16" t="str">
        <f>IF(B27="",IF(WEEKDAY(B25,1)=MOD($R$4,7)+1,B25,""),B27+1)</f>
        <v/>
      </c>
      <c r="D27" s="16" t="str">
        <f>IF(C27="",IF(WEEKDAY(B25,1)=MOD($R$4+1,7)+1,B25,""),C27+1)</f>
        <v/>
      </c>
      <c r="E27" s="16" t="str">
        <f>IF(D27="",IF(WEEKDAY(B25,1)=MOD($R$4+2,7)+1,B25,""),D27+1)</f>
        <v/>
      </c>
      <c r="F27" s="16" t="str">
        <f>IF(E27="",IF(WEEKDAY(B25,1)=MOD($R$4+3,7)+1,B25,""),E27+1)</f>
        <v/>
      </c>
      <c r="G27" s="16">
        <f>IF(F27="",IF(WEEKDAY(B25,1)=MOD($R$4+4,7)+1,B25,""),F27+1)</f>
        <v>45170</v>
      </c>
      <c r="H27" s="16">
        <f>IF(G27="",IF(WEEKDAY(B25,1)=MOD($R$4+5,7)+1,B25,""),G27+1)</f>
        <v>45171</v>
      </c>
      <c r="I27" s="5"/>
      <c r="J27" s="16">
        <f>IF(WEEKDAY(J25,1)=MOD($R$4,7),J25,"")</f>
        <v>45200</v>
      </c>
      <c r="K27" s="16">
        <f>IF(J27="",IF(WEEKDAY(J25,1)=MOD($R$4,7)+1,J25,""),J27+1)</f>
        <v>45201</v>
      </c>
      <c r="L27" s="16">
        <f>IF(K27="",IF(WEEKDAY(J25,1)=MOD($R$4+1,7)+1,J25,""),K27+1)</f>
        <v>45202</v>
      </c>
      <c r="M27" s="16">
        <f>IF(L27="",IF(WEEKDAY(J25,1)=MOD($R$4+2,7)+1,J25,""),L27+1)</f>
        <v>45203</v>
      </c>
      <c r="N27" s="16">
        <f>IF(M27="",IF(WEEKDAY(J25,1)=MOD($R$4+3,7)+1,J25,""),M27+1)</f>
        <v>45204</v>
      </c>
      <c r="O27" s="16">
        <f>IF(N27="",IF(WEEKDAY(J25,1)=MOD($R$4+4,7)+1,J25,""),N27+1)</f>
        <v>45205</v>
      </c>
      <c r="P27" s="16">
        <f>IF(O27="",IF(WEEKDAY(J25,1)=MOD($R$4+5,7)+1,J25,""),O27+1)</f>
        <v>45206</v>
      </c>
      <c r="Q27" s="5"/>
      <c r="R27" s="16" t="str">
        <f>IF(WEEKDAY(R25,1)=MOD($R$4,7),R25,"")</f>
        <v/>
      </c>
      <c r="S27" s="16" t="str">
        <f>IF(R27="",IF(WEEKDAY(R25,1)=MOD($R$4,7)+1,R25,""),R27+1)</f>
        <v/>
      </c>
      <c r="T27" s="16" t="str">
        <f>IF(S27="",IF(WEEKDAY(R25,1)=MOD($R$4+1,7)+1,R25,""),S27+1)</f>
        <v/>
      </c>
      <c r="U27" s="16">
        <f>IF(T27="",IF(WEEKDAY(R25,1)=MOD($R$4+2,7)+1,R25,""),T27+1)</f>
        <v>45231</v>
      </c>
      <c r="V27" s="16">
        <f>IF(U27="",IF(WEEKDAY(R25,1)=MOD($R$4+3,7)+1,R25,""),U27+1)</f>
        <v>45232</v>
      </c>
      <c r="W27" s="16">
        <f>IF(V27="",IF(WEEKDAY(R25,1)=MOD($R$4+4,7)+1,R25,""),V27+1)</f>
        <v>45233</v>
      </c>
      <c r="X27" s="16">
        <f>IF(W27="",IF(WEEKDAY(R25,1)=MOD($R$4+5,7)+1,R25,""),W27+1)</f>
        <v>45234</v>
      </c>
      <c r="Y27" s="5"/>
      <c r="Z27" s="16" t="str">
        <f>IF(WEEKDAY(Z25,1)=MOD($R$4,7),Z25,"")</f>
        <v/>
      </c>
      <c r="AA27" s="16" t="str">
        <f>IF(Z27="",IF(WEEKDAY(Z25,1)=MOD($R$4,7)+1,Z25,""),Z27+1)</f>
        <v/>
      </c>
      <c r="AB27" s="16" t="str">
        <f>IF(AA27="",IF(WEEKDAY(Z25,1)=MOD($R$4+1,7)+1,Z25,""),AA27+1)</f>
        <v/>
      </c>
      <c r="AC27" s="16" t="str">
        <f>IF(AB27="",IF(WEEKDAY(Z25,1)=MOD($R$4+2,7)+1,Z25,""),AB27+1)</f>
        <v/>
      </c>
      <c r="AD27" s="16" t="str">
        <f>IF(AC27="",IF(WEEKDAY(Z25,1)=MOD($R$4+3,7)+1,Z25,""),AC27+1)</f>
        <v/>
      </c>
      <c r="AE27" s="16">
        <f>IF(AD27="",IF(WEEKDAY(Z25,1)=MOD($R$4+4,7)+1,Z25,""),AD27+1)</f>
        <v>45261</v>
      </c>
      <c r="AF27" s="16">
        <f>IF(AE27="",IF(WEEKDAY(Z25,1)=MOD($R$4+5,7)+1,Z25,""),AE27+1)</f>
        <v>45262</v>
      </c>
      <c r="AG27" s="5"/>
      <c r="AH27" s="24" t="s">
        <v>20</v>
      </c>
    </row>
    <row r="28" spans="2:34" s="6" customFormat="1" ht="18" customHeight="1" x14ac:dyDescent="0.25">
      <c r="B28" s="16">
        <f>IF(H27="","",IF(MONTH(H27+1)&lt;&gt;MONTH(H27),"",H27+1))</f>
        <v>45172</v>
      </c>
      <c r="C28" s="16">
        <f>IF(B28="","",IF(MONTH(B28+1)&lt;&gt;MONTH(B28),"",B28+1))</f>
        <v>45173</v>
      </c>
      <c r="D28" s="16">
        <f t="shared" ref="D28:H32" si="8">IF(C28="","",IF(MONTH(C28+1)&lt;&gt;MONTH(C28),"",C28+1))</f>
        <v>45174</v>
      </c>
      <c r="E28" s="16">
        <f t="shared" si="8"/>
        <v>45175</v>
      </c>
      <c r="F28" s="16">
        <f t="shared" si="8"/>
        <v>45176</v>
      </c>
      <c r="G28" s="16">
        <f t="shared" si="8"/>
        <v>45177</v>
      </c>
      <c r="H28" s="16">
        <f t="shared" si="8"/>
        <v>45178</v>
      </c>
      <c r="I28" s="5"/>
      <c r="J28" s="16">
        <f>IF(P27="","",IF(MONTH(P27+1)&lt;&gt;MONTH(P27),"",P27+1))</f>
        <v>45207</v>
      </c>
      <c r="K28" s="16">
        <f>IF(J28="","",IF(MONTH(J28+1)&lt;&gt;MONTH(J28),"",J28+1))</f>
        <v>45208</v>
      </c>
      <c r="L28" s="16">
        <f t="shared" ref="L28:P32" si="9">IF(K28="","",IF(MONTH(K28+1)&lt;&gt;MONTH(K28),"",K28+1))</f>
        <v>45209</v>
      </c>
      <c r="M28" s="16">
        <f t="shared" si="9"/>
        <v>45210</v>
      </c>
      <c r="N28" s="16">
        <f t="shared" si="9"/>
        <v>45211</v>
      </c>
      <c r="O28" s="16">
        <f t="shared" si="9"/>
        <v>45212</v>
      </c>
      <c r="P28" s="16">
        <f t="shared" si="9"/>
        <v>45213</v>
      </c>
      <c r="Q28" s="5"/>
      <c r="R28" s="16">
        <f>IF(X27="","",IF(MONTH(X27+1)&lt;&gt;MONTH(X27),"",X27+1))</f>
        <v>45235</v>
      </c>
      <c r="S28" s="16">
        <f>IF(R28="","",IF(MONTH(R28+1)&lt;&gt;MONTH(R28),"",R28+1))</f>
        <v>45236</v>
      </c>
      <c r="T28" s="16">
        <f t="shared" ref="T28:X32" si="10">IF(S28="","",IF(MONTH(S28+1)&lt;&gt;MONTH(S28),"",S28+1))</f>
        <v>45237</v>
      </c>
      <c r="U28" s="16">
        <f t="shared" si="10"/>
        <v>45238</v>
      </c>
      <c r="V28" s="16">
        <f t="shared" si="10"/>
        <v>45239</v>
      </c>
      <c r="W28" s="16">
        <f t="shared" si="10"/>
        <v>45240</v>
      </c>
      <c r="X28" s="16">
        <f t="shared" si="10"/>
        <v>45241</v>
      </c>
      <c r="Y28" s="5"/>
      <c r="Z28" s="16">
        <f>IF(AF27="","",IF(MONTH(AF27+1)&lt;&gt;MONTH(AF27),"",AF27+1))</f>
        <v>45263</v>
      </c>
      <c r="AA28" s="16">
        <f>IF(Z28="","",IF(MONTH(Z28+1)&lt;&gt;MONTH(Z28),"",Z28+1))</f>
        <v>45264</v>
      </c>
      <c r="AB28" s="16">
        <f t="shared" ref="AB28:AF32" si="11">IF(AA28="","",IF(MONTH(AA28+1)&lt;&gt;MONTH(AA28),"",AA28+1))</f>
        <v>45265</v>
      </c>
      <c r="AC28" s="16">
        <f t="shared" si="11"/>
        <v>45266</v>
      </c>
      <c r="AD28" s="16">
        <f t="shared" si="11"/>
        <v>45267</v>
      </c>
      <c r="AE28" s="16">
        <f t="shared" si="11"/>
        <v>45268</v>
      </c>
      <c r="AF28" s="16">
        <f t="shared" si="11"/>
        <v>45269</v>
      </c>
      <c r="AG28" s="5"/>
      <c r="AH28" s="24" t="s">
        <v>16</v>
      </c>
    </row>
    <row r="29" spans="2:34" s="6" customFormat="1" ht="18" customHeight="1" x14ac:dyDescent="0.25">
      <c r="B29" s="16">
        <f>IF(H28="","",IF(MONTH(H28+1)&lt;&gt;MONTH(H28),"",H28+1))</f>
        <v>45179</v>
      </c>
      <c r="C29" s="20">
        <f>IF(B29="","",IF(MONTH(B29+1)&lt;&gt;MONTH(B29),"",B29+1))</f>
        <v>45180</v>
      </c>
      <c r="D29" s="20">
        <f t="shared" si="8"/>
        <v>45181</v>
      </c>
      <c r="E29" s="20">
        <f t="shared" si="8"/>
        <v>45182</v>
      </c>
      <c r="F29" s="16">
        <f t="shared" si="8"/>
        <v>45183</v>
      </c>
      <c r="G29" s="16">
        <f t="shared" si="8"/>
        <v>45184</v>
      </c>
      <c r="H29" s="16">
        <f t="shared" si="8"/>
        <v>45185</v>
      </c>
      <c r="I29" s="5"/>
      <c r="J29" s="16">
        <f>IF(P28="","",IF(MONTH(P28+1)&lt;&gt;MONTH(P28),"",P28+1))</f>
        <v>45214</v>
      </c>
      <c r="K29" s="16">
        <f>IF(J29="","",IF(MONTH(J29+1)&lt;&gt;MONTH(J29),"",J29+1))</f>
        <v>45215</v>
      </c>
      <c r="L29" s="16">
        <f t="shared" si="9"/>
        <v>45216</v>
      </c>
      <c r="M29" s="16">
        <f t="shared" si="9"/>
        <v>45217</v>
      </c>
      <c r="N29" s="16">
        <f t="shared" si="9"/>
        <v>45218</v>
      </c>
      <c r="O29" s="16">
        <f t="shared" si="9"/>
        <v>45219</v>
      </c>
      <c r="P29" s="16">
        <f t="shared" si="9"/>
        <v>45220</v>
      </c>
      <c r="Q29" s="5"/>
      <c r="R29" s="16">
        <f>IF(X28="","",IF(MONTH(X28+1)&lt;&gt;MONTH(X28),"",X28+1))</f>
        <v>45242</v>
      </c>
      <c r="S29" s="16">
        <f>IF(R29="","",IF(MONTH(R29+1)&lt;&gt;MONTH(R29),"",R29+1))</f>
        <v>45243</v>
      </c>
      <c r="T29" s="16">
        <f t="shared" si="10"/>
        <v>45244</v>
      </c>
      <c r="U29" s="16">
        <f t="shared" si="10"/>
        <v>45245</v>
      </c>
      <c r="V29" s="16">
        <f t="shared" si="10"/>
        <v>45246</v>
      </c>
      <c r="W29" s="16">
        <f t="shared" si="10"/>
        <v>45247</v>
      </c>
      <c r="X29" s="16">
        <f t="shared" si="10"/>
        <v>45248</v>
      </c>
      <c r="Y29" s="5"/>
      <c r="Z29" s="16">
        <f>IF(AF28="","",IF(MONTH(AF28+1)&lt;&gt;MONTH(AF28),"",AF28+1))</f>
        <v>45270</v>
      </c>
      <c r="AA29" s="16">
        <f>IF(Z29="","",IF(MONTH(Z29+1)&lt;&gt;MONTH(Z29),"",Z29+1))</f>
        <v>45271</v>
      </c>
      <c r="AB29" s="16">
        <f t="shared" si="11"/>
        <v>45272</v>
      </c>
      <c r="AC29" s="16">
        <f t="shared" si="11"/>
        <v>45273</v>
      </c>
      <c r="AD29" s="16">
        <f t="shared" si="11"/>
        <v>45274</v>
      </c>
      <c r="AE29" s="16">
        <f t="shared" si="11"/>
        <v>45275</v>
      </c>
      <c r="AF29" s="16">
        <f t="shared" si="11"/>
        <v>45276</v>
      </c>
      <c r="AG29" s="5"/>
      <c r="AH29" s="24" t="s">
        <v>17</v>
      </c>
    </row>
    <row r="30" spans="2:34" s="6" customFormat="1" ht="18" customHeight="1" x14ac:dyDescent="0.25">
      <c r="B30" s="16">
        <f>IF(H29="","",IF(MONTH(H29+1)&lt;&gt;MONTH(H29),"",H29+1))</f>
        <v>45186</v>
      </c>
      <c r="C30" s="16">
        <f>IF(B30="","",IF(MONTH(B30+1)&lt;&gt;MONTH(B30),"",B30+1))</f>
        <v>45187</v>
      </c>
      <c r="D30" s="16">
        <f t="shared" si="8"/>
        <v>45188</v>
      </c>
      <c r="E30" s="16">
        <f t="shared" si="8"/>
        <v>45189</v>
      </c>
      <c r="F30" s="16">
        <f t="shared" si="8"/>
        <v>45190</v>
      </c>
      <c r="G30" s="16">
        <f t="shared" si="8"/>
        <v>45191</v>
      </c>
      <c r="H30" s="16">
        <f t="shared" si="8"/>
        <v>45192</v>
      </c>
      <c r="I30" s="5"/>
      <c r="J30" s="16">
        <f>IF(P29="","",IF(MONTH(P29+1)&lt;&gt;MONTH(P29),"",P29+1))</f>
        <v>45221</v>
      </c>
      <c r="K30" s="16">
        <f>IF(J30="","",IF(MONTH(J30+1)&lt;&gt;MONTH(J30),"",J30+1))</f>
        <v>45222</v>
      </c>
      <c r="L30" s="16">
        <f t="shared" si="9"/>
        <v>45223</v>
      </c>
      <c r="M30" s="16">
        <f t="shared" si="9"/>
        <v>45224</v>
      </c>
      <c r="N30" s="20">
        <f t="shared" si="9"/>
        <v>45225</v>
      </c>
      <c r="O30" s="20">
        <f t="shared" si="9"/>
        <v>45226</v>
      </c>
      <c r="P30" s="16">
        <f t="shared" si="9"/>
        <v>45227</v>
      </c>
      <c r="Q30" s="5"/>
      <c r="R30" s="16">
        <f>IF(X29="","",IF(MONTH(X29+1)&lt;&gt;MONTH(X29),"",X29+1))</f>
        <v>45249</v>
      </c>
      <c r="S30" s="16">
        <f>IF(R30="","",IF(MONTH(R30+1)&lt;&gt;MONTH(R30),"",R30+1))</f>
        <v>45250</v>
      </c>
      <c r="T30" s="16">
        <f t="shared" si="10"/>
        <v>45251</v>
      </c>
      <c r="U30" s="16">
        <f t="shared" si="10"/>
        <v>45252</v>
      </c>
      <c r="V30" s="16">
        <f t="shared" si="10"/>
        <v>45253</v>
      </c>
      <c r="W30" s="16">
        <f t="shared" si="10"/>
        <v>45254</v>
      </c>
      <c r="X30" s="16">
        <f t="shared" si="10"/>
        <v>45255</v>
      </c>
      <c r="Y30" s="5"/>
      <c r="Z30" s="16">
        <f>IF(AF29="","",IF(MONTH(AF29+1)&lt;&gt;MONTH(AF29),"",AF29+1))</f>
        <v>45277</v>
      </c>
      <c r="AA30" s="16">
        <f>IF(Z30="","",IF(MONTH(Z30+1)&lt;&gt;MONTH(Z30),"",Z30+1))</f>
        <v>45278</v>
      </c>
      <c r="AB30" s="17">
        <f t="shared" si="11"/>
        <v>45279</v>
      </c>
      <c r="AC30" s="16">
        <f t="shared" si="11"/>
        <v>45280</v>
      </c>
      <c r="AD30" s="16">
        <f t="shared" si="11"/>
        <v>45281</v>
      </c>
      <c r="AE30" s="16">
        <f t="shared" si="11"/>
        <v>45282</v>
      </c>
      <c r="AF30" s="16">
        <f t="shared" si="11"/>
        <v>45283</v>
      </c>
      <c r="AG30" s="5"/>
      <c r="AH30" s="24" t="s">
        <v>19</v>
      </c>
    </row>
    <row r="31" spans="2:34" s="6" customFormat="1" ht="18" customHeight="1" x14ac:dyDescent="0.25">
      <c r="B31" s="16">
        <f>IF(H30="","",IF(MONTH(H30+1)&lt;&gt;MONTH(H30),"",H30+1))</f>
        <v>45193</v>
      </c>
      <c r="C31" s="16">
        <f>IF(B31="","",IF(MONTH(B31+1)&lt;&gt;MONTH(B31),"",B31+1))</f>
        <v>45194</v>
      </c>
      <c r="D31" s="19">
        <f t="shared" si="8"/>
        <v>45195</v>
      </c>
      <c r="E31" s="16">
        <f t="shared" si="8"/>
        <v>45196</v>
      </c>
      <c r="F31" s="16">
        <f t="shared" si="8"/>
        <v>45197</v>
      </c>
      <c r="G31" s="16">
        <f t="shared" si="8"/>
        <v>45198</v>
      </c>
      <c r="H31" s="16">
        <f t="shared" si="8"/>
        <v>45199</v>
      </c>
      <c r="I31" s="5"/>
      <c r="J31" s="16">
        <f>IF(P30="","",IF(MONTH(P30+1)&lt;&gt;MONTH(P30),"",P30+1))</f>
        <v>45228</v>
      </c>
      <c r="K31" s="16">
        <f>IF(J31="","",IF(MONTH(J31+1)&lt;&gt;MONTH(J31),"",J31+1))</f>
        <v>45229</v>
      </c>
      <c r="L31" s="18">
        <f t="shared" si="9"/>
        <v>45230</v>
      </c>
      <c r="M31" s="16" t="str">
        <f t="shared" si="9"/>
        <v/>
      </c>
      <c r="N31" s="16" t="str">
        <f t="shared" si="9"/>
        <v/>
      </c>
      <c r="O31" s="16" t="str">
        <f t="shared" si="9"/>
        <v/>
      </c>
      <c r="P31" s="16" t="str">
        <f t="shared" si="9"/>
        <v/>
      </c>
      <c r="Q31" s="5"/>
      <c r="R31" s="16">
        <f>IF(X30="","",IF(MONTH(X30+1)&lt;&gt;MONTH(X30),"",X30+1))</f>
        <v>45256</v>
      </c>
      <c r="S31" s="16">
        <f>IF(R31="","",IF(MONTH(R31+1)&lt;&gt;MONTH(R31),"",R31+1))</f>
        <v>45257</v>
      </c>
      <c r="T31" s="18">
        <f t="shared" si="10"/>
        <v>45258</v>
      </c>
      <c r="U31" s="16">
        <f t="shared" si="10"/>
        <v>45259</v>
      </c>
      <c r="V31" s="16">
        <f t="shared" si="10"/>
        <v>45260</v>
      </c>
      <c r="W31" s="16" t="str">
        <f t="shared" si="10"/>
        <v/>
      </c>
      <c r="X31" s="16" t="str">
        <f t="shared" si="10"/>
        <v/>
      </c>
      <c r="Y31" s="5"/>
      <c r="Z31" s="16">
        <f>IF(AF30="","",IF(MONTH(AF30+1)&lt;&gt;MONTH(AF30),"",AF30+1))</f>
        <v>45284</v>
      </c>
      <c r="AA31" s="16">
        <f>IF(Z31="","",IF(MONTH(Z31+1)&lt;&gt;MONTH(Z31),"",Z31+1))</f>
        <v>45285</v>
      </c>
      <c r="AB31" s="16">
        <f t="shared" si="11"/>
        <v>45286</v>
      </c>
      <c r="AC31" s="16">
        <f t="shared" si="11"/>
        <v>45287</v>
      </c>
      <c r="AD31" s="16">
        <f t="shared" si="11"/>
        <v>45288</v>
      </c>
      <c r="AE31" s="16">
        <f t="shared" si="11"/>
        <v>45289</v>
      </c>
      <c r="AF31" s="16">
        <f t="shared" si="11"/>
        <v>45290</v>
      </c>
      <c r="AG31" s="5"/>
    </row>
    <row r="32" spans="2:34" s="6" customFormat="1" ht="18" customHeight="1" x14ac:dyDescent="0.25">
      <c r="B32" s="16" t="str">
        <f>IF(H31="","",IF(MONTH(H31+1)&lt;&gt;MONTH(H31),"",H31+1))</f>
        <v/>
      </c>
      <c r="C32" s="16" t="str">
        <f>IF(B32="","",IF(MONTH(B32+1)&lt;&gt;MONTH(B32),"",B32+1))</f>
        <v/>
      </c>
      <c r="D32" s="16" t="str">
        <f t="shared" si="8"/>
        <v/>
      </c>
      <c r="E32" s="16" t="str">
        <f t="shared" si="8"/>
        <v/>
      </c>
      <c r="F32" s="16" t="str">
        <f t="shared" si="8"/>
        <v/>
      </c>
      <c r="G32" s="16" t="str">
        <f t="shared" si="8"/>
        <v/>
      </c>
      <c r="H32" s="16" t="str">
        <f t="shared" si="8"/>
        <v/>
      </c>
      <c r="I32" s="5"/>
      <c r="J32" s="16" t="str">
        <f>IF(P31="","",IF(MONTH(P31+1)&lt;&gt;MONTH(P31),"",P31+1))</f>
        <v/>
      </c>
      <c r="K32" s="16" t="str">
        <f>IF(J32="","",IF(MONTH(J32+1)&lt;&gt;MONTH(J32),"",J32+1))</f>
        <v/>
      </c>
      <c r="L32" s="16" t="str">
        <f t="shared" si="9"/>
        <v/>
      </c>
      <c r="M32" s="16" t="str">
        <f t="shared" si="9"/>
        <v/>
      </c>
      <c r="N32" s="16" t="str">
        <f t="shared" si="9"/>
        <v/>
      </c>
      <c r="O32" s="16" t="str">
        <f t="shared" si="9"/>
        <v/>
      </c>
      <c r="P32" s="16" t="str">
        <f t="shared" si="9"/>
        <v/>
      </c>
      <c r="Q32" s="5"/>
      <c r="R32" s="16" t="str">
        <f>IF(X31="","",IF(MONTH(X31+1)&lt;&gt;MONTH(X31),"",X31+1))</f>
        <v/>
      </c>
      <c r="S32" s="16" t="str">
        <f>IF(R32="","",IF(MONTH(R32+1)&lt;&gt;MONTH(R32),"",R32+1))</f>
        <v/>
      </c>
      <c r="T32" s="16" t="str">
        <f t="shared" si="10"/>
        <v/>
      </c>
      <c r="U32" s="16" t="str">
        <f t="shared" si="10"/>
        <v/>
      </c>
      <c r="V32" s="16" t="str">
        <f t="shared" si="10"/>
        <v/>
      </c>
      <c r="W32" s="16" t="str">
        <f t="shared" si="10"/>
        <v/>
      </c>
      <c r="X32" s="16" t="str">
        <f t="shared" si="10"/>
        <v/>
      </c>
      <c r="Y32" s="5"/>
      <c r="Z32" s="16">
        <f>IF(AF31="","",IF(MONTH(AF31+1)&lt;&gt;MONTH(AF31),"",AF31+1))</f>
        <v>45291</v>
      </c>
      <c r="AA32" s="16" t="str">
        <f>IF(Z32="","",IF(MONTH(Z32+1)&lt;&gt;MONTH(Z32),"",Z32+1))</f>
        <v/>
      </c>
      <c r="AB32" s="16" t="str">
        <f t="shared" si="11"/>
        <v/>
      </c>
      <c r="AC32" s="16" t="str">
        <f t="shared" si="11"/>
        <v/>
      </c>
      <c r="AD32" s="16" t="str">
        <f t="shared" si="11"/>
        <v/>
      </c>
      <c r="AE32" s="16" t="str">
        <f t="shared" si="11"/>
        <v/>
      </c>
      <c r="AF32" s="16" t="str">
        <f t="shared" si="11"/>
        <v/>
      </c>
      <c r="AG32" s="5"/>
    </row>
    <row r="33" spans="2:33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2:33" x14ac:dyDescent="0.2">
      <c r="I34" s="2"/>
      <c r="Q34" s="2"/>
      <c r="Y34" s="2"/>
      <c r="Z34" s="2"/>
      <c r="AA34" s="2"/>
      <c r="AB34" s="2"/>
      <c r="AC34" s="2"/>
      <c r="AD34" s="2"/>
      <c r="AE34" s="2"/>
      <c r="AF34" s="2"/>
      <c r="AG34" s="2"/>
    </row>
    <row r="35" spans="2:33" s="2" customFormat="1" ht="15" customHeight="1" x14ac:dyDescent="0.2"/>
    <row r="36" spans="2:33" ht="13.5" customHeight="1" x14ac:dyDescent="0.2">
      <c r="I36" s="2"/>
      <c r="Q36" s="2"/>
      <c r="Y36" s="2"/>
      <c r="Z36" s="2"/>
      <c r="AA36" s="2"/>
      <c r="AB36" s="2"/>
      <c r="AC36" s="2"/>
      <c r="AD36" s="2"/>
      <c r="AE36" s="2"/>
      <c r="AF36" s="2"/>
      <c r="AG36" s="2"/>
    </row>
    <row r="37" spans="2:33" ht="13.5" customHeight="1" x14ac:dyDescent="0.2">
      <c r="I37" s="2"/>
      <c r="Q37" s="2"/>
      <c r="Y37" s="2"/>
      <c r="Z37" s="2"/>
      <c r="AA37" s="2"/>
      <c r="AB37" s="2"/>
      <c r="AC37" s="2"/>
      <c r="AD37" s="2"/>
      <c r="AE37" s="2"/>
      <c r="AF37" s="2"/>
      <c r="AG37" s="2"/>
    </row>
    <row r="38" spans="2:33" ht="13.5" customHeight="1" x14ac:dyDescent="0.2">
      <c r="I38" s="2"/>
      <c r="Q38" s="2"/>
      <c r="Y38" s="2"/>
      <c r="Z38" s="2"/>
      <c r="AA38" s="2"/>
      <c r="AB38" s="2"/>
      <c r="AC38" s="2"/>
      <c r="AD38" s="2"/>
      <c r="AE38" s="2"/>
      <c r="AF38" s="2"/>
      <c r="AG38" s="2"/>
    </row>
    <row r="39" spans="2:33" ht="13.5" customHeight="1" x14ac:dyDescent="0.2">
      <c r="I39" s="2"/>
      <c r="Q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3" ht="13.5" customHeight="1" x14ac:dyDescent="0.2">
      <c r="I40" s="2"/>
      <c r="Q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3" ht="13.5" customHeight="1" x14ac:dyDescent="0.2">
      <c r="I41" s="2"/>
      <c r="Q41" s="2"/>
      <c r="Y41" s="2"/>
      <c r="Z41" s="2"/>
      <c r="AA41" s="2"/>
      <c r="AB41" s="2"/>
      <c r="AC41" s="2"/>
      <c r="AD41" s="2"/>
      <c r="AE41" s="2"/>
      <c r="AF41" s="2"/>
      <c r="AG41" s="2"/>
    </row>
  </sheetData>
  <mergeCells count="17">
    <mergeCell ref="B2:AH2"/>
    <mergeCell ref="B5:AH5"/>
    <mergeCell ref="B7:H7"/>
    <mergeCell ref="J7:P7"/>
    <mergeCell ref="R7:X7"/>
    <mergeCell ref="Z7:AF7"/>
    <mergeCell ref="D4:F4"/>
    <mergeCell ref="J4:L4"/>
    <mergeCell ref="R4:S4"/>
    <mergeCell ref="B25:H25"/>
    <mergeCell ref="J25:P25"/>
    <mergeCell ref="R25:X25"/>
    <mergeCell ref="Z25:AF25"/>
    <mergeCell ref="B16:H16"/>
    <mergeCell ref="J16:P16"/>
    <mergeCell ref="R16:X16"/>
    <mergeCell ref="Z16:AF16"/>
  </mergeCells>
  <conditionalFormatting sqref="B9:H14 J9:P14 R9:X14 Z9:AF14 B18:H23 J18:P23 R18:X23 Z18:AF23 B27:H32 J27:P32 R27:X32 Z27:AF32">
    <cfRule type="expression" dxfId="12" priority="25">
      <formula>OR(WEEKDAY(B9,1)=1,WEEKDAY(B9,1)=7)</formula>
    </cfRule>
  </conditionalFormatting>
  <conditionalFormatting sqref="J7">
    <cfRule type="expression" dxfId="11" priority="11">
      <formula>$J$4=1</formula>
    </cfRule>
  </conditionalFormatting>
  <conditionalFormatting sqref="B7">
    <cfRule type="expression" dxfId="10" priority="23">
      <formula>$J$4=1</formula>
    </cfRule>
  </conditionalFormatting>
  <conditionalFormatting sqref="R7">
    <cfRule type="expression" dxfId="9" priority="10">
      <formula>$J$4=1</formula>
    </cfRule>
  </conditionalFormatting>
  <conditionalFormatting sqref="Z16">
    <cfRule type="expression" dxfId="8" priority="8">
      <formula>$J$4=1</formula>
    </cfRule>
  </conditionalFormatting>
  <conditionalFormatting sqref="Z7">
    <cfRule type="expression" dxfId="7" priority="9">
      <formula>$J$4=1</formula>
    </cfRule>
  </conditionalFormatting>
  <conditionalFormatting sqref="R16">
    <cfRule type="expression" dxfId="6" priority="7">
      <formula>$J$4=1</formula>
    </cfRule>
  </conditionalFormatting>
  <conditionalFormatting sqref="J16">
    <cfRule type="expression" dxfId="5" priority="6">
      <formula>$J$4=1</formula>
    </cfRule>
  </conditionalFormatting>
  <conditionalFormatting sqref="B16">
    <cfRule type="expression" dxfId="4" priority="5">
      <formula>$J$4=1</formula>
    </cfRule>
  </conditionalFormatting>
  <conditionalFormatting sqref="B25">
    <cfRule type="expression" dxfId="3" priority="4">
      <formula>$J$4=1</formula>
    </cfRule>
  </conditionalFormatting>
  <conditionalFormatting sqref="J25">
    <cfRule type="expression" dxfId="2" priority="3">
      <formula>$J$4=1</formula>
    </cfRule>
  </conditionalFormatting>
  <conditionalFormatting sqref="R25">
    <cfRule type="expression" dxfId="1" priority="2">
      <formula>$J$4=1</formula>
    </cfRule>
  </conditionalFormatting>
  <conditionalFormatting sqref="Z25">
    <cfRule type="expression" dxfId="0" priority="1">
      <formula>$J$4=1</formula>
    </cfRule>
  </conditionalFormatting>
  <printOptions horizontalCentered="1"/>
  <pageMargins left="0.5" right="0.5" top="0.5" bottom="0.5" header="0.25" footer="0.25"/>
  <pageSetup paperSize="9" scale="98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2023</vt:lpstr>
      <vt:lpstr>'Calendario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2018-11-30T02:09:44Z</dcterms:created>
  <dcterms:modified xsi:type="dcterms:W3CDTF">2023-01-24T02:57:38Z</dcterms:modified>
</cp:coreProperties>
</file>