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llage Examples" sheetId="1" r:id="rId4"/>
    <sheet state="visible" name="Expenses" sheetId="2" r:id="rId5"/>
    <sheet state="visible" name="Income" sheetId="3" r:id="rId6"/>
  </sheets>
  <definedNames/>
  <calcPr/>
  <extLst>
    <ext uri="GoogleSheetsCustomDataVersion2">
      <go:sheetsCustomData xmlns:go="http://customooxmlschemas.google.com/" r:id="rId7" roundtripDataChecksum="sUA1h8QlzCjS3H+CFfFfLDdW8a7dfLMjMEBBCD8S/s0="/>
    </ext>
  </extLst>
</workbook>
</file>

<file path=xl/sharedStrings.xml><?xml version="1.0" encoding="utf-8"?>
<sst xmlns="http://schemas.openxmlformats.org/spreadsheetml/2006/main" count="61" uniqueCount="58">
  <si>
    <t>Bridge and Road Depreciation Fund</t>
  </si>
  <si>
    <t>Examples of Millage Rate</t>
  </si>
  <si>
    <t>Taxable Value</t>
  </si>
  <si>
    <t>Village Tax</t>
  </si>
  <si>
    <t>Millage Rate</t>
  </si>
  <si>
    <t>Years to fix problems</t>
  </si>
  <si>
    <t>House A</t>
  </si>
  <si>
    <t>House B (average community taxable value)</t>
  </si>
  <si>
    <t>House C</t>
  </si>
  <si>
    <t>House D</t>
  </si>
  <si>
    <t>Millage Rate  CHANGE THIS -------&gt;</t>
  </si>
  <si>
    <t>(Current Millage is equiv to 6.1)</t>
  </si>
  <si>
    <t>Millage Calculation for Village Excluding Water Expenses</t>
  </si>
  <si>
    <t>2022-23</t>
  </si>
  <si>
    <t>2023-24</t>
  </si>
  <si>
    <t>2024-25</t>
  </si>
  <si>
    <t>2025-26</t>
  </si>
  <si>
    <t>4 Year Total</t>
  </si>
  <si>
    <t>4 Year Average</t>
  </si>
  <si>
    <t>Budget</t>
  </si>
  <si>
    <t>Expenses</t>
  </si>
  <si>
    <t>Millage Rate Equiv</t>
  </si>
  <si>
    <t xml:space="preserve">     Administrative</t>
  </si>
  <si>
    <t xml:space="preserve">     Canal/Docks</t>
  </si>
  <si>
    <t xml:space="preserve">     Community Center</t>
  </si>
  <si>
    <t xml:space="preserve">     Insurance &amp; Taxes</t>
  </si>
  <si>
    <t xml:space="preserve">     Landscaping</t>
  </si>
  <si>
    <t xml:space="preserve">     Road/Bridge Department</t>
  </si>
  <si>
    <t xml:space="preserve">     Social/Fundraising</t>
  </si>
  <si>
    <t xml:space="preserve">     Canals maintenance</t>
  </si>
  <si>
    <t xml:space="preserve">     Legal</t>
  </si>
  <si>
    <t xml:space="preserve">     Bridge maintenance</t>
  </si>
  <si>
    <t xml:space="preserve">     Department Heads</t>
  </si>
  <si>
    <t xml:space="preserve">     Utilities</t>
  </si>
  <si>
    <t>Subtotal HOA Expenses Exluding Water</t>
  </si>
  <si>
    <t>Current Reserve Millage Rate Equiv</t>
  </si>
  <si>
    <t>Village Related Budget</t>
  </si>
  <si>
    <t xml:space="preserve">     Clerk</t>
  </si>
  <si>
    <t xml:space="preserve">     Audit</t>
  </si>
  <si>
    <t xml:space="preserve">     Village Attorney</t>
  </si>
  <si>
    <t xml:space="preserve">     Treasurer</t>
  </si>
  <si>
    <t xml:space="preserve">     Elections</t>
  </si>
  <si>
    <t xml:space="preserve">     IT</t>
  </si>
  <si>
    <t xml:space="preserve">     Additional Admin</t>
  </si>
  <si>
    <t xml:space="preserve">     Payroll Taxes/admin</t>
  </si>
  <si>
    <t xml:space="preserve">     Income from New Village Revenue</t>
  </si>
  <si>
    <t>Subtotal Village Related Expenses</t>
  </si>
  <si>
    <t>Total As Village with current reserve</t>
  </si>
  <si>
    <t xml:space="preserve">     Water Department</t>
  </si>
  <si>
    <t xml:space="preserve">     Water Reserve</t>
  </si>
  <si>
    <t>/230</t>
  </si>
  <si>
    <t>Total Taxable Value</t>
  </si>
  <si>
    <t>Village Income Excluding Taxes</t>
  </si>
  <si>
    <t>Act 51 Rev Share</t>
  </si>
  <si>
    <t>Constitutional Revenue Sharing</t>
  </si>
  <si>
    <t>Hall Rental</t>
  </si>
  <si>
    <t>Dock Rental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</si>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</sst>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_(&quot;$&quot;* #,##0.00_);_(&quot;$&quot;* \(#,##0.00\);_(&quot;$&quot;* &quot;-&quot;??_);_(@_)"/>
    <numFmt numFmtId="166" formatCode="#,##0.0000"/>
  </numFmts>
  <fonts count="11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sz val="10.0"/>
      <color theme="1"/>
      <name val="Arial"/>
    </font>
    <font>
      <color theme="1"/>
      <name val="Arial"/>
    </font>
    <font>
      <sz val="10.0"/>
      <color theme="1"/>
      <name val="Arial"/>
    </font>
    <font>
      <b/>
      <color theme="1"/>
      <name val="Arial"/>
    </font>
    <font>
      <u/>
      <sz val="10.0"/>
      <color theme="1"/>
      <name val="Arial"/>
    </font>
    <font>
      <u/>
      <sz val="10.0"/>
      <color theme="1"/>
      <name val="Arial"/>
    </font>
    <font>
      <u/>
      <sz val="10.0"/>
      <color theme="1"/>
      <name val="Arial"/>
    </font>
    <font>
      <u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0" fontId="2" numFmtId="0" xfId="0" applyFont="1"/>
    <xf borderId="0" fillId="2" fontId="2" numFmtId="0" xfId="0" applyAlignment="1" applyFill="1" applyFont="1">
      <alignment readingOrder="0"/>
    </xf>
    <xf borderId="0" fillId="0" fontId="3" numFmtId="4" xfId="0" applyAlignment="1" applyFont="1" applyNumberFormat="1">
      <alignment horizontal="center" readingOrder="0" shrinkToFit="0" vertical="bottom" wrapText="0"/>
    </xf>
    <xf borderId="0" fillId="0" fontId="4" numFmtId="4" xfId="0" applyFont="1" applyNumberFormat="1"/>
    <xf borderId="0" fillId="0" fontId="3" numFmtId="165" xfId="0" applyAlignment="1" applyFont="1" applyNumberFormat="1">
      <alignment horizontal="center" shrinkToFit="0" vertical="bottom" wrapText="0"/>
    </xf>
    <xf borderId="0" fillId="0" fontId="3" numFmtId="4" xfId="0" applyAlignment="1" applyFont="1" applyNumberFormat="1">
      <alignment horizontal="center" shrinkToFit="0" vertical="bottom" wrapText="0"/>
    </xf>
    <xf borderId="0" fillId="0" fontId="5" numFmtId="165" xfId="0" applyAlignment="1" applyFont="1" applyNumberFormat="1">
      <alignment horizontal="center" shrinkToFit="0" vertical="bottom" wrapText="0"/>
    </xf>
    <xf borderId="0" fillId="0" fontId="5" numFmtId="165" xfId="0" applyAlignment="1" applyFont="1" applyNumberForma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6" numFmtId="0" xfId="0" applyAlignment="1" applyFont="1">
      <alignment horizontal="right"/>
    </xf>
    <xf borderId="0" fillId="0" fontId="4" numFmtId="0" xfId="0" applyAlignment="1" applyFont="1">
      <alignment horizontal="left"/>
    </xf>
    <xf borderId="0" fillId="0" fontId="5" numFmtId="4" xfId="0" applyAlignment="1" applyFont="1" applyNumberFormat="1">
      <alignment shrinkToFit="0" vertical="bottom" wrapText="0"/>
    </xf>
    <xf borderId="0" fillId="0" fontId="4" numFmtId="0" xfId="0" applyFont="1"/>
    <xf borderId="0" fillId="0" fontId="4" numFmtId="4" xfId="0" applyAlignment="1" applyFont="1" applyNumberFormat="1">
      <alignment readingOrder="0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vertical="bottom"/>
    </xf>
    <xf borderId="0" fillId="3" fontId="4" numFmtId="4" xfId="0" applyAlignment="1" applyFill="1" applyFont="1" applyNumberFormat="1">
      <alignment horizontal="right" vertical="bottom"/>
    </xf>
    <xf borderId="0" fillId="0" fontId="4" numFmtId="4" xfId="0" applyAlignment="1" applyFont="1" applyNumberFormat="1">
      <alignment vertical="bottom"/>
    </xf>
    <xf borderId="0" fillId="0" fontId="4" numFmtId="165" xfId="0" applyAlignment="1" applyFont="1" applyNumberFormat="1">
      <alignment vertical="bottom"/>
    </xf>
    <xf borderId="0" fillId="4" fontId="4" numFmtId="0" xfId="0" applyFill="1" applyFont="1"/>
    <xf borderId="0" fillId="0" fontId="4" numFmtId="166" xfId="0" applyAlignment="1" applyFont="1" applyNumberFormat="1">
      <alignment vertical="bottom"/>
    </xf>
    <xf borderId="0" fillId="4" fontId="5" numFmtId="4" xfId="0" applyAlignment="1" applyFont="1" applyNumberFormat="1">
      <alignment shrinkToFit="0" vertical="bottom" wrapText="0"/>
    </xf>
    <xf borderId="0" fillId="4" fontId="4" numFmtId="4" xfId="0" applyFont="1" applyNumberFormat="1"/>
    <xf borderId="0" fillId="3" fontId="4" numFmtId="0" xfId="0" applyAlignment="1" applyFont="1">
      <alignment horizontal="right" vertical="bottom"/>
    </xf>
    <xf borderId="0" fillId="0" fontId="4" numFmtId="4" xfId="0" applyAlignment="1" applyFont="1" applyNumberFormat="1">
      <alignment horizontal="right" vertical="bottom"/>
    </xf>
    <xf borderId="0" fillId="3" fontId="5" numFmtId="4" xfId="0" applyAlignment="1" applyFont="1" applyNumberForma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0" fontId="4" numFmtId="166" xfId="0" applyFont="1" applyNumberFormat="1"/>
    <xf borderId="0" fillId="0" fontId="4" numFmtId="165" xfId="0" applyAlignment="1" applyFont="1" applyNumberFormat="1">
      <alignment horizontal="center" vertical="bottom"/>
    </xf>
    <xf borderId="0" fillId="0" fontId="4" numFmtId="164" xfId="0" applyFont="1" applyNumberFormat="1"/>
    <xf borderId="0" fillId="0" fontId="6" numFmtId="0" xfId="0" applyFont="1"/>
    <xf borderId="0" fillId="0" fontId="6" numFmtId="164" xfId="0" applyFont="1" applyNumberFormat="1"/>
    <xf borderId="0" fillId="0" fontId="6" numFmtId="166" xfId="0" applyFont="1" applyNumberFormat="1"/>
    <xf borderId="0" fillId="0" fontId="7" numFmtId="165" xfId="0" applyAlignment="1" applyFont="1" applyNumberFormat="1">
      <alignment horizontal="center" shrinkToFit="0" vertical="bottom" wrapText="0"/>
    </xf>
    <xf borderId="0" fillId="0" fontId="8" numFmtId="165" xfId="0" applyAlignment="1" applyFont="1" applyNumberFormat="1">
      <alignment shrinkToFit="0" vertical="bottom" wrapText="0"/>
    </xf>
    <xf borderId="1" fillId="0" fontId="5" numFmtId="165" xfId="0" applyAlignment="1" applyBorder="1" applyFont="1" applyNumberFormat="1">
      <alignment shrinkToFit="0" vertical="bottom" wrapText="0"/>
    </xf>
    <xf borderId="1" fillId="0" fontId="5" numFmtId="4" xfId="0" applyAlignment="1" applyBorder="1" applyFont="1" applyNumberFormat="1">
      <alignment shrinkToFit="0" vertical="bottom" wrapText="0"/>
    </xf>
    <xf borderId="1" fillId="0" fontId="9" numFmtId="165" xfId="0" applyAlignment="1" applyBorder="1" applyFont="1" applyNumberFormat="1">
      <alignment shrinkToFit="0" vertical="bottom" wrapText="0"/>
    </xf>
    <xf borderId="0" fillId="0" fontId="10" numFmtId="4" xfId="0" applyAlignment="1" applyFont="1" applyNumberFormat="1">
      <alignment shrinkToFit="0" vertical="bottom" wrapText="0"/>
    </xf>
    <xf borderId="0" fillId="3" fontId="4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3.75"/>
    <col customWidth="1" min="6" max="6" width="16.5"/>
    <col customWidth="1" min="8" max="8" width="17.88"/>
  </cols>
  <sheetData>
    <row r="1">
      <c r="B1" s="1" t="s">
        <v>0</v>
      </c>
    </row>
    <row r="3">
      <c r="A3" s="1" t="s">
        <v>1</v>
      </c>
      <c r="B3" s="1" t="s">
        <v>2</v>
      </c>
      <c r="C3" s="1" t="s">
        <v>3</v>
      </c>
      <c r="D3" s="2"/>
      <c r="E3" s="1" t="s">
        <v>4</v>
      </c>
      <c r="F3" s="1" t="s">
        <v>5</v>
      </c>
      <c r="G3" s="1" t="s">
        <v>4</v>
      </c>
      <c r="H3" s="1" t="s">
        <v>5</v>
      </c>
    </row>
    <row r="4">
      <c r="A4" s="3" t="s">
        <v>6</v>
      </c>
      <c r="B4" s="4">
        <v>100000.0</v>
      </c>
      <c r="C4" s="5">
        <f t="shared" ref="C4:C7" si="1">SUM(B4*$B$9*0.001)</f>
        <v>610</v>
      </c>
      <c r="E4" s="3">
        <v>3.0</v>
      </c>
      <c r="F4" s="6">
        <f>ROUNDUP(12000000/((E4*45000000*0.001)-Expenses!$L$18),0)</f>
        <v>1153</v>
      </c>
      <c r="G4" s="3">
        <v>6.5</v>
      </c>
      <c r="H4" s="6">
        <f>ROUNDUP(12000000/((G4*45000000*0.001)-Expenses!$L$18),0)</f>
        <v>72</v>
      </c>
    </row>
    <row r="5">
      <c r="A5" s="3" t="s">
        <v>7</v>
      </c>
      <c r="B5" s="4">
        <v>200000.0</v>
      </c>
      <c r="C5" s="5">
        <f t="shared" si="1"/>
        <v>1220</v>
      </c>
      <c r="E5" s="3">
        <v>3.5</v>
      </c>
      <c r="F5" s="6">
        <f>ROUNDUP(12000000/((E5*45000000*0.001)-Expenses!$L$18),0)</f>
        <v>365</v>
      </c>
      <c r="G5" s="3">
        <v>7.0</v>
      </c>
      <c r="H5" s="6">
        <f>ROUNDUP(12000000/((G5*45000000*0.001)-Expenses!$L$18),0)</f>
        <v>64</v>
      </c>
    </row>
    <row r="6">
      <c r="A6" s="3" t="s">
        <v>8</v>
      </c>
      <c r="B6" s="4">
        <v>400000.0</v>
      </c>
      <c r="C6" s="5">
        <f t="shared" si="1"/>
        <v>2440</v>
      </c>
      <c r="E6" s="3">
        <v>4.0</v>
      </c>
      <c r="F6" s="6">
        <f>ROUNDUP(12000000/((E6*45000000*0.001)-Expenses!$L$18),0)</f>
        <v>217</v>
      </c>
      <c r="G6" s="3">
        <v>7.5</v>
      </c>
      <c r="H6" s="6">
        <f>ROUNDUP(12000000/((G6*45000000*0.001)-Expenses!$L$18),0)</f>
        <v>57</v>
      </c>
    </row>
    <row r="7">
      <c r="A7" s="3" t="s">
        <v>9</v>
      </c>
      <c r="B7" s="4">
        <v>800000.0</v>
      </c>
      <c r="C7" s="5">
        <f t="shared" si="1"/>
        <v>4880</v>
      </c>
      <c r="E7" s="3">
        <v>4.5</v>
      </c>
      <c r="F7" s="6">
        <f>ROUNDUP(12000000/((E7*45000000*0.001)-Expenses!$L$18),0)</f>
        <v>155</v>
      </c>
      <c r="G7" s="3">
        <v>8.0</v>
      </c>
      <c r="H7" s="6">
        <f>ROUNDUP(12000000/((G7*45000000*0.001)-Expenses!$L$18),0)</f>
        <v>51</v>
      </c>
    </row>
    <row r="8">
      <c r="E8" s="3">
        <v>5.0</v>
      </c>
      <c r="F8" s="6">
        <f>ROUNDUP(12000000/((E8*45000000*0.001)-Expenses!$L$18),0)</f>
        <v>120</v>
      </c>
      <c r="G8" s="3">
        <v>8.5</v>
      </c>
      <c r="H8" s="6">
        <f>ROUNDUP(12000000/((G8*45000000*0.001)-Expenses!$L$18),0)</f>
        <v>47</v>
      </c>
    </row>
    <row r="9">
      <c r="A9" s="1" t="s">
        <v>10</v>
      </c>
      <c r="B9" s="7">
        <v>6.1</v>
      </c>
      <c r="E9" s="3">
        <v>5.5</v>
      </c>
      <c r="F9" s="6">
        <f>ROUNDUP(12000000/((E9*45000000*0.001)-Expenses!$L$18),0)</f>
        <v>98</v>
      </c>
      <c r="G9" s="3">
        <v>9.0</v>
      </c>
      <c r="H9" s="6">
        <f>ROUNDUP(12000000/((G9*45000000*0.001)-Expenses!$L$18),0)</f>
        <v>43</v>
      </c>
    </row>
    <row r="10">
      <c r="A10" s="3" t="s">
        <v>11</v>
      </c>
      <c r="E10" s="3">
        <v>6.0</v>
      </c>
      <c r="F10" s="6">
        <f>ROUNDUP(12000000/((E10*45000000*0.001)-Expenses!$L$18),0)</f>
        <v>83</v>
      </c>
      <c r="G10" s="3">
        <v>10.0</v>
      </c>
      <c r="H10" s="6">
        <f>ROUNDUP(12000000/((G10*45000000*0.001)-Expenses!$L$18),0)</f>
        <v>37</v>
      </c>
    </row>
  </sheetData>
  <mergeCells count="1">
    <mergeCell ref="B1:D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0.63"/>
    <col customWidth="1" min="2" max="2" width="8.38"/>
    <col customWidth="1" min="3" max="3" width="8.0"/>
    <col customWidth="1" hidden="1" min="4" max="4" width="12.38"/>
    <col customWidth="1" hidden="1" min="5" max="5" width="11.75"/>
    <col customWidth="1" hidden="1" min="6" max="6" width="11.13"/>
    <col customWidth="1" hidden="1" min="7" max="7" width="8.0"/>
    <col hidden="1" min="8" max="8" width="12.63"/>
    <col customWidth="1" hidden="1" min="9" max="9" width="8.0"/>
    <col customWidth="1" hidden="1" min="10" max="10" width="13.25"/>
    <col customWidth="1" hidden="1" min="11" max="11" width="8.0"/>
    <col customWidth="1" min="12" max="12" width="19.88"/>
    <col customWidth="1" min="13" max="13" width="15.75"/>
    <col customWidth="1" min="14" max="14" width="16.38"/>
    <col customWidth="1" min="15" max="15" width="8.0"/>
    <col customWidth="1" min="16" max="16" width="19.25"/>
    <col customWidth="1" min="17" max="17" width="16.63"/>
    <col customWidth="1" min="18" max="19" width="8.0"/>
    <col customWidth="1" min="20" max="20" width="10.88"/>
    <col customWidth="1" min="21" max="42" width="8.0"/>
  </cols>
  <sheetData>
    <row r="1" ht="12.75" customHeight="1">
      <c r="B1" s="8" t="s">
        <v>12</v>
      </c>
      <c r="N1" s="9"/>
    </row>
    <row r="2" ht="12.75" customHeight="1">
      <c r="D2" s="10"/>
      <c r="E2" s="10"/>
      <c r="F2" s="10"/>
      <c r="G2" s="10"/>
      <c r="H2" s="10"/>
      <c r="I2" s="10"/>
      <c r="J2" s="10"/>
      <c r="L2" s="11"/>
      <c r="N2" s="9"/>
    </row>
    <row r="3" ht="12.75" customHeight="1">
      <c r="D3" s="10" t="s">
        <v>13</v>
      </c>
      <c r="E3" s="10" t="s">
        <v>14</v>
      </c>
      <c r="F3" s="10" t="s">
        <v>15</v>
      </c>
      <c r="G3" s="10"/>
      <c r="H3" s="10" t="s">
        <v>16</v>
      </c>
      <c r="I3" s="10"/>
      <c r="J3" s="10" t="s">
        <v>17</v>
      </c>
      <c r="L3" s="11" t="s">
        <v>18</v>
      </c>
      <c r="N3" s="9"/>
    </row>
    <row r="4" ht="12.75" customHeight="1">
      <c r="D4" s="12"/>
      <c r="E4" s="13"/>
      <c r="F4" s="13"/>
      <c r="G4" s="13"/>
      <c r="H4" s="10" t="s">
        <v>19</v>
      </c>
      <c r="I4" s="13"/>
      <c r="J4" s="13"/>
      <c r="L4" s="9"/>
      <c r="N4" s="9"/>
    </row>
    <row r="5" ht="12.75" customHeight="1">
      <c r="A5" s="14" t="s">
        <v>20</v>
      </c>
      <c r="D5" s="12"/>
      <c r="E5" s="13"/>
      <c r="F5" s="13"/>
      <c r="G5" s="13"/>
      <c r="H5" s="13"/>
      <c r="I5" s="13"/>
      <c r="J5" s="13"/>
      <c r="L5" s="9"/>
      <c r="M5" s="15" t="s">
        <v>21</v>
      </c>
      <c r="P5" s="1"/>
      <c r="Q5" s="1"/>
    </row>
    <row r="6" ht="12.75" customHeight="1">
      <c r="A6" s="16" t="s">
        <v>22</v>
      </c>
      <c r="D6" s="12">
        <v>9939.08</v>
      </c>
      <c r="E6" s="13">
        <v>9792.54</v>
      </c>
      <c r="F6" s="13">
        <v>13202.81</v>
      </c>
      <c r="G6" s="13"/>
      <c r="H6" s="13">
        <v>14400.0</v>
      </c>
      <c r="I6" s="13"/>
      <c r="J6" s="13">
        <f t="shared" ref="J6:J13" si="1">SUM(D6:H6)</f>
        <v>47334.43</v>
      </c>
      <c r="L6" s="17">
        <v>13202.81</v>
      </c>
      <c r="M6" s="9"/>
      <c r="P6" s="18"/>
      <c r="Q6" s="19"/>
    </row>
    <row r="7" ht="12.75" customHeight="1">
      <c r="A7" s="16" t="s">
        <v>23</v>
      </c>
      <c r="D7" s="12">
        <v>782.33</v>
      </c>
      <c r="E7" s="13">
        <v>4120.3</v>
      </c>
      <c r="F7" s="13">
        <v>3217.88</v>
      </c>
      <c r="G7" s="13"/>
      <c r="H7" s="13">
        <v>4600.0</v>
      </c>
      <c r="I7" s="13"/>
      <c r="J7" s="13">
        <f t="shared" si="1"/>
        <v>12720.51</v>
      </c>
      <c r="L7" s="17">
        <f t="shared" ref="L7:L8" si="2">(J7/4)</f>
        <v>3180.1275</v>
      </c>
      <c r="M7" s="9"/>
      <c r="P7" s="18"/>
      <c r="Q7" s="19"/>
    </row>
    <row r="8" ht="12.75" customHeight="1">
      <c r="A8" s="16" t="s">
        <v>24</v>
      </c>
      <c r="D8" s="12">
        <v>3322.91</v>
      </c>
      <c r="E8" s="13">
        <v>3496.24</v>
      </c>
      <c r="F8" s="13">
        <v>4031.15</v>
      </c>
      <c r="G8" s="13"/>
      <c r="H8" s="13">
        <v>4000.0</v>
      </c>
      <c r="I8" s="13"/>
      <c r="J8" s="13">
        <f t="shared" si="1"/>
        <v>14850.3</v>
      </c>
      <c r="L8" s="17">
        <f t="shared" si="2"/>
        <v>3712.575</v>
      </c>
      <c r="M8" s="9"/>
      <c r="P8" s="18"/>
      <c r="Q8" s="19"/>
      <c r="T8" s="18"/>
      <c r="U8" s="18"/>
      <c r="V8" s="18"/>
      <c r="W8" s="18"/>
      <c r="X8" s="18"/>
      <c r="Y8" s="20"/>
      <c r="Z8" s="21"/>
      <c r="AA8" s="22"/>
      <c r="AB8" s="21"/>
      <c r="AC8" s="23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</row>
    <row r="9" ht="12.75" customHeight="1">
      <c r="A9" s="16" t="s">
        <v>25</v>
      </c>
      <c r="D9" s="12">
        <v>11728.64</v>
      </c>
      <c r="E9" s="13">
        <v>11809.28</v>
      </c>
      <c r="F9" s="13">
        <v>12826.57</v>
      </c>
      <c r="G9" s="13"/>
      <c r="H9" s="13">
        <v>13000.0</v>
      </c>
      <c r="I9" s="13"/>
      <c r="J9" s="13">
        <f t="shared" si="1"/>
        <v>49364.49</v>
      </c>
      <c r="L9" s="17">
        <v>13000.0</v>
      </c>
      <c r="M9" s="9"/>
      <c r="P9" s="18"/>
      <c r="Q9" s="19"/>
      <c r="R9" s="18"/>
      <c r="S9" s="18"/>
      <c r="T9" s="18"/>
      <c r="Y9" s="24"/>
      <c r="Z9" s="21"/>
      <c r="AA9" s="22"/>
      <c r="AB9" s="21"/>
      <c r="AC9" s="23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</row>
    <row r="10" ht="12.75" customHeight="1">
      <c r="A10" s="16" t="s">
        <v>26</v>
      </c>
      <c r="D10" s="12">
        <v>11697.85</v>
      </c>
      <c r="E10" s="13">
        <v>17501.2</v>
      </c>
      <c r="F10" s="13">
        <v>12770.0</v>
      </c>
      <c r="G10" s="13"/>
      <c r="H10" s="13">
        <v>14514.0</v>
      </c>
      <c r="I10" s="13"/>
      <c r="J10" s="13">
        <f t="shared" si="1"/>
        <v>56483.05</v>
      </c>
      <c r="L10" s="17">
        <f>(J10/4)</f>
        <v>14120.7625</v>
      </c>
      <c r="M10" s="9"/>
      <c r="P10" s="18"/>
      <c r="Q10" s="19"/>
      <c r="R10" s="18"/>
      <c r="S10" s="18"/>
      <c r="T10" s="18"/>
      <c r="U10" s="18"/>
      <c r="V10" s="18"/>
      <c r="W10" s="18"/>
      <c r="X10" s="18"/>
      <c r="Y10" s="24"/>
      <c r="Z10" s="21"/>
      <c r="AA10" s="22"/>
      <c r="AB10" s="21"/>
      <c r="AC10" s="23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</row>
    <row r="11" ht="12.75" customHeight="1">
      <c r="A11" s="16" t="s">
        <v>27</v>
      </c>
      <c r="D11" s="12">
        <v>22671.15</v>
      </c>
      <c r="E11" s="13">
        <v>22656.35</v>
      </c>
      <c r="F11" s="13">
        <v>21712.25</v>
      </c>
      <c r="G11" s="13"/>
      <c r="H11" s="13">
        <v>17000.0</v>
      </c>
      <c r="I11" s="13"/>
      <c r="J11" s="13">
        <f t="shared" si="1"/>
        <v>84039.75</v>
      </c>
      <c r="L11" s="17">
        <v>25000.0</v>
      </c>
      <c r="M11" s="9"/>
      <c r="P11" s="18"/>
      <c r="Q11" s="19"/>
      <c r="R11" s="25"/>
      <c r="S11" s="25"/>
      <c r="T11" s="25"/>
      <c r="U11" s="25"/>
      <c r="V11" s="25"/>
      <c r="W11" s="25"/>
      <c r="X11" s="25"/>
      <c r="Y11" s="20"/>
      <c r="Z11" s="21"/>
      <c r="AA11" s="22"/>
      <c r="AB11" s="21"/>
      <c r="AC11" s="23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</row>
    <row r="12" ht="12.75" customHeight="1">
      <c r="A12" s="16" t="s">
        <v>28</v>
      </c>
      <c r="D12" s="12">
        <v>371.99</v>
      </c>
      <c r="E12" s="13">
        <v>260.99</v>
      </c>
      <c r="F12" s="13">
        <v>97.21</v>
      </c>
      <c r="G12" s="13"/>
      <c r="H12" s="13">
        <v>750.0</v>
      </c>
      <c r="I12" s="13"/>
      <c r="J12" s="13">
        <f t="shared" si="1"/>
        <v>1480.19</v>
      </c>
      <c r="L12" s="17">
        <f>(J12/4)</f>
        <v>370.0475</v>
      </c>
      <c r="M12" s="9"/>
      <c r="P12" s="18"/>
      <c r="Q12" s="19"/>
      <c r="R12" s="18"/>
      <c r="S12" s="18"/>
      <c r="T12" s="18"/>
      <c r="U12" s="18"/>
      <c r="V12" s="18"/>
      <c r="W12" s="18"/>
      <c r="X12" s="18"/>
      <c r="Y12" s="24"/>
      <c r="Z12" s="21"/>
      <c r="AA12" s="22"/>
      <c r="AB12" s="21"/>
      <c r="AC12" s="26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</row>
    <row r="13" ht="12.75" customHeight="1">
      <c r="A13" s="16" t="s">
        <v>29</v>
      </c>
      <c r="D13" s="12">
        <v>12408.0</v>
      </c>
      <c r="E13" s="13">
        <v>12000.0</v>
      </c>
      <c r="F13" s="13">
        <v>12000.0</v>
      </c>
      <c r="G13" s="13"/>
      <c r="H13" s="13">
        <v>12459.0</v>
      </c>
      <c r="I13" s="13"/>
      <c r="J13" s="13">
        <f t="shared" si="1"/>
        <v>48867</v>
      </c>
      <c r="L13" s="27">
        <v>15000.0</v>
      </c>
      <c r="M13" s="9"/>
      <c r="P13" s="18"/>
      <c r="Q13" s="19"/>
      <c r="R13" s="18"/>
      <c r="S13" s="18"/>
      <c r="T13" s="18"/>
      <c r="U13" s="18"/>
      <c r="V13" s="18"/>
      <c r="W13" s="18"/>
      <c r="X13" s="18"/>
      <c r="Y13" s="24"/>
      <c r="Z13" s="21"/>
      <c r="AA13" s="22"/>
      <c r="AB13" s="21"/>
      <c r="AC13" s="26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</row>
    <row r="14" ht="12.75" customHeight="1">
      <c r="A14" s="16" t="s">
        <v>30</v>
      </c>
      <c r="D14" s="12"/>
      <c r="E14" s="13"/>
      <c r="F14" s="13"/>
      <c r="G14" s="13"/>
      <c r="H14" s="13"/>
      <c r="I14" s="13"/>
      <c r="J14" s="13"/>
      <c r="L14" s="28">
        <v>2500.0</v>
      </c>
      <c r="M14" s="9"/>
      <c r="P14" s="18"/>
      <c r="Q14" s="19"/>
      <c r="R14" s="18"/>
      <c r="S14" s="18"/>
      <c r="T14" s="18"/>
      <c r="U14" s="18"/>
      <c r="V14" s="18"/>
      <c r="W14" s="18"/>
      <c r="X14" s="18"/>
      <c r="Y14" s="24"/>
      <c r="Z14" s="21"/>
      <c r="AA14" s="29"/>
      <c r="AB14" s="30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</row>
    <row r="15" ht="12.75" customHeight="1">
      <c r="A15" s="16" t="s">
        <v>31</v>
      </c>
      <c r="D15" s="12">
        <v>3987.8</v>
      </c>
      <c r="E15" s="13">
        <v>8277.5</v>
      </c>
      <c r="F15" s="13">
        <v>11293.32</v>
      </c>
      <c r="G15" s="13"/>
      <c r="H15" s="13">
        <v>10000.0</v>
      </c>
      <c r="I15" s="13"/>
      <c r="J15" s="13">
        <f>SUM(D15:H15)</f>
        <v>33558.62</v>
      </c>
      <c r="L15" s="31">
        <v>25000.0</v>
      </c>
      <c r="M15" s="9"/>
      <c r="P15" s="18"/>
      <c r="Q15" s="19"/>
      <c r="Y15" s="13"/>
      <c r="AA15" s="28"/>
    </row>
    <row r="16" ht="12.75" customHeight="1">
      <c r="A16" s="16" t="s">
        <v>32</v>
      </c>
      <c r="D16" s="12"/>
      <c r="E16" s="13"/>
      <c r="F16" s="13"/>
      <c r="G16" s="13"/>
      <c r="H16" s="13"/>
      <c r="I16" s="13"/>
      <c r="J16" s="13"/>
      <c r="L16" s="9">
        <v>5000.0</v>
      </c>
      <c r="M16" s="9"/>
      <c r="P16" s="18"/>
      <c r="Q16" s="19"/>
    </row>
    <row r="17" ht="12.75" customHeight="1">
      <c r="A17" s="16" t="s">
        <v>33</v>
      </c>
      <c r="D17" s="12"/>
      <c r="E17" s="13"/>
      <c r="F17" s="13"/>
      <c r="G17" s="13"/>
      <c r="H17" s="13"/>
      <c r="I17" s="13"/>
      <c r="J17" s="13"/>
      <c r="L17" s="9">
        <v>4500.0</v>
      </c>
      <c r="M17" s="9"/>
      <c r="P17" s="18"/>
      <c r="Q17" s="19"/>
    </row>
    <row r="18" ht="12.75" customHeight="1">
      <c r="A18" s="32" t="s">
        <v>34</v>
      </c>
      <c r="B18" s="32"/>
      <c r="D18" s="12"/>
      <c r="E18" s="13"/>
      <c r="F18" s="13"/>
      <c r="G18" s="13"/>
      <c r="H18" s="13"/>
      <c r="I18" s="13"/>
      <c r="J18" s="13"/>
      <c r="L18" s="31">
        <f>SUM(L6:L17)</f>
        <v>124586.3225</v>
      </c>
      <c r="M18" s="33">
        <f>L18/L44</f>
        <v>2.752558935</v>
      </c>
      <c r="P18" s="18"/>
      <c r="Q18" s="19"/>
    </row>
    <row r="19" ht="12.75" customHeight="1">
      <c r="A19" s="18" t="s">
        <v>35</v>
      </c>
      <c r="D19" s="12"/>
      <c r="E19" s="13"/>
      <c r="F19" s="13"/>
      <c r="G19" s="13"/>
      <c r="H19" s="13"/>
      <c r="I19" s="13"/>
      <c r="J19" s="13"/>
      <c r="L19" s="19">
        <v>180000.0</v>
      </c>
      <c r="M19" s="33">
        <f>L19/L44</f>
        <v>3.976845919</v>
      </c>
      <c r="P19" s="18"/>
      <c r="Q19" s="19"/>
    </row>
    <row r="20" ht="12.75" customHeight="1">
      <c r="A20" s="18"/>
      <c r="L20" s="9"/>
      <c r="M20" s="33"/>
      <c r="P20" s="18"/>
      <c r="Q20" s="19"/>
    </row>
    <row r="21" ht="12.75" customHeight="1">
      <c r="A21" s="18" t="s">
        <v>36</v>
      </c>
      <c r="L21" s="9"/>
      <c r="M21" s="33"/>
      <c r="P21" s="18"/>
      <c r="Q21" s="19"/>
    </row>
    <row r="22" ht="12.75" customHeight="1">
      <c r="A22" s="21" t="s">
        <v>37</v>
      </c>
      <c r="B22" s="21"/>
      <c r="C22" s="21"/>
      <c r="D22" s="24"/>
      <c r="E22" s="24"/>
      <c r="F22" s="24"/>
      <c r="G22" s="24"/>
      <c r="H22" s="24"/>
      <c r="I22" s="24"/>
      <c r="J22" s="24"/>
      <c r="K22" s="21"/>
      <c r="L22" s="22">
        <v>25000.0</v>
      </c>
      <c r="M22" s="21"/>
      <c r="O22" s="21"/>
      <c r="P22" s="18"/>
      <c r="Q22" s="19"/>
      <c r="R22" s="24"/>
      <c r="S22" s="24"/>
      <c r="T22" s="24"/>
      <c r="U22" s="24"/>
      <c r="V22" s="24"/>
      <c r="W22" s="21"/>
      <c r="X22" s="22"/>
      <c r="Y22" s="21"/>
      <c r="Z22" s="21"/>
      <c r="AA22" s="21"/>
      <c r="AB22" s="24"/>
      <c r="AC22" s="24"/>
      <c r="AD22" s="24"/>
      <c r="AE22" s="24"/>
      <c r="AF22" s="24"/>
      <c r="AG22" s="24"/>
      <c r="AH22" s="24"/>
      <c r="AI22" s="21"/>
      <c r="AJ22" s="22"/>
    </row>
    <row r="23" ht="12.75" customHeight="1">
      <c r="A23" s="21" t="s">
        <v>38</v>
      </c>
      <c r="B23" s="21"/>
      <c r="C23" s="21"/>
      <c r="D23" s="24"/>
      <c r="E23" s="24"/>
      <c r="F23" s="24"/>
      <c r="G23" s="24"/>
      <c r="H23" s="24"/>
      <c r="I23" s="24"/>
      <c r="J23" s="24"/>
      <c r="K23" s="21"/>
      <c r="L23" s="22">
        <v>18000.0</v>
      </c>
      <c r="M23" s="21"/>
      <c r="O23" s="21"/>
      <c r="P23" s="24"/>
      <c r="Q23" s="24"/>
      <c r="R23" s="24"/>
      <c r="S23" s="24"/>
      <c r="T23" s="24"/>
      <c r="U23" s="24"/>
      <c r="V23" s="24"/>
      <c r="W23" s="21"/>
      <c r="X23" s="22"/>
      <c r="Y23" s="21"/>
      <c r="Z23" s="21"/>
      <c r="AA23" s="21"/>
      <c r="AB23" s="24"/>
      <c r="AC23" s="24"/>
      <c r="AD23" s="24"/>
      <c r="AE23" s="24"/>
      <c r="AF23" s="24"/>
      <c r="AG23" s="24"/>
      <c r="AH23" s="24"/>
      <c r="AI23" s="21"/>
      <c r="AJ23" s="22"/>
    </row>
    <row r="24" ht="12.75" customHeight="1">
      <c r="A24" s="21" t="s">
        <v>39</v>
      </c>
      <c r="B24" s="21"/>
      <c r="C24" s="21"/>
      <c r="D24" s="34">
        <v>0.0</v>
      </c>
      <c r="E24" s="20">
        <v>3000.0</v>
      </c>
      <c r="F24" s="24"/>
      <c r="G24" s="24"/>
      <c r="H24" s="20">
        <v>5500.0</v>
      </c>
      <c r="I24" s="24"/>
      <c r="J24" s="20">
        <f>SUM(D24:H24)</f>
        <v>8500</v>
      </c>
      <c r="K24" s="21"/>
      <c r="L24" s="22">
        <v>10000.0</v>
      </c>
      <c r="M24" s="21"/>
      <c r="O24" s="21"/>
      <c r="P24" s="34"/>
      <c r="Q24" s="20"/>
      <c r="R24" s="24"/>
      <c r="S24" s="24"/>
      <c r="T24" s="20"/>
      <c r="U24" s="24"/>
      <c r="V24" s="20"/>
      <c r="W24" s="21"/>
      <c r="X24" s="22"/>
      <c r="Y24" s="21"/>
      <c r="Z24" s="21"/>
      <c r="AA24" s="21"/>
      <c r="AB24" s="34"/>
      <c r="AC24" s="20"/>
      <c r="AD24" s="24"/>
      <c r="AE24" s="24"/>
      <c r="AF24" s="20"/>
      <c r="AG24" s="24"/>
      <c r="AH24" s="20"/>
      <c r="AI24" s="21"/>
      <c r="AJ24" s="22"/>
    </row>
    <row r="25" ht="12.75" customHeight="1">
      <c r="A25" s="21" t="s">
        <v>40</v>
      </c>
      <c r="B25" s="21"/>
      <c r="C25" s="21"/>
      <c r="D25" s="24"/>
      <c r="E25" s="24"/>
      <c r="F25" s="24"/>
      <c r="G25" s="24"/>
      <c r="H25" s="24"/>
      <c r="I25" s="24"/>
      <c r="J25" s="24"/>
      <c r="K25" s="21"/>
      <c r="L25" s="22">
        <v>6000.0</v>
      </c>
      <c r="M25" s="21"/>
      <c r="O25" s="21"/>
      <c r="P25" s="24"/>
      <c r="Q25" s="24"/>
      <c r="R25" s="24"/>
      <c r="S25" s="24"/>
      <c r="T25" s="24"/>
      <c r="U25" s="24"/>
      <c r="V25" s="24"/>
      <c r="W25" s="21"/>
      <c r="X25" s="22"/>
      <c r="Y25" s="21"/>
      <c r="Z25" s="21"/>
      <c r="AA25" s="21"/>
      <c r="AB25" s="24"/>
      <c r="AC25" s="24"/>
      <c r="AD25" s="24"/>
      <c r="AE25" s="24"/>
      <c r="AF25" s="24"/>
      <c r="AG25" s="24"/>
      <c r="AH25" s="24"/>
      <c r="AI25" s="21"/>
      <c r="AJ25" s="22"/>
    </row>
    <row r="26" ht="12.75" customHeight="1">
      <c r="A26" s="21" t="s">
        <v>41</v>
      </c>
      <c r="B26" s="21"/>
      <c r="C26" s="21"/>
      <c r="D26" s="24"/>
      <c r="E26" s="24"/>
      <c r="F26" s="24"/>
      <c r="G26" s="24"/>
      <c r="H26" s="24"/>
      <c r="I26" s="24"/>
      <c r="J26" s="24"/>
      <c r="K26" s="21"/>
      <c r="L26" s="22">
        <v>2500.0</v>
      </c>
      <c r="M26" s="21"/>
      <c r="O26" s="21"/>
      <c r="P26" s="24"/>
      <c r="Q26" s="24"/>
      <c r="R26" s="24"/>
      <c r="S26" s="24"/>
      <c r="T26" s="24"/>
      <c r="U26" s="24"/>
      <c r="V26" s="24"/>
      <c r="W26" s="21"/>
      <c r="X26" s="22"/>
      <c r="Y26" s="21"/>
      <c r="Z26" s="21"/>
      <c r="AA26" s="21"/>
      <c r="AB26" s="24"/>
      <c r="AC26" s="24"/>
      <c r="AD26" s="24"/>
      <c r="AE26" s="24"/>
      <c r="AF26" s="24"/>
      <c r="AG26" s="24"/>
      <c r="AH26" s="24"/>
      <c r="AI26" s="21"/>
      <c r="AJ26" s="22"/>
    </row>
    <row r="27" ht="12.75" customHeight="1">
      <c r="A27" s="21" t="s">
        <v>42</v>
      </c>
      <c r="B27" s="21"/>
      <c r="C27" s="21"/>
      <c r="D27" s="24"/>
      <c r="E27" s="24"/>
      <c r="F27" s="24"/>
      <c r="G27" s="24"/>
      <c r="H27" s="24"/>
      <c r="I27" s="24"/>
      <c r="J27" s="24"/>
      <c r="K27" s="21"/>
      <c r="L27" s="22">
        <v>2500.0</v>
      </c>
      <c r="M27" s="21"/>
      <c r="O27" s="21"/>
      <c r="P27" s="24"/>
      <c r="Q27" s="24"/>
      <c r="R27" s="24"/>
      <c r="S27" s="24"/>
      <c r="T27" s="24"/>
      <c r="U27" s="24"/>
      <c r="V27" s="24"/>
      <c r="W27" s="21"/>
      <c r="X27" s="29"/>
      <c r="Y27" s="21"/>
      <c r="Z27" s="21"/>
      <c r="AA27" s="21"/>
      <c r="AB27" s="24"/>
      <c r="AC27" s="24"/>
      <c r="AD27" s="24"/>
      <c r="AE27" s="24"/>
      <c r="AF27" s="24"/>
      <c r="AG27" s="24"/>
      <c r="AH27" s="24"/>
      <c r="AI27" s="21"/>
      <c r="AJ27" s="29"/>
    </row>
    <row r="28" ht="12.75" customHeight="1">
      <c r="A28" s="18" t="s">
        <v>43</v>
      </c>
      <c r="L28" s="22">
        <v>6500.0</v>
      </c>
    </row>
    <row r="29" ht="12.75" customHeight="1">
      <c r="A29" s="18" t="s">
        <v>44</v>
      </c>
      <c r="L29" s="22">
        <v>10000.0</v>
      </c>
    </row>
    <row r="30" ht="12.75" customHeight="1">
      <c r="A30" s="18" t="s">
        <v>45</v>
      </c>
      <c r="L30" s="22">
        <v>-87000.0</v>
      </c>
      <c r="M30" s="33"/>
    </row>
    <row r="31" ht="12.75" customHeight="1">
      <c r="A31" s="18" t="s">
        <v>46</v>
      </c>
      <c r="L31" s="22">
        <f>SUM(L21:L30)</f>
        <v>-6500</v>
      </c>
      <c r="M31" s="33">
        <f>L31/L44</f>
        <v>-0.1436083249</v>
      </c>
    </row>
    <row r="32" ht="12.75" customHeight="1">
      <c r="D32" s="12"/>
      <c r="E32" s="13"/>
      <c r="F32" s="13"/>
      <c r="G32" s="13"/>
      <c r="H32" s="13"/>
      <c r="I32" s="13"/>
      <c r="J32" s="13"/>
      <c r="L32" s="35"/>
      <c r="M32" s="33"/>
    </row>
    <row r="33" ht="12.75" customHeight="1">
      <c r="A33" s="36" t="s">
        <v>47</v>
      </c>
      <c r="D33" s="12"/>
      <c r="E33" s="13"/>
      <c r="F33" s="13"/>
      <c r="G33" s="13"/>
      <c r="H33" s="13"/>
      <c r="I33" s="13"/>
      <c r="J33" s="13"/>
      <c r="L33" s="37">
        <f>SUM(L18+L31)</f>
        <v>118086.3225</v>
      </c>
      <c r="M33" s="38">
        <f>sum(M18:M31)</f>
        <v>6.585796529</v>
      </c>
    </row>
    <row r="34" ht="12.75" customHeight="1">
      <c r="D34" s="12"/>
      <c r="E34" s="13"/>
      <c r="F34" s="13"/>
      <c r="G34" s="13"/>
      <c r="H34" s="13"/>
      <c r="I34" s="13"/>
      <c r="J34" s="13"/>
      <c r="L34" s="9"/>
      <c r="N34" s="9"/>
    </row>
    <row r="35" ht="12.75" customHeight="1">
      <c r="D35" s="12"/>
      <c r="E35" s="13"/>
      <c r="F35" s="13"/>
      <c r="G35" s="13"/>
      <c r="H35" s="13"/>
      <c r="I35" s="13"/>
      <c r="J35" s="13"/>
      <c r="L35" s="9"/>
      <c r="N35" s="9"/>
    </row>
    <row r="36" ht="12.75" hidden="1" customHeight="1">
      <c r="A36" s="18" t="s">
        <v>48</v>
      </c>
      <c r="D36" s="39">
        <v>20407.08</v>
      </c>
      <c r="E36" s="40">
        <v>16091.55</v>
      </c>
      <c r="F36" s="40">
        <v>15314.99</v>
      </c>
      <c r="G36" s="40"/>
      <c r="H36" s="40">
        <v>16000.0</v>
      </c>
      <c r="I36" s="40"/>
      <c r="J36" s="41">
        <f t="shared" ref="J36:J37" si="3">SUM(D36:H36)</f>
        <v>67813.62</v>
      </c>
      <c r="L36" s="42">
        <f>(J36/4)</f>
        <v>16953.405</v>
      </c>
      <c r="N36" s="9"/>
    </row>
    <row r="37" ht="12.75" hidden="1" customHeight="1">
      <c r="A37" s="18" t="s">
        <v>49</v>
      </c>
      <c r="D37" s="39">
        <v>22806.97</v>
      </c>
      <c r="E37" s="40">
        <v>123690.25</v>
      </c>
      <c r="F37" s="40">
        <v>70458.09</v>
      </c>
      <c r="G37" s="40"/>
      <c r="H37" s="40">
        <v>161500.0</v>
      </c>
      <c r="I37" s="40"/>
      <c r="J37" s="43">
        <f t="shared" si="3"/>
        <v>378455.31</v>
      </c>
      <c r="L37" s="44">
        <f>SUM(J37/4)</f>
        <v>94613.8275</v>
      </c>
      <c r="N37" s="9"/>
    </row>
    <row r="38" ht="12.75" hidden="1" customHeight="1">
      <c r="D38" s="12"/>
      <c r="E38" s="13"/>
      <c r="F38" s="13"/>
      <c r="G38" s="13"/>
      <c r="H38" s="13"/>
      <c r="I38" s="13"/>
      <c r="J38" s="13"/>
      <c r="L38" s="9">
        <f>SUM(L36:L37)</f>
        <v>111567.2325</v>
      </c>
      <c r="M38" s="18" t="s">
        <v>50</v>
      </c>
      <c r="N38" s="9">
        <f>L38/230</f>
        <v>485.0749239</v>
      </c>
    </row>
    <row r="39" ht="12.75" hidden="1" customHeight="1">
      <c r="D39" s="12"/>
      <c r="E39" s="13"/>
      <c r="F39" s="13"/>
      <c r="G39" s="13"/>
      <c r="H39" s="13"/>
      <c r="I39" s="13"/>
      <c r="J39" s="13"/>
      <c r="L39" s="9"/>
      <c r="N39" s="9"/>
    </row>
    <row r="40" ht="12.75" hidden="1" customHeight="1">
      <c r="D40" s="12"/>
      <c r="E40" s="13"/>
      <c r="F40" s="13"/>
      <c r="G40" s="13"/>
      <c r="H40" s="13"/>
      <c r="I40" s="13"/>
      <c r="J40" s="13"/>
      <c r="L40" s="9"/>
      <c r="N40" s="9"/>
    </row>
    <row r="41" ht="12.75" hidden="1" customHeight="1">
      <c r="D41" s="12"/>
      <c r="E41" s="13"/>
      <c r="F41" s="13"/>
      <c r="G41" s="13"/>
      <c r="H41" s="13"/>
      <c r="I41" s="13"/>
      <c r="J41" s="13"/>
      <c r="L41" s="9"/>
      <c r="N41" s="9"/>
    </row>
    <row r="42" ht="12.75" hidden="1" customHeight="1">
      <c r="A42" s="18" t="s">
        <v>51</v>
      </c>
      <c r="D42" s="12"/>
      <c r="E42" s="13"/>
      <c r="F42" s="13"/>
      <c r="G42" s="13"/>
      <c r="H42" s="13"/>
      <c r="I42" s="13"/>
      <c r="J42" s="13"/>
      <c r="L42" s="9">
        <v>4.5262621E7</v>
      </c>
      <c r="N42" s="9"/>
    </row>
    <row r="43" ht="12.75" customHeight="1">
      <c r="L43" s="9"/>
      <c r="N43" s="9"/>
    </row>
    <row r="44" ht="12.75" customHeight="1">
      <c r="A44" s="18" t="s">
        <v>51</v>
      </c>
      <c r="L44" s="9">
        <v>45262.0</v>
      </c>
      <c r="M44" s="18"/>
      <c r="N44" s="9"/>
    </row>
    <row r="45" ht="12.75" customHeight="1">
      <c r="L45" s="9"/>
      <c r="M45" s="18"/>
      <c r="N45" s="9"/>
    </row>
    <row r="46" ht="12.75" customHeight="1">
      <c r="L46" s="9"/>
      <c r="M46" s="18"/>
      <c r="N46" s="9"/>
    </row>
    <row r="47" ht="12.75" customHeight="1">
      <c r="D47" s="12"/>
      <c r="E47" s="13"/>
      <c r="F47" s="13"/>
      <c r="G47" s="13"/>
      <c r="H47" s="13"/>
      <c r="I47" s="13"/>
      <c r="J47" s="13"/>
      <c r="L47" s="45"/>
      <c r="M47" s="18"/>
      <c r="N47" s="9"/>
      <c r="Q47" s="18"/>
      <c r="R47" s="18"/>
      <c r="S47" s="18"/>
      <c r="T47" s="18"/>
      <c r="U47" s="18"/>
    </row>
    <row r="48" ht="12.75" customHeight="1">
      <c r="L48" s="9"/>
      <c r="M48" s="18"/>
      <c r="N48" s="9"/>
      <c r="O48" s="18"/>
      <c r="P48" s="18"/>
      <c r="Q48" s="18"/>
    </row>
    <row r="49" ht="12.75" customHeight="1">
      <c r="L49" s="9"/>
      <c r="M49" s="18"/>
      <c r="N49" s="9"/>
      <c r="O49" s="18"/>
      <c r="P49" s="18"/>
      <c r="Q49" s="18"/>
      <c r="R49" s="18"/>
      <c r="S49" s="18"/>
      <c r="T49" s="18"/>
      <c r="U49" s="18"/>
    </row>
    <row r="50" ht="12.75" customHeight="1">
      <c r="L50" s="9"/>
      <c r="M50" s="18"/>
      <c r="N50" s="9"/>
      <c r="O50" s="25"/>
      <c r="P50" s="25"/>
      <c r="Q50" s="25"/>
      <c r="R50" s="25"/>
      <c r="S50" s="25"/>
      <c r="T50" s="25"/>
      <c r="U50" s="25"/>
    </row>
    <row r="51" ht="12.75" customHeight="1">
      <c r="L51" s="9"/>
      <c r="M51" s="18"/>
      <c r="N51" s="9"/>
      <c r="O51" s="18"/>
      <c r="P51" s="18"/>
      <c r="Q51" s="18"/>
      <c r="R51" s="18"/>
      <c r="S51" s="18"/>
      <c r="T51" s="18"/>
      <c r="U51" s="18"/>
    </row>
    <row r="52" ht="12.75" customHeight="1">
      <c r="L52" s="9"/>
      <c r="M52" s="18"/>
      <c r="N52" s="9"/>
      <c r="O52" s="18"/>
      <c r="P52" s="18"/>
      <c r="Q52" s="18"/>
      <c r="R52" s="18"/>
      <c r="S52" s="18"/>
      <c r="T52" s="18"/>
      <c r="U52" s="18"/>
    </row>
    <row r="53" ht="12.75" customHeight="1">
      <c r="L53" s="9"/>
      <c r="M53" s="18"/>
      <c r="N53" s="9"/>
      <c r="O53" s="18"/>
      <c r="P53" s="18"/>
      <c r="Q53" s="18"/>
      <c r="R53" s="18"/>
      <c r="S53" s="18"/>
      <c r="T53" s="18"/>
      <c r="U53" s="18"/>
    </row>
    <row r="54" ht="12.75" customHeight="1">
      <c r="L54" s="9"/>
      <c r="M54" s="18"/>
      <c r="N54" s="9"/>
    </row>
    <row r="55" ht="12.75" customHeight="1">
      <c r="L55" s="9"/>
      <c r="M55" s="18"/>
      <c r="N55" s="9"/>
    </row>
    <row r="56" ht="12.75" customHeight="1">
      <c r="L56" s="9"/>
      <c r="M56" s="18"/>
      <c r="N56" s="9"/>
    </row>
    <row r="57" ht="12.75" customHeight="1">
      <c r="L57" s="9"/>
      <c r="M57" s="18"/>
      <c r="N57" s="9"/>
    </row>
    <row r="58" ht="12.75" customHeight="1">
      <c r="L58" s="9"/>
      <c r="M58" s="18"/>
      <c r="N58" s="9"/>
    </row>
    <row r="59" ht="12.75" customHeight="1">
      <c r="L59" s="9"/>
      <c r="M59" s="18"/>
      <c r="N59" s="9"/>
    </row>
    <row r="60" ht="12.75" customHeight="1">
      <c r="L60" s="9"/>
      <c r="M60" s="18"/>
      <c r="N60" s="9"/>
    </row>
    <row r="61" ht="12.75" customHeight="1">
      <c r="L61" s="9"/>
      <c r="N61" s="9"/>
    </row>
    <row r="62" ht="12.75" customHeight="1">
      <c r="L62" s="9"/>
      <c r="N62" s="9"/>
    </row>
    <row r="63" ht="12.75" customHeight="1">
      <c r="L63" s="9"/>
      <c r="N63" s="9"/>
    </row>
    <row r="64" ht="12.75" customHeight="1">
      <c r="L64" s="9"/>
      <c r="N64" s="9"/>
      <c r="P64" s="25"/>
    </row>
    <row r="65" ht="12.75" customHeight="1">
      <c r="L65" s="9"/>
      <c r="N65" s="9"/>
    </row>
    <row r="66" ht="12.75" customHeight="1">
      <c r="L66" s="9"/>
      <c r="N66" s="9"/>
    </row>
    <row r="67" ht="12.75" customHeight="1">
      <c r="L67" s="9"/>
      <c r="N67" s="9"/>
    </row>
    <row r="68" ht="12.75" customHeight="1">
      <c r="L68" s="9"/>
      <c r="N68" s="9"/>
    </row>
    <row r="69" ht="12.75" customHeight="1">
      <c r="L69" s="9"/>
      <c r="N69" s="9"/>
    </row>
    <row r="70" ht="12.75" customHeight="1">
      <c r="L70" s="9"/>
      <c r="N70" s="9"/>
    </row>
    <row r="71" ht="12.75" customHeight="1">
      <c r="L71" s="9"/>
      <c r="N71" s="9"/>
    </row>
    <row r="72" ht="12.75" customHeight="1">
      <c r="L72" s="9"/>
      <c r="N72" s="9"/>
    </row>
    <row r="73" ht="12.75" customHeight="1">
      <c r="L73" s="9"/>
      <c r="N73" s="9"/>
    </row>
    <row r="74" ht="12.75" customHeight="1">
      <c r="L74" s="9"/>
      <c r="N74" s="9"/>
    </row>
    <row r="75" ht="12.75" customHeight="1">
      <c r="L75" s="9"/>
      <c r="N75" s="9"/>
    </row>
    <row r="76" ht="12.75" customHeight="1">
      <c r="L76" s="9"/>
      <c r="N76" s="9"/>
    </row>
    <row r="77" ht="12.75" customHeight="1">
      <c r="L77" s="9"/>
      <c r="N77" s="9"/>
    </row>
    <row r="78" ht="12.75" customHeight="1">
      <c r="L78" s="9"/>
      <c r="N78" s="9"/>
    </row>
    <row r="79" ht="12.75" customHeight="1">
      <c r="L79" s="9"/>
      <c r="N79" s="9"/>
    </row>
    <row r="80" ht="12.75" customHeight="1">
      <c r="L80" s="9"/>
      <c r="N80" s="9"/>
    </row>
    <row r="81" ht="12.75" customHeight="1">
      <c r="L81" s="9"/>
      <c r="N81" s="9"/>
    </row>
    <row r="82" ht="12.75" customHeight="1">
      <c r="L82" s="9"/>
      <c r="N82" s="9"/>
    </row>
    <row r="83" ht="12.75" customHeight="1">
      <c r="L83" s="9"/>
      <c r="N83" s="9"/>
    </row>
    <row r="84" ht="12.75" customHeight="1">
      <c r="L84" s="9"/>
      <c r="N84" s="9"/>
    </row>
    <row r="85" ht="12.75" customHeight="1">
      <c r="L85" s="9"/>
      <c r="N85" s="9"/>
    </row>
    <row r="86" ht="12.75" customHeight="1">
      <c r="L86" s="9"/>
      <c r="N86" s="9"/>
    </row>
    <row r="87" ht="12.75" customHeight="1">
      <c r="L87" s="9"/>
      <c r="N87" s="9"/>
    </row>
    <row r="88" ht="12.75" customHeight="1">
      <c r="L88" s="9"/>
      <c r="N88" s="9"/>
    </row>
    <row r="89" ht="12.75" customHeight="1">
      <c r="L89" s="9"/>
      <c r="N89" s="9"/>
    </row>
    <row r="90" ht="12.75" customHeight="1">
      <c r="L90" s="9"/>
      <c r="N90" s="9"/>
    </row>
    <row r="91" ht="12.75" customHeight="1">
      <c r="L91" s="9"/>
      <c r="N91" s="9"/>
    </row>
    <row r="92" ht="12.75" customHeight="1">
      <c r="L92" s="9"/>
      <c r="N92" s="9"/>
    </row>
    <row r="93" ht="12.75" customHeight="1">
      <c r="L93" s="9"/>
      <c r="N93" s="9"/>
    </row>
    <row r="94" ht="12.75" customHeight="1">
      <c r="L94" s="9"/>
      <c r="N94" s="9"/>
    </row>
    <row r="95" ht="12.75" customHeight="1">
      <c r="L95" s="9"/>
      <c r="N95" s="9"/>
    </row>
    <row r="96" ht="12.75" customHeight="1">
      <c r="L96" s="9"/>
      <c r="N96" s="9"/>
    </row>
    <row r="97" ht="12.75" customHeight="1">
      <c r="L97" s="9"/>
      <c r="N97" s="9"/>
    </row>
    <row r="98" ht="12.75" customHeight="1">
      <c r="L98" s="9"/>
      <c r="N98" s="9"/>
    </row>
    <row r="99" ht="12.75" customHeight="1">
      <c r="L99" s="9"/>
      <c r="N99" s="9"/>
    </row>
    <row r="100" ht="12.75" customHeight="1">
      <c r="L100" s="9"/>
      <c r="N100" s="9"/>
    </row>
    <row r="101" ht="12.75" customHeight="1">
      <c r="L101" s="9"/>
      <c r="N101" s="9"/>
    </row>
    <row r="102" ht="12.75" customHeight="1">
      <c r="L102" s="9"/>
      <c r="N102" s="9"/>
    </row>
    <row r="103" ht="12.75" customHeight="1">
      <c r="L103" s="9"/>
      <c r="N103" s="9"/>
    </row>
    <row r="104" ht="12.75" customHeight="1">
      <c r="L104" s="9"/>
      <c r="N104" s="9"/>
    </row>
    <row r="105" ht="12.75" customHeight="1">
      <c r="L105" s="9"/>
      <c r="N105" s="9"/>
    </row>
    <row r="106" ht="12.75" customHeight="1">
      <c r="L106" s="9"/>
      <c r="N106" s="9"/>
    </row>
    <row r="107" ht="12.75" customHeight="1">
      <c r="L107" s="9"/>
      <c r="N107" s="9"/>
    </row>
    <row r="108" ht="12.75" customHeight="1">
      <c r="L108" s="9"/>
      <c r="N108" s="9"/>
    </row>
    <row r="109" ht="12.75" customHeight="1">
      <c r="L109" s="9"/>
      <c r="N109" s="9"/>
    </row>
    <row r="110" ht="12.75" customHeight="1">
      <c r="L110" s="9"/>
      <c r="N110" s="9"/>
    </row>
    <row r="111" ht="12.75" customHeight="1">
      <c r="L111" s="9"/>
      <c r="N111" s="9"/>
    </row>
    <row r="112" ht="12.75" customHeight="1">
      <c r="L112" s="9"/>
      <c r="N112" s="9"/>
    </row>
    <row r="113" ht="12.75" customHeight="1">
      <c r="L113" s="9"/>
      <c r="N113" s="9"/>
    </row>
    <row r="114" ht="12.75" customHeight="1">
      <c r="L114" s="9"/>
      <c r="N114" s="9"/>
    </row>
    <row r="115" ht="12.75" customHeight="1">
      <c r="L115" s="9"/>
      <c r="N115" s="9"/>
    </row>
    <row r="116" ht="12.75" customHeight="1">
      <c r="L116" s="9"/>
      <c r="N116" s="9"/>
    </row>
    <row r="117" ht="12.75" customHeight="1">
      <c r="L117" s="9"/>
      <c r="N117" s="9"/>
    </row>
    <row r="118" ht="12.75" customHeight="1">
      <c r="L118" s="9"/>
      <c r="N118" s="9"/>
    </row>
    <row r="119" ht="12.75" customHeight="1">
      <c r="L119" s="9"/>
      <c r="N119" s="9"/>
    </row>
    <row r="120" ht="12.75" customHeight="1">
      <c r="L120" s="9"/>
      <c r="N120" s="9"/>
    </row>
    <row r="121" ht="12.75" customHeight="1">
      <c r="L121" s="9"/>
      <c r="N121" s="9"/>
    </row>
    <row r="122" ht="12.75" customHeight="1">
      <c r="L122" s="9"/>
      <c r="N122" s="9"/>
    </row>
    <row r="123" ht="12.75" customHeight="1">
      <c r="L123" s="9"/>
      <c r="N123" s="9"/>
    </row>
    <row r="124" ht="12.75" customHeight="1">
      <c r="L124" s="9"/>
      <c r="N124" s="9"/>
    </row>
    <row r="125" ht="12.75" customHeight="1">
      <c r="L125" s="9"/>
      <c r="N125" s="9"/>
    </row>
    <row r="126" ht="12.75" customHeight="1">
      <c r="L126" s="9"/>
      <c r="N126" s="9"/>
    </row>
    <row r="127" ht="12.75" customHeight="1">
      <c r="L127" s="9"/>
      <c r="N127" s="9"/>
    </row>
    <row r="128" ht="12.75" customHeight="1">
      <c r="L128" s="9"/>
      <c r="N128" s="9"/>
    </row>
    <row r="129" ht="12.75" customHeight="1">
      <c r="L129" s="9"/>
      <c r="N129" s="9"/>
    </row>
    <row r="130" ht="12.75" customHeight="1">
      <c r="L130" s="9"/>
      <c r="N130" s="9"/>
    </row>
    <row r="131" ht="12.75" customHeight="1">
      <c r="L131" s="9"/>
      <c r="N131" s="9"/>
    </row>
    <row r="132" ht="12.75" customHeight="1">
      <c r="L132" s="9"/>
      <c r="N132" s="9"/>
    </row>
    <row r="133" ht="12.75" customHeight="1">
      <c r="L133" s="9"/>
      <c r="N133" s="9"/>
    </row>
    <row r="134" ht="12.75" customHeight="1">
      <c r="L134" s="9"/>
      <c r="N134" s="9"/>
    </row>
    <row r="135" ht="12.75" customHeight="1">
      <c r="L135" s="9"/>
      <c r="N135" s="9"/>
    </row>
    <row r="136" ht="12.75" customHeight="1">
      <c r="L136" s="9"/>
      <c r="N136" s="9"/>
    </row>
    <row r="137" ht="12.75" customHeight="1">
      <c r="L137" s="9"/>
      <c r="N137" s="9"/>
    </row>
    <row r="138" ht="12.75" customHeight="1">
      <c r="L138" s="9"/>
      <c r="N138" s="9"/>
    </row>
    <row r="139" ht="12.75" customHeight="1">
      <c r="L139" s="9"/>
      <c r="N139" s="9"/>
    </row>
    <row r="140" ht="12.75" customHeight="1">
      <c r="L140" s="9"/>
      <c r="N140" s="9"/>
    </row>
    <row r="141" ht="12.75" customHeight="1">
      <c r="L141" s="9"/>
      <c r="N141" s="9"/>
    </row>
    <row r="142" ht="12.75" customHeight="1">
      <c r="L142" s="9"/>
      <c r="N142" s="9"/>
    </row>
    <row r="143" ht="12.75" customHeight="1">
      <c r="L143" s="9"/>
      <c r="N143" s="9"/>
    </row>
    <row r="144" ht="12.75" customHeight="1">
      <c r="L144" s="9"/>
      <c r="N144" s="9"/>
    </row>
    <row r="145" ht="12.75" customHeight="1">
      <c r="L145" s="9"/>
      <c r="N145" s="9"/>
    </row>
    <row r="146" ht="12.75" customHeight="1">
      <c r="L146" s="9"/>
      <c r="N146" s="9"/>
    </row>
    <row r="147" ht="12.75" customHeight="1">
      <c r="L147" s="9"/>
      <c r="N147" s="9"/>
    </row>
    <row r="148" ht="12.75" customHeight="1">
      <c r="L148" s="9"/>
      <c r="N148" s="9"/>
    </row>
    <row r="149" ht="12.75" customHeight="1">
      <c r="L149" s="9"/>
      <c r="N149" s="9"/>
    </row>
    <row r="150" ht="12.75" customHeight="1">
      <c r="L150" s="9"/>
      <c r="N150" s="9"/>
    </row>
    <row r="151" ht="12.75" customHeight="1">
      <c r="L151" s="9"/>
      <c r="N151" s="9"/>
    </row>
    <row r="152" ht="12.75" customHeight="1">
      <c r="L152" s="9"/>
      <c r="N152" s="9"/>
    </row>
    <row r="153" ht="12.75" customHeight="1">
      <c r="L153" s="9"/>
      <c r="N153" s="9"/>
    </row>
    <row r="154" ht="12.75" customHeight="1">
      <c r="L154" s="9"/>
      <c r="N154" s="9"/>
    </row>
    <row r="155" ht="12.75" customHeight="1">
      <c r="L155" s="9"/>
      <c r="N155" s="9"/>
    </row>
    <row r="156" ht="12.75" customHeight="1">
      <c r="L156" s="9"/>
      <c r="N156" s="9"/>
    </row>
    <row r="157" ht="12.75" customHeight="1">
      <c r="L157" s="9"/>
      <c r="N157" s="9"/>
    </row>
    <row r="158" ht="12.75" customHeight="1">
      <c r="L158" s="9"/>
      <c r="N158" s="9"/>
    </row>
    <row r="159" ht="12.75" customHeight="1">
      <c r="L159" s="9"/>
      <c r="N159" s="9"/>
    </row>
    <row r="160" ht="12.75" customHeight="1">
      <c r="L160" s="9"/>
      <c r="N160" s="9"/>
    </row>
    <row r="161" ht="12.75" customHeight="1">
      <c r="L161" s="9"/>
      <c r="N161" s="9"/>
    </row>
    <row r="162" ht="12.75" customHeight="1">
      <c r="L162" s="9"/>
      <c r="N162" s="9"/>
    </row>
    <row r="163" ht="12.75" customHeight="1">
      <c r="L163" s="9"/>
      <c r="N163" s="9"/>
    </row>
    <row r="164" ht="12.75" customHeight="1">
      <c r="L164" s="9"/>
      <c r="N164" s="9"/>
    </row>
    <row r="165" ht="12.75" customHeight="1">
      <c r="L165" s="9"/>
      <c r="N165" s="9"/>
    </row>
    <row r="166" ht="12.75" customHeight="1">
      <c r="L166" s="9"/>
      <c r="N166" s="9"/>
    </row>
    <row r="167" ht="12.75" customHeight="1">
      <c r="L167" s="9"/>
      <c r="N167" s="9"/>
    </row>
    <row r="168" ht="12.75" customHeight="1">
      <c r="L168" s="9"/>
      <c r="N168" s="9"/>
    </row>
    <row r="169" ht="12.75" customHeight="1">
      <c r="L169" s="9"/>
      <c r="N169" s="9"/>
    </row>
    <row r="170" ht="12.75" customHeight="1">
      <c r="L170" s="9"/>
      <c r="N170" s="9"/>
    </row>
    <row r="171" ht="12.75" customHeight="1">
      <c r="L171" s="9"/>
      <c r="N171" s="9"/>
    </row>
    <row r="172" ht="12.75" customHeight="1">
      <c r="L172" s="9"/>
      <c r="N172" s="9"/>
    </row>
    <row r="173" ht="12.75" customHeight="1">
      <c r="L173" s="9"/>
      <c r="N173" s="9"/>
    </row>
    <row r="174" ht="12.75" customHeight="1">
      <c r="L174" s="9"/>
      <c r="N174" s="9"/>
    </row>
    <row r="175" ht="12.75" customHeight="1">
      <c r="L175" s="9"/>
      <c r="N175" s="9"/>
    </row>
    <row r="176" ht="12.75" customHeight="1">
      <c r="L176" s="9"/>
      <c r="N176" s="9"/>
    </row>
    <row r="177" ht="12.75" customHeight="1">
      <c r="L177" s="9"/>
      <c r="N177" s="9"/>
    </row>
    <row r="178" ht="12.75" customHeight="1">
      <c r="L178" s="9"/>
      <c r="N178" s="9"/>
    </row>
    <row r="179" ht="12.75" customHeight="1">
      <c r="L179" s="9"/>
      <c r="N179" s="9"/>
    </row>
    <row r="180" ht="12.75" customHeight="1">
      <c r="L180" s="9"/>
      <c r="N180" s="9"/>
    </row>
    <row r="181" ht="12.75" customHeight="1">
      <c r="L181" s="9"/>
      <c r="N181" s="9"/>
    </row>
    <row r="182" ht="12.75" customHeight="1">
      <c r="L182" s="9"/>
      <c r="N182" s="9"/>
    </row>
    <row r="183" ht="12.75" customHeight="1">
      <c r="L183" s="9"/>
      <c r="N183" s="9"/>
    </row>
    <row r="184" ht="12.75" customHeight="1">
      <c r="L184" s="9"/>
      <c r="N184" s="9"/>
    </row>
    <row r="185" ht="12.75" customHeight="1">
      <c r="L185" s="9"/>
      <c r="N185" s="9"/>
    </row>
    <row r="186" ht="12.75" customHeight="1">
      <c r="L186" s="9"/>
      <c r="N186" s="9"/>
    </row>
    <row r="187" ht="12.75" customHeight="1">
      <c r="L187" s="9"/>
      <c r="N187" s="9"/>
    </row>
    <row r="188" ht="12.75" customHeight="1">
      <c r="L188" s="9"/>
      <c r="N188" s="9"/>
    </row>
    <row r="189" ht="12.75" customHeight="1">
      <c r="L189" s="9"/>
      <c r="N189" s="9"/>
    </row>
    <row r="190" ht="12.75" customHeight="1">
      <c r="L190" s="9"/>
      <c r="N190" s="9"/>
    </row>
    <row r="191" ht="12.75" customHeight="1">
      <c r="L191" s="9"/>
      <c r="N191" s="9"/>
    </row>
    <row r="192" ht="12.75" customHeight="1">
      <c r="L192" s="9"/>
      <c r="N192" s="9"/>
    </row>
    <row r="193" ht="12.75" customHeight="1">
      <c r="L193" s="9"/>
      <c r="N193" s="9"/>
    </row>
    <row r="194" ht="12.75" customHeight="1">
      <c r="L194" s="9"/>
      <c r="N194" s="9"/>
    </row>
    <row r="195" ht="12.75" customHeight="1">
      <c r="L195" s="9"/>
      <c r="N195" s="9"/>
    </row>
    <row r="196" ht="12.75" customHeight="1">
      <c r="L196" s="9"/>
      <c r="N196" s="9"/>
    </row>
    <row r="197" ht="12.75" customHeight="1">
      <c r="L197" s="9"/>
      <c r="N197" s="9"/>
    </row>
    <row r="198" ht="12.75" customHeight="1">
      <c r="L198" s="9"/>
      <c r="N198" s="9"/>
    </row>
    <row r="199" ht="12.75" customHeight="1">
      <c r="L199" s="9"/>
      <c r="N199" s="9"/>
    </row>
    <row r="200" ht="12.75" customHeight="1">
      <c r="L200" s="9"/>
      <c r="N200" s="9"/>
    </row>
    <row r="201" ht="12.75" customHeight="1">
      <c r="L201" s="9"/>
      <c r="N201" s="9"/>
    </row>
    <row r="202" ht="12.75" customHeight="1">
      <c r="L202" s="9"/>
      <c r="N202" s="9"/>
    </row>
    <row r="203" ht="12.75" customHeight="1">
      <c r="L203" s="9"/>
      <c r="N203" s="9"/>
    </row>
    <row r="204" ht="12.75" customHeight="1">
      <c r="L204" s="9"/>
      <c r="N204" s="9"/>
    </row>
    <row r="205" ht="12.75" customHeight="1">
      <c r="L205" s="9"/>
      <c r="N205" s="9"/>
    </row>
    <row r="206" ht="12.75" customHeight="1">
      <c r="L206" s="9"/>
      <c r="N206" s="9"/>
    </row>
    <row r="207" ht="12.75" customHeight="1">
      <c r="L207" s="9"/>
      <c r="N207" s="9"/>
    </row>
    <row r="208" ht="12.75" customHeight="1">
      <c r="L208" s="9"/>
      <c r="N208" s="9"/>
    </row>
    <row r="209" ht="12.75" customHeight="1">
      <c r="L209" s="9"/>
      <c r="N209" s="9"/>
    </row>
    <row r="210" ht="12.75" customHeight="1">
      <c r="L210" s="9"/>
      <c r="N210" s="9"/>
    </row>
    <row r="211" ht="12.75" customHeight="1">
      <c r="L211" s="9"/>
      <c r="N211" s="9"/>
    </row>
    <row r="212" ht="12.75" customHeight="1">
      <c r="L212" s="9"/>
      <c r="N212" s="9"/>
    </row>
    <row r="213" ht="12.75" customHeight="1">
      <c r="L213" s="9"/>
      <c r="N213" s="9"/>
    </row>
    <row r="214" ht="12.75" customHeight="1">
      <c r="L214" s="9"/>
      <c r="N214" s="9"/>
    </row>
    <row r="215" ht="12.75" customHeight="1">
      <c r="L215" s="9"/>
      <c r="N215" s="9"/>
    </row>
    <row r="216" ht="12.75" customHeight="1">
      <c r="L216" s="9"/>
      <c r="N216" s="9"/>
    </row>
    <row r="217" ht="12.75" customHeight="1">
      <c r="L217" s="9"/>
      <c r="N217" s="9"/>
    </row>
    <row r="218" ht="12.75" customHeight="1">
      <c r="L218" s="9"/>
      <c r="N218" s="9"/>
    </row>
    <row r="219" ht="12.75" customHeight="1">
      <c r="L219" s="9"/>
      <c r="N219" s="9"/>
    </row>
    <row r="220" ht="12.75" customHeight="1">
      <c r="L220" s="9"/>
      <c r="N220" s="9"/>
    </row>
    <row r="221" ht="12.75" customHeight="1">
      <c r="L221" s="9"/>
      <c r="N221" s="9"/>
    </row>
    <row r="222" ht="12.75" customHeight="1">
      <c r="L222" s="9"/>
      <c r="N222" s="9"/>
    </row>
    <row r="223" ht="12.75" customHeight="1">
      <c r="L223" s="9"/>
      <c r="N223" s="9"/>
    </row>
    <row r="224" ht="12.75" customHeight="1">
      <c r="L224" s="9"/>
      <c r="N224" s="9"/>
    </row>
    <row r="225" ht="12.75" customHeight="1">
      <c r="L225" s="9"/>
      <c r="N225" s="9"/>
    </row>
    <row r="226" ht="12.75" customHeight="1">
      <c r="L226" s="9"/>
      <c r="N226" s="9"/>
    </row>
    <row r="227" ht="12.75" customHeight="1">
      <c r="L227" s="9"/>
      <c r="N227" s="9"/>
    </row>
    <row r="228" ht="12.75" customHeight="1">
      <c r="L228" s="9"/>
      <c r="N228" s="9"/>
    </row>
    <row r="229" ht="12.75" customHeight="1">
      <c r="L229" s="9"/>
      <c r="N229" s="9"/>
    </row>
    <row r="230" ht="12.75" customHeight="1">
      <c r="L230" s="9"/>
      <c r="N230" s="9"/>
    </row>
    <row r="231" ht="12.75" customHeight="1">
      <c r="L231" s="9"/>
      <c r="N231" s="9"/>
    </row>
    <row r="232" ht="12.75" customHeight="1">
      <c r="L232" s="9"/>
      <c r="N232" s="9"/>
    </row>
    <row r="233" ht="12.75" customHeight="1">
      <c r="L233" s="9"/>
      <c r="N233" s="9"/>
    </row>
    <row r="234" ht="12.75" customHeight="1">
      <c r="L234" s="9"/>
      <c r="N234" s="9"/>
    </row>
    <row r="235" ht="12.75" customHeight="1">
      <c r="L235" s="9"/>
      <c r="N235" s="9"/>
    </row>
    <row r="236" ht="12.75" customHeight="1">
      <c r="L236" s="9"/>
      <c r="N236" s="9"/>
    </row>
    <row r="237" ht="12.75" customHeight="1">
      <c r="L237" s="9"/>
      <c r="N237" s="9"/>
    </row>
    <row r="238" ht="12.75" customHeight="1">
      <c r="L238" s="9"/>
      <c r="N238" s="9"/>
    </row>
    <row r="239" ht="12.75" customHeight="1">
      <c r="L239" s="9"/>
      <c r="N239" s="9"/>
    </row>
    <row r="240" ht="12.75" customHeight="1">
      <c r="L240" s="9"/>
      <c r="N240" s="9"/>
    </row>
    <row r="241" ht="12.75" customHeight="1">
      <c r="L241" s="9"/>
      <c r="N241" s="9"/>
    </row>
    <row r="242" ht="12.75" customHeight="1">
      <c r="L242" s="9"/>
      <c r="N242" s="9"/>
    </row>
    <row r="243" ht="12.75" customHeight="1">
      <c r="L243" s="9"/>
      <c r="N243" s="9"/>
    </row>
    <row r="244" ht="12.75" customHeight="1">
      <c r="L244" s="9"/>
      <c r="N244" s="9"/>
    </row>
    <row r="245" ht="12.75" customHeight="1">
      <c r="L245" s="9"/>
      <c r="N245" s="9"/>
    </row>
    <row r="246" ht="12.75" customHeight="1">
      <c r="L246" s="9"/>
      <c r="N246" s="9"/>
    </row>
    <row r="247" ht="12.75" customHeight="1">
      <c r="L247" s="9"/>
      <c r="N247" s="9"/>
    </row>
    <row r="248" ht="12.75" customHeight="1">
      <c r="L248" s="9"/>
      <c r="N248" s="9"/>
    </row>
    <row r="249" ht="12.75" customHeight="1">
      <c r="L249" s="9"/>
      <c r="N249" s="9"/>
    </row>
    <row r="250" ht="12.75" customHeight="1">
      <c r="L250" s="9"/>
      <c r="N250" s="9"/>
    </row>
    <row r="251" ht="12.75" customHeight="1">
      <c r="L251" s="9"/>
      <c r="N251" s="9"/>
    </row>
    <row r="252" ht="12.75" customHeight="1">
      <c r="L252" s="9"/>
      <c r="N252" s="9"/>
    </row>
    <row r="253" ht="12.75" customHeight="1">
      <c r="L253" s="9"/>
      <c r="N253" s="9"/>
    </row>
    <row r="254" ht="12.75" customHeight="1">
      <c r="L254" s="9"/>
      <c r="N254" s="9"/>
    </row>
    <row r="255" ht="12.75" customHeight="1">
      <c r="L255" s="9"/>
      <c r="N255" s="9"/>
    </row>
    <row r="256" ht="12.75" customHeight="1">
      <c r="L256" s="9"/>
      <c r="N256" s="9"/>
    </row>
    <row r="257" ht="12.75" customHeight="1">
      <c r="L257" s="9"/>
      <c r="N257" s="9"/>
    </row>
    <row r="258" ht="12.75" customHeight="1">
      <c r="L258" s="9"/>
      <c r="N258" s="9"/>
    </row>
    <row r="259" ht="12.75" customHeight="1">
      <c r="L259" s="9"/>
      <c r="N259" s="9"/>
    </row>
    <row r="260" ht="12.75" customHeight="1">
      <c r="L260" s="9"/>
      <c r="N260" s="9"/>
    </row>
    <row r="261" ht="12.75" customHeight="1">
      <c r="L261" s="9"/>
      <c r="N261" s="9"/>
    </row>
    <row r="262" ht="12.75" customHeight="1">
      <c r="L262" s="9"/>
      <c r="N262" s="9"/>
    </row>
    <row r="263" ht="12.75" customHeight="1">
      <c r="L263" s="9"/>
      <c r="N263" s="9"/>
    </row>
    <row r="264" ht="12.75" customHeight="1">
      <c r="L264" s="9"/>
      <c r="N264" s="9"/>
    </row>
    <row r="265" ht="12.75" customHeight="1">
      <c r="L265" s="9"/>
      <c r="N265" s="9"/>
    </row>
    <row r="266" ht="12.75" customHeight="1">
      <c r="L266" s="9"/>
      <c r="N266" s="9"/>
    </row>
    <row r="267" ht="12.75" customHeight="1">
      <c r="L267" s="9"/>
      <c r="N267" s="9"/>
    </row>
    <row r="268" ht="12.75" customHeight="1">
      <c r="L268" s="9"/>
      <c r="N268" s="9"/>
    </row>
    <row r="269" ht="12.75" customHeight="1">
      <c r="L269" s="9"/>
      <c r="N269" s="9"/>
    </row>
    <row r="270" ht="12.75" customHeight="1">
      <c r="L270" s="9"/>
      <c r="N270" s="9"/>
    </row>
    <row r="271" ht="12.75" customHeight="1">
      <c r="L271" s="9"/>
      <c r="N271" s="9"/>
    </row>
    <row r="272" ht="12.75" customHeight="1">
      <c r="L272" s="9"/>
      <c r="N272" s="9"/>
    </row>
    <row r="273" ht="12.75" customHeight="1">
      <c r="L273" s="9"/>
      <c r="N273" s="9"/>
    </row>
    <row r="274" ht="12.75" customHeight="1">
      <c r="L274" s="9"/>
      <c r="N274" s="9"/>
    </row>
    <row r="275" ht="12.75" customHeight="1">
      <c r="L275" s="9"/>
      <c r="N275" s="9"/>
    </row>
    <row r="276" ht="12.75" customHeight="1">
      <c r="L276" s="9"/>
      <c r="N276" s="9"/>
    </row>
    <row r="277" ht="12.75" customHeight="1">
      <c r="L277" s="9"/>
      <c r="N277" s="9"/>
    </row>
    <row r="278" ht="12.75" customHeight="1">
      <c r="L278" s="9"/>
      <c r="N278" s="9"/>
    </row>
    <row r="279" ht="12.75" customHeight="1">
      <c r="L279" s="9"/>
      <c r="N279" s="9"/>
    </row>
    <row r="280" ht="12.75" customHeight="1">
      <c r="L280" s="9"/>
      <c r="N280" s="9"/>
    </row>
    <row r="281" ht="12.75" customHeight="1">
      <c r="L281" s="9"/>
      <c r="N281" s="9"/>
    </row>
    <row r="282" ht="12.75" customHeight="1">
      <c r="L282" s="9"/>
      <c r="N282" s="9"/>
    </row>
    <row r="283" ht="12.75" customHeight="1">
      <c r="L283" s="9"/>
      <c r="N283" s="9"/>
    </row>
    <row r="284" ht="12.75" customHeight="1">
      <c r="L284" s="9"/>
      <c r="N284" s="9"/>
    </row>
    <row r="285" ht="12.75" customHeight="1">
      <c r="L285" s="9"/>
      <c r="N285" s="9"/>
    </row>
    <row r="286" ht="12.75" customHeight="1">
      <c r="L286" s="9"/>
      <c r="N286" s="9"/>
    </row>
    <row r="287" ht="12.75" customHeight="1">
      <c r="L287" s="9"/>
      <c r="N287" s="9"/>
    </row>
    <row r="288" ht="12.75" customHeight="1">
      <c r="L288" s="9"/>
      <c r="N288" s="9"/>
    </row>
    <row r="289" ht="12.75" customHeight="1">
      <c r="L289" s="9"/>
      <c r="N289" s="9"/>
    </row>
    <row r="290" ht="12.75" customHeight="1">
      <c r="L290" s="9"/>
      <c r="N290" s="9"/>
    </row>
    <row r="291" ht="12.75" customHeight="1">
      <c r="L291" s="9"/>
      <c r="N291" s="9"/>
    </row>
    <row r="292" ht="12.75" customHeight="1">
      <c r="L292" s="9"/>
      <c r="N292" s="9"/>
    </row>
    <row r="293" ht="12.75" customHeight="1">
      <c r="L293" s="9"/>
      <c r="N293" s="9"/>
    </row>
    <row r="294" ht="12.75" customHeight="1">
      <c r="L294" s="9"/>
      <c r="N294" s="9"/>
    </row>
    <row r="295" ht="12.75" customHeight="1">
      <c r="L295" s="9"/>
      <c r="N295" s="9"/>
    </row>
    <row r="296" ht="12.75" customHeight="1">
      <c r="L296" s="9"/>
      <c r="N296" s="9"/>
    </row>
    <row r="297" ht="12.75" customHeight="1">
      <c r="L297" s="9"/>
      <c r="N297" s="9"/>
    </row>
    <row r="298" ht="12.75" customHeight="1">
      <c r="L298" s="9"/>
      <c r="N298" s="9"/>
    </row>
    <row r="299" ht="12.75" customHeight="1">
      <c r="L299" s="9"/>
      <c r="N299" s="9"/>
    </row>
    <row r="300" ht="12.75" customHeight="1">
      <c r="L300" s="9"/>
      <c r="N300" s="9"/>
    </row>
    <row r="301" ht="12.75" customHeight="1">
      <c r="L301" s="9"/>
      <c r="N301" s="9"/>
    </row>
    <row r="302" ht="12.75" customHeight="1">
      <c r="L302" s="9"/>
      <c r="N302" s="9"/>
    </row>
    <row r="303" ht="12.75" customHeight="1">
      <c r="L303" s="9"/>
      <c r="N303" s="9"/>
    </row>
    <row r="304" ht="12.75" customHeight="1">
      <c r="L304" s="9"/>
      <c r="N304" s="9"/>
    </row>
    <row r="305" ht="12.75" customHeight="1">
      <c r="L305" s="9"/>
      <c r="N305" s="9"/>
    </row>
    <row r="306" ht="12.75" customHeight="1">
      <c r="L306" s="9"/>
      <c r="N306" s="9"/>
    </row>
    <row r="307" ht="12.75" customHeight="1">
      <c r="L307" s="9"/>
      <c r="N307" s="9"/>
    </row>
    <row r="308" ht="12.75" customHeight="1">
      <c r="L308" s="9"/>
      <c r="N308" s="9"/>
    </row>
    <row r="309" ht="12.75" customHeight="1">
      <c r="L309" s="9"/>
      <c r="N309" s="9"/>
    </row>
    <row r="310" ht="12.75" customHeight="1">
      <c r="L310" s="9"/>
      <c r="N310" s="9"/>
    </row>
    <row r="311" ht="12.75" customHeight="1">
      <c r="L311" s="9"/>
      <c r="N311" s="9"/>
    </row>
    <row r="312" ht="12.75" customHeight="1">
      <c r="L312" s="9"/>
      <c r="N312" s="9"/>
    </row>
    <row r="313" ht="12.75" customHeight="1">
      <c r="L313" s="9"/>
      <c r="N313" s="9"/>
    </row>
    <row r="314" ht="12.75" customHeight="1">
      <c r="L314" s="9"/>
      <c r="N314" s="9"/>
    </row>
    <row r="315" ht="12.75" customHeight="1">
      <c r="L315" s="9"/>
      <c r="N315" s="9"/>
    </row>
    <row r="316" ht="12.75" customHeight="1">
      <c r="L316" s="9"/>
      <c r="N316" s="9"/>
    </row>
    <row r="317" ht="12.75" customHeight="1">
      <c r="L317" s="9"/>
      <c r="N317" s="9"/>
    </row>
    <row r="318" ht="12.75" customHeight="1">
      <c r="L318" s="9"/>
      <c r="N318" s="9"/>
    </row>
    <row r="319" ht="12.75" customHeight="1">
      <c r="L319" s="9"/>
      <c r="N319" s="9"/>
    </row>
    <row r="320" ht="12.75" customHeight="1">
      <c r="L320" s="9"/>
      <c r="N320" s="9"/>
    </row>
    <row r="321" ht="12.75" customHeight="1">
      <c r="L321" s="9"/>
      <c r="N321" s="9"/>
    </row>
    <row r="322" ht="12.75" customHeight="1">
      <c r="L322" s="9"/>
      <c r="N322" s="9"/>
    </row>
    <row r="323" ht="12.75" customHeight="1">
      <c r="L323" s="9"/>
      <c r="N323" s="9"/>
    </row>
    <row r="324" ht="12.75" customHeight="1">
      <c r="L324" s="9"/>
      <c r="N324" s="9"/>
    </row>
    <row r="325" ht="12.75" customHeight="1">
      <c r="L325" s="9"/>
      <c r="N325" s="9"/>
    </row>
    <row r="326" ht="12.75" customHeight="1">
      <c r="L326" s="9"/>
      <c r="N326" s="9"/>
    </row>
    <row r="327" ht="12.75" customHeight="1">
      <c r="L327" s="9"/>
      <c r="N327" s="9"/>
    </row>
    <row r="328" ht="12.75" customHeight="1">
      <c r="L328" s="9"/>
      <c r="N328" s="9"/>
    </row>
    <row r="329" ht="12.75" customHeight="1">
      <c r="L329" s="9"/>
      <c r="N329" s="9"/>
    </row>
    <row r="330" ht="12.75" customHeight="1">
      <c r="L330" s="9"/>
      <c r="N330" s="9"/>
    </row>
    <row r="331" ht="12.75" customHeight="1">
      <c r="L331" s="9"/>
      <c r="N331" s="9"/>
    </row>
    <row r="332" ht="12.75" customHeight="1">
      <c r="L332" s="9"/>
      <c r="N332" s="9"/>
    </row>
    <row r="333" ht="12.75" customHeight="1">
      <c r="L333" s="9"/>
      <c r="N333" s="9"/>
    </row>
    <row r="334" ht="12.75" customHeight="1">
      <c r="L334" s="9"/>
      <c r="N334" s="9"/>
    </row>
    <row r="335" ht="12.75" customHeight="1">
      <c r="L335" s="9"/>
      <c r="N335" s="9"/>
    </row>
    <row r="336" ht="12.75" customHeight="1">
      <c r="L336" s="9"/>
      <c r="N336" s="9"/>
    </row>
    <row r="337" ht="12.75" customHeight="1">
      <c r="L337" s="9"/>
      <c r="N337" s="9"/>
    </row>
    <row r="338" ht="12.75" customHeight="1">
      <c r="L338" s="9"/>
      <c r="N338" s="9"/>
    </row>
    <row r="339" ht="12.75" customHeight="1">
      <c r="L339" s="9"/>
      <c r="N339" s="9"/>
    </row>
    <row r="340" ht="12.75" customHeight="1">
      <c r="L340" s="9"/>
      <c r="N340" s="9"/>
    </row>
    <row r="341" ht="12.75" customHeight="1">
      <c r="L341" s="9"/>
      <c r="N341" s="9"/>
    </row>
    <row r="342" ht="12.75" customHeight="1">
      <c r="L342" s="9"/>
      <c r="N342" s="9"/>
    </row>
    <row r="343" ht="12.75" customHeight="1">
      <c r="L343" s="9"/>
      <c r="N343" s="9"/>
    </row>
    <row r="344" ht="12.75" customHeight="1">
      <c r="L344" s="9"/>
      <c r="N344" s="9"/>
    </row>
    <row r="345" ht="12.75" customHeight="1">
      <c r="L345" s="9"/>
      <c r="N345" s="9"/>
    </row>
    <row r="346" ht="12.75" customHeight="1">
      <c r="L346" s="9"/>
      <c r="N346" s="9"/>
    </row>
    <row r="347" ht="12.75" customHeight="1">
      <c r="L347" s="9"/>
      <c r="N347" s="9"/>
    </row>
    <row r="348" ht="12.75" customHeight="1">
      <c r="L348" s="9"/>
      <c r="N348" s="9"/>
    </row>
    <row r="349" ht="12.75" customHeight="1">
      <c r="L349" s="9"/>
      <c r="N349" s="9"/>
    </row>
    <row r="350" ht="12.75" customHeight="1">
      <c r="L350" s="9"/>
      <c r="N350" s="9"/>
    </row>
    <row r="351" ht="12.75" customHeight="1">
      <c r="L351" s="9"/>
      <c r="N351" s="9"/>
    </row>
    <row r="352" ht="12.75" customHeight="1">
      <c r="L352" s="9"/>
      <c r="N352" s="9"/>
    </row>
    <row r="353" ht="12.75" customHeight="1">
      <c r="L353" s="9"/>
      <c r="N353" s="9"/>
    </row>
    <row r="354" ht="12.75" customHeight="1">
      <c r="L354" s="9"/>
      <c r="N354" s="9"/>
    </row>
    <row r="355" ht="12.75" customHeight="1">
      <c r="L355" s="9"/>
      <c r="N355" s="9"/>
    </row>
    <row r="356" ht="12.75" customHeight="1">
      <c r="L356" s="9"/>
      <c r="N356" s="9"/>
    </row>
    <row r="357" ht="12.75" customHeight="1">
      <c r="L357" s="9"/>
      <c r="N357" s="9"/>
    </row>
    <row r="358" ht="12.75" customHeight="1">
      <c r="L358" s="9"/>
      <c r="N358" s="9"/>
    </row>
    <row r="359" ht="12.75" customHeight="1">
      <c r="L359" s="9"/>
      <c r="N359" s="9"/>
    </row>
    <row r="360" ht="12.75" customHeight="1">
      <c r="L360" s="9"/>
      <c r="N360" s="9"/>
    </row>
    <row r="361" ht="12.75" customHeight="1">
      <c r="L361" s="9"/>
      <c r="N361" s="9"/>
    </row>
    <row r="362" ht="12.75" customHeight="1">
      <c r="L362" s="9"/>
      <c r="N362" s="9"/>
    </row>
    <row r="363" ht="12.75" customHeight="1">
      <c r="L363" s="9"/>
      <c r="N363" s="9"/>
    </row>
    <row r="364" ht="12.75" customHeight="1">
      <c r="L364" s="9"/>
      <c r="N364" s="9"/>
    </row>
    <row r="365" ht="12.75" customHeight="1">
      <c r="L365" s="9"/>
      <c r="N365" s="9"/>
    </row>
    <row r="366" ht="12.75" customHeight="1">
      <c r="L366" s="9"/>
      <c r="N366" s="9"/>
    </row>
    <row r="367" ht="12.75" customHeight="1">
      <c r="L367" s="9"/>
      <c r="N367" s="9"/>
    </row>
    <row r="368" ht="12.75" customHeight="1">
      <c r="L368" s="9"/>
      <c r="N368" s="9"/>
    </row>
    <row r="369" ht="12.75" customHeight="1">
      <c r="L369" s="9"/>
      <c r="N369" s="9"/>
    </row>
    <row r="370" ht="12.75" customHeight="1">
      <c r="L370" s="9"/>
      <c r="N370" s="9"/>
    </row>
    <row r="371" ht="12.75" customHeight="1">
      <c r="L371" s="9"/>
      <c r="N371" s="9"/>
    </row>
    <row r="372" ht="12.75" customHeight="1">
      <c r="L372" s="9"/>
      <c r="N372" s="9"/>
    </row>
    <row r="373" ht="12.75" customHeight="1">
      <c r="L373" s="9"/>
      <c r="N373" s="9"/>
    </row>
    <row r="374" ht="12.75" customHeight="1">
      <c r="L374" s="9"/>
      <c r="N374" s="9"/>
    </row>
    <row r="375" ht="12.75" customHeight="1">
      <c r="L375" s="9"/>
      <c r="N375" s="9"/>
    </row>
    <row r="376" ht="12.75" customHeight="1">
      <c r="L376" s="9"/>
      <c r="N376" s="9"/>
    </row>
    <row r="377" ht="12.75" customHeight="1">
      <c r="L377" s="9"/>
      <c r="N377" s="9"/>
    </row>
    <row r="378" ht="12.75" customHeight="1">
      <c r="L378" s="9"/>
      <c r="N378" s="9"/>
    </row>
    <row r="379" ht="12.75" customHeight="1">
      <c r="L379" s="9"/>
      <c r="N379" s="9"/>
    </row>
    <row r="380" ht="12.75" customHeight="1">
      <c r="L380" s="9"/>
      <c r="N380" s="9"/>
    </row>
    <row r="381" ht="12.75" customHeight="1">
      <c r="L381" s="9"/>
      <c r="N381" s="9"/>
    </row>
    <row r="382" ht="12.75" customHeight="1">
      <c r="L382" s="9"/>
      <c r="N382" s="9"/>
    </row>
    <row r="383" ht="12.75" customHeight="1">
      <c r="L383" s="9"/>
      <c r="N383" s="9"/>
    </row>
    <row r="384" ht="12.75" customHeight="1">
      <c r="L384" s="9"/>
      <c r="N384" s="9"/>
    </row>
    <row r="385" ht="12.75" customHeight="1">
      <c r="L385" s="9"/>
      <c r="N385" s="9"/>
    </row>
    <row r="386" ht="12.75" customHeight="1">
      <c r="L386" s="9"/>
      <c r="N386" s="9"/>
    </row>
    <row r="387" ht="12.75" customHeight="1">
      <c r="L387" s="9"/>
      <c r="N387" s="9"/>
    </row>
    <row r="388" ht="12.75" customHeight="1">
      <c r="L388" s="9"/>
      <c r="N388" s="9"/>
    </row>
    <row r="389" ht="12.75" customHeight="1">
      <c r="L389" s="9"/>
      <c r="N389" s="9"/>
    </row>
    <row r="390" ht="12.75" customHeight="1">
      <c r="L390" s="9"/>
      <c r="N390" s="9"/>
    </row>
    <row r="391" ht="12.75" customHeight="1">
      <c r="L391" s="9"/>
      <c r="N391" s="9"/>
    </row>
    <row r="392" ht="12.75" customHeight="1">
      <c r="L392" s="9"/>
      <c r="N392" s="9"/>
    </row>
    <row r="393" ht="12.75" customHeight="1">
      <c r="L393" s="9"/>
      <c r="N393" s="9"/>
    </row>
    <row r="394" ht="12.75" customHeight="1">
      <c r="L394" s="9"/>
      <c r="N394" s="9"/>
    </row>
    <row r="395" ht="12.75" customHeight="1">
      <c r="L395" s="9"/>
      <c r="N395" s="9"/>
    </row>
    <row r="396" ht="12.75" customHeight="1">
      <c r="L396" s="9"/>
      <c r="N396" s="9"/>
    </row>
    <row r="397" ht="12.75" customHeight="1">
      <c r="L397" s="9"/>
      <c r="N397" s="9"/>
    </row>
    <row r="398" ht="12.75" customHeight="1">
      <c r="L398" s="9"/>
      <c r="N398" s="9"/>
    </row>
    <row r="399" ht="12.75" customHeight="1">
      <c r="L399" s="9"/>
      <c r="N399" s="9"/>
    </row>
    <row r="400" ht="12.75" customHeight="1">
      <c r="L400" s="9"/>
      <c r="N400" s="9"/>
    </row>
    <row r="401" ht="12.75" customHeight="1">
      <c r="L401" s="9"/>
      <c r="N401" s="9"/>
    </row>
    <row r="402" ht="12.75" customHeight="1">
      <c r="L402" s="9"/>
      <c r="N402" s="9"/>
    </row>
    <row r="403" ht="12.75" customHeight="1">
      <c r="L403" s="9"/>
      <c r="N403" s="9"/>
    </row>
    <row r="404" ht="12.75" customHeight="1">
      <c r="L404" s="9"/>
      <c r="N404" s="9"/>
    </row>
    <row r="405" ht="12.75" customHeight="1">
      <c r="L405" s="9"/>
      <c r="N405" s="9"/>
    </row>
    <row r="406" ht="12.75" customHeight="1">
      <c r="L406" s="9"/>
      <c r="N406" s="9"/>
    </row>
    <row r="407" ht="12.75" customHeight="1">
      <c r="L407" s="9"/>
      <c r="N407" s="9"/>
    </row>
    <row r="408" ht="12.75" customHeight="1">
      <c r="L408" s="9"/>
      <c r="N408" s="9"/>
    </row>
    <row r="409" ht="12.75" customHeight="1">
      <c r="L409" s="9"/>
      <c r="N409" s="9"/>
    </row>
    <row r="410" ht="12.75" customHeight="1">
      <c r="L410" s="9"/>
      <c r="N410" s="9"/>
    </row>
    <row r="411" ht="12.75" customHeight="1">
      <c r="L411" s="9"/>
      <c r="N411" s="9"/>
    </row>
    <row r="412" ht="12.75" customHeight="1">
      <c r="L412" s="9"/>
      <c r="N412" s="9"/>
    </row>
    <row r="413" ht="12.75" customHeight="1">
      <c r="L413" s="9"/>
      <c r="N413" s="9"/>
    </row>
    <row r="414" ht="12.75" customHeight="1">
      <c r="L414" s="9"/>
      <c r="N414" s="9"/>
    </row>
    <row r="415" ht="12.75" customHeight="1">
      <c r="L415" s="9"/>
      <c r="N415" s="9"/>
    </row>
    <row r="416" ht="12.75" customHeight="1">
      <c r="L416" s="9"/>
      <c r="N416" s="9"/>
    </row>
    <row r="417" ht="12.75" customHeight="1">
      <c r="L417" s="9"/>
      <c r="N417" s="9"/>
    </row>
    <row r="418" ht="12.75" customHeight="1">
      <c r="L418" s="9"/>
      <c r="N418" s="9"/>
    </row>
    <row r="419" ht="12.75" customHeight="1">
      <c r="L419" s="9"/>
      <c r="N419" s="9"/>
    </row>
    <row r="420" ht="12.75" customHeight="1">
      <c r="L420" s="9"/>
      <c r="N420" s="9"/>
    </row>
    <row r="421" ht="12.75" customHeight="1">
      <c r="L421" s="9"/>
      <c r="N421" s="9"/>
    </row>
    <row r="422" ht="12.75" customHeight="1">
      <c r="L422" s="9"/>
      <c r="N422" s="9"/>
    </row>
    <row r="423" ht="12.75" customHeight="1">
      <c r="L423" s="9"/>
      <c r="N423" s="9"/>
    </row>
    <row r="424" ht="12.75" customHeight="1">
      <c r="L424" s="9"/>
      <c r="N424" s="9"/>
    </row>
    <row r="425" ht="12.75" customHeight="1">
      <c r="L425" s="9"/>
      <c r="N425" s="9"/>
    </row>
    <row r="426" ht="12.75" customHeight="1">
      <c r="L426" s="9"/>
      <c r="N426" s="9"/>
    </row>
    <row r="427" ht="12.75" customHeight="1">
      <c r="L427" s="9"/>
      <c r="N427" s="9"/>
    </row>
    <row r="428" ht="12.75" customHeight="1">
      <c r="L428" s="9"/>
      <c r="N428" s="9"/>
    </row>
    <row r="429" ht="12.75" customHeight="1">
      <c r="L429" s="9"/>
      <c r="N429" s="9"/>
    </row>
    <row r="430" ht="12.75" customHeight="1">
      <c r="L430" s="9"/>
      <c r="N430" s="9"/>
    </row>
    <row r="431" ht="12.75" customHeight="1">
      <c r="L431" s="9"/>
      <c r="N431" s="9"/>
    </row>
    <row r="432" ht="12.75" customHeight="1">
      <c r="L432" s="9"/>
      <c r="N432" s="9"/>
    </row>
    <row r="433" ht="12.75" customHeight="1">
      <c r="L433" s="9"/>
      <c r="N433" s="9"/>
    </row>
    <row r="434" ht="12.75" customHeight="1">
      <c r="L434" s="9"/>
      <c r="N434" s="9"/>
    </row>
    <row r="435" ht="12.75" customHeight="1">
      <c r="L435" s="9"/>
      <c r="N435" s="9"/>
    </row>
    <row r="436" ht="12.75" customHeight="1">
      <c r="L436" s="9"/>
      <c r="N436" s="9"/>
    </row>
    <row r="437" ht="12.75" customHeight="1">
      <c r="L437" s="9"/>
      <c r="N437" s="9"/>
    </row>
    <row r="438" ht="12.75" customHeight="1">
      <c r="L438" s="9"/>
      <c r="N438" s="9"/>
    </row>
    <row r="439" ht="12.75" customHeight="1">
      <c r="L439" s="9"/>
      <c r="N439" s="9"/>
    </row>
    <row r="440" ht="12.75" customHeight="1">
      <c r="L440" s="9"/>
      <c r="N440" s="9"/>
    </row>
    <row r="441" ht="12.75" customHeight="1">
      <c r="L441" s="9"/>
      <c r="N441" s="9"/>
    </row>
    <row r="442" ht="12.75" customHeight="1">
      <c r="L442" s="9"/>
      <c r="N442" s="9"/>
    </row>
    <row r="443" ht="12.75" customHeight="1">
      <c r="L443" s="9"/>
      <c r="N443" s="9"/>
    </row>
    <row r="444" ht="12.75" customHeight="1">
      <c r="L444" s="9"/>
      <c r="N444" s="9"/>
    </row>
    <row r="445" ht="12.75" customHeight="1">
      <c r="L445" s="9"/>
      <c r="N445" s="9"/>
    </row>
    <row r="446" ht="12.75" customHeight="1">
      <c r="L446" s="9"/>
      <c r="N446" s="9"/>
    </row>
    <row r="447" ht="12.75" customHeight="1">
      <c r="L447" s="9"/>
      <c r="N447" s="9"/>
    </row>
    <row r="448" ht="12.75" customHeight="1">
      <c r="L448" s="9"/>
      <c r="N448" s="9"/>
    </row>
    <row r="449" ht="12.75" customHeight="1">
      <c r="L449" s="9"/>
      <c r="N449" s="9"/>
    </row>
    <row r="450" ht="12.75" customHeight="1">
      <c r="L450" s="9"/>
      <c r="N450" s="9"/>
    </row>
    <row r="451" ht="12.75" customHeight="1">
      <c r="L451" s="9"/>
      <c r="N451" s="9"/>
    </row>
    <row r="452" ht="12.75" customHeight="1">
      <c r="L452" s="9"/>
      <c r="N452" s="9"/>
    </row>
    <row r="453" ht="12.75" customHeight="1">
      <c r="L453" s="9"/>
      <c r="N453" s="9"/>
    </row>
    <row r="454" ht="12.75" customHeight="1">
      <c r="L454" s="9"/>
      <c r="N454" s="9"/>
    </row>
    <row r="455" ht="12.75" customHeight="1">
      <c r="L455" s="9"/>
      <c r="N455" s="9"/>
    </row>
    <row r="456" ht="12.75" customHeight="1">
      <c r="L456" s="9"/>
      <c r="N456" s="9"/>
    </row>
    <row r="457" ht="12.75" customHeight="1">
      <c r="L457" s="9"/>
      <c r="N457" s="9"/>
    </row>
    <row r="458" ht="12.75" customHeight="1">
      <c r="L458" s="9"/>
      <c r="N458" s="9"/>
    </row>
    <row r="459" ht="12.75" customHeight="1">
      <c r="L459" s="9"/>
      <c r="N459" s="9"/>
    </row>
    <row r="460" ht="12.75" customHeight="1">
      <c r="L460" s="9"/>
      <c r="N460" s="9"/>
    </row>
    <row r="461" ht="12.75" customHeight="1">
      <c r="L461" s="9"/>
      <c r="N461" s="9"/>
    </row>
    <row r="462" ht="12.75" customHeight="1">
      <c r="L462" s="9"/>
      <c r="N462" s="9"/>
    </row>
    <row r="463" ht="12.75" customHeight="1">
      <c r="L463" s="9"/>
      <c r="N463" s="9"/>
    </row>
    <row r="464" ht="12.75" customHeight="1">
      <c r="L464" s="9"/>
      <c r="N464" s="9"/>
    </row>
    <row r="465" ht="12.75" customHeight="1">
      <c r="L465" s="9"/>
      <c r="N465" s="9"/>
    </row>
    <row r="466" ht="12.75" customHeight="1">
      <c r="L466" s="9"/>
      <c r="N466" s="9"/>
    </row>
    <row r="467" ht="12.75" customHeight="1">
      <c r="L467" s="9"/>
      <c r="N467" s="9"/>
    </row>
    <row r="468" ht="12.75" customHeight="1">
      <c r="L468" s="9"/>
      <c r="N468" s="9"/>
    </row>
    <row r="469" ht="12.75" customHeight="1">
      <c r="L469" s="9"/>
      <c r="N469" s="9"/>
    </row>
    <row r="470" ht="12.75" customHeight="1">
      <c r="L470" s="9"/>
      <c r="N470" s="9"/>
    </row>
    <row r="471" ht="12.75" customHeight="1">
      <c r="L471" s="9"/>
      <c r="N471" s="9"/>
    </row>
    <row r="472" ht="12.75" customHeight="1">
      <c r="L472" s="9"/>
      <c r="N472" s="9"/>
    </row>
    <row r="473" ht="12.75" customHeight="1">
      <c r="L473" s="9"/>
      <c r="N473" s="9"/>
    </row>
    <row r="474" ht="12.75" customHeight="1">
      <c r="L474" s="9"/>
      <c r="N474" s="9"/>
    </row>
    <row r="475" ht="12.75" customHeight="1">
      <c r="L475" s="9"/>
      <c r="N475" s="9"/>
    </row>
    <row r="476" ht="12.75" customHeight="1">
      <c r="L476" s="9"/>
      <c r="N476" s="9"/>
    </row>
    <row r="477" ht="12.75" customHeight="1">
      <c r="L477" s="9"/>
      <c r="N477" s="9"/>
    </row>
    <row r="478" ht="12.75" customHeight="1">
      <c r="L478" s="9"/>
      <c r="N478" s="9"/>
    </row>
    <row r="479" ht="12.75" customHeight="1">
      <c r="L479" s="9"/>
      <c r="N479" s="9"/>
    </row>
    <row r="480" ht="12.75" customHeight="1">
      <c r="L480" s="9"/>
      <c r="N480" s="9"/>
    </row>
    <row r="481" ht="12.75" customHeight="1">
      <c r="L481" s="9"/>
      <c r="N481" s="9"/>
    </row>
    <row r="482" ht="12.75" customHeight="1">
      <c r="L482" s="9"/>
      <c r="N482" s="9"/>
    </row>
    <row r="483" ht="12.75" customHeight="1">
      <c r="L483" s="9"/>
      <c r="N483" s="9"/>
    </row>
    <row r="484" ht="12.75" customHeight="1">
      <c r="L484" s="9"/>
      <c r="N484" s="9"/>
    </row>
    <row r="485" ht="12.75" customHeight="1">
      <c r="L485" s="9"/>
      <c r="N485" s="9"/>
    </row>
    <row r="486" ht="12.75" customHeight="1">
      <c r="L486" s="9"/>
      <c r="N486" s="9"/>
    </row>
    <row r="487" ht="12.75" customHeight="1">
      <c r="L487" s="9"/>
      <c r="N487" s="9"/>
    </row>
    <row r="488" ht="12.75" customHeight="1">
      <c r="L488" s="9"/>
      <c r="N488" s="9"/>
    </row>
    <row r="489" ht="12.75" customHeight="1">
      <c r="L489" s="9"/>
      <c r="N489" s="9"/>
    </row>
    <row r="490" ht="12.75" customHeight="1">
      <c r="L490" s="9"/>
      <c r="N490" s="9"/>
    </row>
    <row r="491" ht="12.75" customHeight="1">
      <c r="L491" s="9"/>
      <c r="N491" s="9"/>
    </row>
    <row r="492" ht="12.75" customHeight="1">
      <c r="L492" s="9"/>
      <c r="N492" s="9"/>
    </row>
    <row r="493" ht="12.75" customHeight="1">
      <c r="L493" s="9"/>
      <c r="N493" s="9"/>
    </row>
    <row r="494" ht="12.75" customHeight="1">
      <c r="L494" s="9"/>
      <c r="N494" s="9"/>
    </row>
    <row r="495" ht="12.75" customHeight="1">
      <c r="L495" s="9"/>
      <c r="N495" s="9"/>
    </row>
    <row r="496" ht="12.75" customHeight="1">
      <c r="L496" s="9"/>
      <c r="N496" s="9"/>
    </row>
    <row r="497" ht="12.75" customHeight="1">
      <c r="L497" s="9"/>
      <c r="N497" s="9"/>
    </row>
    <row r="498" ht="12.75" customHeight="1">
      <c r="L498" s="9"/>
      <c r="N498" s="9"/>
    </row>
    <row r="499" ht="12.75" customHeight="1">
      <c r="L499" s="9"/>
      <c r="N499" s="9"/>
    </row>
    <row r="500" ht="12.75" customHeight="1">
      <c r="L500" s="9"/>
      <c r="N500" s="9"/>
    </row>
    <row r="501" ht="12.75" customHeight="1">
      <c r="L501" s="9"/>
      <c r="N501" s="9"/>
    </row>
    <row r="502" ht="12.75" customHeight="1">
      <c r="L502" s="9"/>
      <c r="N502" s="9"/>
    </row>
    <row r="503" ht="12.75" customHeight="1">
      <c r="L503" s="9"/>
      <c r="N503" s="9"/>
    </row>
    <row r="504" ht="12.75" customHeight="1">
      <c r="L504" s="9"/>
      <c r="N504" s="9"/>
    </row>
    <row r="505" ht="12.75" customHeight="1">
      <c r="L505" s="9"/>
      <c r="N505" s="9"/>
    </row>
    <row r="506" ht="12.75" customHeight="1">
      <c r="L506" s="9"/>
      <c r="N506" s="9"/>
    </row>
    <row r="507" ht="12.75" customHeight="1">
      <c r="L507" s="9"/>
      <c r="N507" s="9"/>
    </row>
    <row r="508" ht="12.75" customHeight="1">
      <c r="L508" s="9"/>
      <c r="N508" s="9"/>
    </row>
    <row r="509" ht="12.75" customHeight="1">
      <c r="L509" s="9"/>
      <c r="N509" s="9"/>
    </row>
    <row r="510" ht="12.75" customHeight="1">
      <c r="L510" s="9"/>
      <c r="N510" s="9"/>
    </row>
    <row r="511" ht="12.75" customHeight="1">
      <c r="L511" s="9"/>
      <c r="N511" s="9"/>
    </row>
    <row r="512" ht="12.75" customHeight="1">
      <c r="L512" s="9"/>
      <c r="N512" s="9"/>
    </row>
    <row r="513" ht="12.75" customHeight="1">
      <c r="L513" s="9"/>
      <c r="N513" s="9"/>
    </row>
    <row r="514" ht="12.75" customHeight="1">
      <c r="L514" s="9"/>
      <c r="N514" s="9"/>
    </row>
    <row r="515" ht="12.75" customHeight="1">
      <c r="L515" s="9"/>
      <c r="N515" s="9"/>
    </row>
    <row r="516" ht="12.75" customHeight="1">
      <c r="L516" s="9"/>
      <c r="N516" s="9"/>
    </row>
    <row r="517" ht="12.75" customHeight="1">
      <c r="L517" s="9"/>
      <c r="N517" s="9"/>
    </row>
    <row r="518" ht="12.75" customHeight="1">
      <c r="L518" s="9"/>
      <c r="N518" s="9"/>
    </row>
    <row r="519" ht="12.75" customHeight="1">
      <c r="L519" s="9"/>
      <c r="N519" s="9"/>
    </row>
    <row r="520" ht="12.75" customHeight="1">
      <c r="L520" s="9"/>
      <c r="N520" s="9"/>
    </row>
    <row r="521" ht="12.75" customHeight="1">
      <c r="L521" s="9"/>
      <c r="N521" s="9"/>
    </row>
    <row r="522" ht="12.75" customHeight="1">
      <c r="L522" s="9"/>
      <c r="N522" s="9"/>
    </row>
    <row r="523" ht="12.75" customHeight="1">
      <c r="L523" s="9"/>
      <c r="N523" s="9"/>
    </row>
    <row r="524" ht="12.75" customHeight="1">
      <c r="L524" s="9"/>
      <c r="N524" s="9"/>
    </row>
    <row r="525" ht="12.75" customHeight="1">
      <c r="L525" s="9"/>
      <c r="N525" s="9"/>
    </row>
    <row r="526" ht="12.75" customHeight="1">
      <c r="L526" s="9"/>
      <c r="N526" s="9"/>
    </row>
    <row r="527" ht="12.75" customHeight="1">
      <c r="L527" s="9"/>
      <c r="N527" s="9"/>
    </row>
    <row r="528" ht="12.75" customHeight="1">
      <c r="L528" s="9"/>
      <c r="N528" s="9"/>
    </row>
    <row r="529" ht="12.75" customHeight="1">
      <c r="L529" s="9"/>
      <c r="N529" s="9"/>
    </row>
    <row r="530" ht="12.75" customHeight="1">
      <c r="L530" s="9"/>
      <c r="N530" s="9"/>
    </row>
    <row r="531" ht="12.75" customHeight="1">
      <c r="L531" s="9"/>
      <c r="N531" s="9"/>
    </row>
    <row r="532" ht="12.75" customHeight="1">
      <c r="L532" s="9"/>
      <c r="N532" s="9"/>
    </row>
    <row r="533" ht="12.75" customHeight="1">
      <c r="L533" s="9"/>
      <c r="N533" s="9"/>
    </row>
    <row r="534" ht="12.75" customHeight="1">
      <c r="L534" s="9"/>
      <c r="N534" s="9"/>
    </row>
    <row r="535" ht="12.75" customHeight="1">
      <c r="L535" s="9"/>
      <c r="N535" s="9"/>
    </row>
    <row r="536" ht="12.75" customHeight="1">
      <c r="L536" s="9"/>
      <c r="N536" s="9"/>
    </row>
    <row r="537" ht="12.75" customHeight="1">
      <c r="L537" s="9"/>
      <c r="N537" s="9"/>
    </row>
    <row r="538" ht="12.75" customHeight="1">
      <c r="L538" s="9"/>
      <c r="N538" s="9"/>
    </row>
    <row r="539" ht="12.75" customHeight="1">
      <c r="L539" s="9"/>
      <c r="N539" s="9"/>
    </row>
    <row r="540" ht="12.75" customHeight="1">
      <c r="L540" s="9"/>
      <c r="N540" s="9"/>
    </row>
    <row r="541" ht="12.75" customHeight="1">
      <c r="L541" s="9"/>
      <c r="N541" s="9"/>
    </row>
    <row r="542" ht="12.75" customHeight="1">
      <c r="L542" s="9"/>
      <c r="N542" s="9"/>
    </row>
    <row r="543" ht="12.75" customHeight="1">
      <c r="L543" s="9"/>
      <c r="N543" s="9"/>
    </row>
    <row r="544" ht="12.75" customHeight="1">
      <c r="L544" s="9"/>
      <c r="N544" s="9"/>
    </row>
    <row r="545" ht="12.75" customHeight="1">
      <c r="L545" s="9"/>
      <c r="N545" s="9"/>
    </row>
    <row r="546" ht="12.75" customHeight="1">
      <c r="L546" s="9"/>
      <c r="N546" s="9"/>
    </row>
    <row r="547" ht="12.75" customHeight="1">
      <c r="L547" s="9"/>
      <c r="N547" s="9"/>
    </row>
    <row r="548" ht="12.75" customHeight="1">
      <c r="L548" s="9"/>
      <c r="N548" s="9"/>
    </row>
    <row r="549" ht="12.75" customHeight="1">
      <c r="L549" s="9"/>
      <c r="N549" s="9"/>
    </row>
    <row r="550" ht="12.75" customHeight="1">
      <c r="L550" s="9"/>
      <c r="N550" s="9"/>
    </row>
    <row r="551" ht="12.75" customHeight="1">
      <c r="L551" s="9"/>
      <c r="N551" s="9"/>
    </row>
    <row r="552" ht="12.75" customHeight="1">
      <c r="L552" s="9"/>
      <c r="N552" s="9"/>
    </row>
    <row r="553" ht="12.75" customHeight="1">
      <c r="L553" s="9"/>
      <c r="N553" s="9"/>
    </row>
    <row r="554" ht="12.75" customHeight="1">
      <c r="L554" s="9"/>
      <c r="N554" s="9"/>
    </row>
    <row r="555" ht="12.75" customHeight="1">
      <c r="L555" s="9"/>
      <c r="N555" s="9"/>
    </row>
    <row r="556" ht="12.75" customHeight="1">
      <c r="L556" s="9"/>
      <c r="N556" s="9"/>
    </row>
    <row r="557" ht="12.75" customHeight="1">
      <c r="L557" s="9"/>
      <c r="N557" s="9"/>
    </row>
    <row r="558" ht="12.75" customHeight="1">
      <c r="L558" s="9"/>
      <c r="N558" s="9"/>
    </row>
    <row r="559" ht="12.75" customHeight="1">
      <c r="L559" s="9"/>
      <c r="N559" s="9"/>
    </row>
    <row r="560" ht="12.75" customHeight="1">
      <c r="L560" s="9"/>
      <c r="N560" s="9"/>
    </row>
    <row r="561" ht="12.75" customHeight="1">
      <c r="L561" s="9"/>
      <c r="N561" s="9"/>
    </row>
    <row r="562" ht="12.75" customHeight="1">
      <c r="L562" s="9"/>
      <c r="N562" s="9"/>
    </row>
    <row r="563" ht="12.75" customHeight="1">
      <c r="L563" s="9"/>
      <c r="N563" s="9"/>
    </row>
    <row r="564" ht="12.75" customHeight="1">
      <c r="L564" s="9"/>
      <c r="N564" s="9"/>
    </row>
    <row r="565" ht="12.75" customHeight="1">
      <c r="L565" s="9"/>
      <c r="N565" s="9"/>
    </row>
    <row r="566" ht="12.75" customHeight="1">
      <c r="L566" s="9"/>
      <c r="N566" s="9"/>
    </row>
    <row r="567" ht="12.75" customHeight="1">
      <c r="L567" s="9"/>
      <c r="N567" s="9"/>
    </row>
    <row r="568" ht="12.75" customHeight="1">
      <c r="L568" s="9"/>
      <c r="N568" s="9"/>
    </row>
    <row r="569" ht="12.75" customHeight="1">
      <c r="L569" s="9"/>
      <c r="N569" s="9"/>
    </row>
    <row r="570" ht="12.75" customHeight="1">
      <c r="L570" s="9"/>
      <c r="N570" s="9"/>
    </row>
    <row r="571" ht="12.75" customHeight="1">
      <c r="L571" s="9"/>
      <c r="N571" s="9"/>
    </row>
    <row r="572" ht="12.75" customHeight="1">
      <c r="L572" s="9"/>
      <c r="N572" s="9"/>
    </row>
    <row r="573" ht="12.75" customHeight="1">
      <c r="L573" s="9"/>
      <c r="N573" s="9"/>
    </row>
    <row r="574" ht="12.75" customHeight="1">
      <c r="L574" s="9"/>
      <c r="N574" s="9"/>
    </row>
    <row r="575" ht="12.75" customHeight="1">
      <c r="L575" s="9"/>
      <c r="N575" s="9"/>
    </row>
    <row r="576" ht="12.75" customHeight="1">
      <c r="L576" s="9"/>
      <c r="N576" s="9"/>
    </row>
    <row r="577" ht="12.75" customHeight="1">
      <c r="L577" s="9"/>
      <c r="N577" s="9"/>
    </row>
    <row r="578" ht="12.75" customHeight="1">
      <c r="L578" s="9"/>
      <c r="N578" s="9"/>
    </row>
    <row r="579" ht="12.75" customHeight="1">
      <c r="L579" s="9"/>
      <c r="N579" s="9"/>
    </row>
    <row r="580" ht="12.75" customHeight="1">
      <c r="L580" s="9"/>
      <c r="N580" s="9"/>
    </row>
    <row r="581" ht="12.75" customHeight="1">
      <c r="L581" s="9"/>
      <c r="N581" s="9"/>
    </row>
    <row r="582" ht="12.75" customHeight="1">
      <c r="L582" s="9"/>
      <c r="N582" s="9"/>
    </row>
    <row r="583" ht="12.75" customHeight="1">
      <c r="L583" s="9"/>
      <c r="N583" s="9"/>
    </row>
    <row r="584" ht="12.75" customHeight="1">
      <c r="L584" s="9"/>
      <c r="N584" s="9"/>
    </row>
    <row r="585" ht="12.75" customHeight="1">
      <c r="L585" s="9"/>
      <c r="N585" s="9"/>
    </row>
    <row r="586" ht="12.75" customHeight="1">
      <c r="L586" s="9"/>
      <c r="N586" s="9"/>
    </row>
    <row r="587" ht="12.75" customHeight="1">
      <c r="L587" s="9"/>
      <c r="N587" s="9"/>
    </row>
    <row r="588" ht="12.75" customHeight="1">
      <c r="L588" s="9"/>
      <c r="N588" s="9"/>
    </row>
    <row r="589" ht="12.75" customHeight="1">
      <c r="L589" s="9"/>
      <c r="N589" s="9"/>
    </row>
    <row r="590" ht="12.75" customHeight="1">
      <c r="L590" s="9"/>
      <c r="N590" s="9"/>
    </row>
    <row r="591" ht="12.75" customHeight="1">
      <c r="L591" s="9"/>
      <c r="N591" s="9"/>
    </row>
    <row r="592" ht="12.75" customHeight="1">
      <c r="L592" s="9"/>
      <c r="N592" s="9"/>
    </row>
    <row r="593" ht="12.75" customHeight="1">
      <c r="L593" s="9"/>
      <c r="N593" s="9"/>
    </row>
    <row r="594" ht="12.75" customHeight="1">
      <c r="L594" s="9"/>
      <c r="N594" s="9"/>
    </row>
    <row r="595" ht="12.75" customHeight="1">
      <c r="L595" s="9"/>
      <c r="N595" s="9"/>
    </row>
    <row r="596" ht="12.75" customHeight="1">
      <c r="L596" s="9"/>
      <c r="N596" s="9"/>
    </row>
    <row r="597" ht="12.75" customHeight="1">
      <c r="L597" s="9"/>
      <c r="N597" s="9"/>
    </row>
    <row r="598" ht="12.75" customHeight="1">
      <c r="L598" s="9"/>
      <c r="N598" s="9"/>
    </row>
    <row r="599" ht="12.75" customHeight="1">
      <c r="L599" s="9"/>
      <c r="N599" s="9"/>
    </row>
    <row r="600" ht="12.75" customHeight="1">
      <c r="L600" s="9"/>
      <c r="N600" s="9"/>
    </row>
    <row r="601" ht="12.75" customHeight="1">
      <c r="L601" s="9"/>
      <c r="N601" s="9"/>
    </row>
    <row r="602" ht="12.75" customHeight="1">
      <c r="L602" s="9"/>
      <c r="N602" s="9"/>
    </row>
    <row r="603" ht="12.75" customHeight="1">
      <c r="L603" s="9"/>
      <c r="N603" s="9"/>
    </row>
    <row r="604" ht="12.75" customHeight="1">
      <c r="L604" s="9"/>
      <c r="N604" s="9"/>
    </row>
    <row r="605" ht="12.75" customHeight="1">
      <c r="L605" s="9"/>
      <c r="N605" s="9"/>
    </row>
    <row r="606" ht="12.75" customHeight="1">
      <c r="L606" s="9"/>
      <c r="N606" s="9"/>
    </row>
    <row r="607" ht="12.75" customHeight="1">
      <c r="L607" s="9"/>
      <c r="N607" s="9"/>
    </row>
    <row r="608" ht="12.75" customHeight="1">
      <c r="L608" s="9"/>
      <c r="N608" s="9"/>
    </row>
    <row r="609" ht="12.75" customHeight="1">
      <c r="L609" s="9"/>
      <c r="N609" s="9"/>
    </row>
    <row r="610" ht="12.75" customHeight="1">
      <c r="L610" s="9"/>
      <c r="N610" s="9"/>
    </row>
    <row r="611" ht="12.75" customHeight="1">
      <c r="L611" s="9"/>
      <c r="N611" s="9"/>
    </row>
    <row r="612" ht="12.75" customHeight="1">
      <c r="L612" s="9"/>
      <c r="N612" s="9"/>
    </row>
    <row r="613" ht="12.75" customHeight="1">
      <c r="L613" s="9"/>
      <c r="N613" s="9"/>
    </row>
    <row r="614" ht="12.75" customHeight="1">
      <c r="L614" s="9"/>
      <c r="N614" s="9"/>
    </row>
    <row r="615" ht="12.75" customHeight="1">
      <c r="L615" s="9"/>
      <c r="N615" s="9"/>
    </row>
    <row r="616" ht="12.75" customHeight="1">
      <c r="L616" s="9"/>
      <c r="N616" s="9"/>
    </row>
    <row r="617" ht="12.75" customHeight="1">
      <c r="L617" s="9"/>
      <c r="N617" s="9"/>
    </row>
    <row r="618" ht="12.75" customHeight="1">
      <c r="L618" s="9"/>
      <c r="N618" s="9"/>
    </row>
    <row r="619" ht="12.75" customHeight="1">
      <c r="L619" s="9"/>
      <c r="N619" s="9"/>
    </row>
    <row r="620" ht="12.75" customHeight="1">
      <c r="L620" s="9"/>
      <c r="N620" s="9"/>
    </row>
    <row r="621" ht="12.75" customHeight="1">
      <c r="L621" s="9"/>
      <c r="N621" s="9"/>
    </row>
    <row r="622" ht="12.75" customHeight="1">
      <c r="L622" s="9"/>
      <c r="N622" s="9"/>
    </row>
    <row r="623" ht="12.75" customHeight="1">
      <c r="L623" s="9"/>
      <c r="N623" s="9"/>
    </row>
    <row r="624" ht="12.75" customHeight="1">
      <c r="L624" s="9"/>
      <c r="N624" s="9"/>
    </row>
    <row r="625" ht="12.75" customHeight="1">
      <c r="L625" s="9"/>
      <c r="N625" s="9"/>
    </row>
    <row r="626" ht="12.75" customHeight="1">
      <c r="L626" s="9"/>
      <c r="N626" s="9"/>
    </row>
    <row r="627" ht="12.75" customHeight="1">
      <c r="L627" s="9"/>
      <c r="N627" s="9"/>
    </row>
    <row r="628" ht="12.75" customHeight="1">
      <c r="L628" s="9"/>
      <c r="N628" s="9"/>
    </row>
    <row r="629" ht="12.75" customHeight="1">
      <c r="L629" s="9"/>
      <c r="N629" s="9"/>
    </row>
    <row r="630" ht="12.75" customHeight="1">
      <c r="L630" s="9"/>
      <c r="N630" s="9"/>
    </row>
    <row r="631" ht="12.75" customHeight="1">
      <c r="L631" s="9"/>
      <c r="N631" s="9"/>
    </row>
    <row r="632" ht="12.75" customHeight="1">
      <c r="L632" s="9"/>
      <c r="N632" s="9"/>
    </row>
    <row r="633" ht="12.75" customHeight="1">
      <c r="L633" s="9"/>
      <c r="N633" s="9"/>
    </row>
    <row r="634" ht="12.75" customHeight="1">
      <c r="L634" s="9"/>
      <c r="N634" s="9"/>
    </row>
    <row r="635" ht="12.75" customHeight="1">
      <c r="L635" s="9"/>
      <c r="N635" s="9"/>
    </row>
    <row r="636" ht="12.75" customHeight="1">
      <c r="L636" s="9"/>
      <c r="N636" s="9"/>
    </row>
    <row r="637" ht="12.75" customHeight="1">
      <c r="L637" s="9"/>
      <c r="N637" s="9"/>
    </row>
    <row r="638" ht="12.75" customHeight="1">
      <c r="L638" s="9"/>
      <c r="N638" s="9"/>
    </row>
    <row r="639" ht="12.75" customHeight="1">
      <c r="L639" s="9"/>
      <c r="N639" s="9"/>
    </row>
    <row r="640" ht="12.75" customHeight="1">
      <c r="L640" s="9"/>
      <c r="N640" s="9"/>
    </row>
    <row r="641" ht="12.75" customHeight="1">
      <c r="L641" s="9"/>
      <c r="N641" s="9"/>
    </row>
    <row r="642" ht="12.75" customHeight="1">
      <c r="L642" s="9"/>
      <c r="N642" s="9"/>
    </row>
    <row r="643" ht="12.75" customHeight="1">
      <c r="L643" s="9"/>
      <c r="N643" s="9"/>
    </row>
    <row r="644" ht="12.75" customHeight="1">
      <c r="L644" s="9"/>
      <c r="N644" s="9"/>
    </row>
    <row r="645" ht="12.75" customHeight="1">
      <c r="L645" s="9"/>
      <c r="N645" s="9"/>
    </row>
    <row r="646" ht="12.75" customHeight="1">
      <c r="L646" s="9"/>
      <c r="N646" s="9"/>
    </row>
    <row r="647" ht="12.75" customHeight="1">
      <c r="L647" s="9"/>
      <c r="N647" s="9"/>
    </row>
    <row r="648" ht="12.75" customHeight="1">
      <c r="L648" s="9"/>
      <c r="N648" s="9"/>
    </row>
    <row r="649" ht="12.75" customHeight="1">
      <c r="L649" s="9"/>
      <c r="N649" s="9"/>
    </row>
    <row r="650" ht="12.75" customHeight="1">
      <c r="L650" s="9"/>
      <c r="N650" s="9"/>
    </row>
    <row r="651" ht="12.75" customHeight="1">
      <c r="L651" s="9"/>
      <c r="N651" s="9"/>
    </row>
    <row r="652" ht="12.75" customHeight="1">
      <c r="L652" s="9"/>
      <c r="N652" s="9"/>
    </row>
    <row r="653" ht="12.75" customHeight="1">
      <c r="L653" s="9"/>
      <c r="N653" s="9"/>
    </row>
    <row r="654" ht="12.75" customHeight="1">
      <c r="L654" s="9"/>
      <c r="N654" s="9"/>
    </row>
    <row r="655" ht="12.75" customHeight="1">
      <c r="L655" s="9"/>
      <c r="N655" s="9"/>
    </row>
    <row r="656" ht="12.75" customHeight="1">
      <c r="L656" s="9"/>
      <c r="N656" s="9"/>
    </row>
    <row r="657" ht="12.75" customHeight="1">
      <c r="L657" s="9"/>
      <c r="N657" s="9"/>
    </row>
    <row r="658" ht="12.75" customHeight="1">
      <c r="L658" s="9"/>
      <c r="N658" s="9"/>
    </row>
    <row r="659" ht="12.75" customHeight="1">
      <c r="L659" s="9"/>
      <c r="N659" s="9"/>
    </row>
    <row r="660" ht="12.75" customHeight="1">
      <c r="L660" s="9"/>
      <c r="N660" s="9"/>
    </row>
    <row r="661" ht="12.75" customHeight="1">
      <c r="L661" s="9"/>
      <c r="N661" s="9"/>
    </row>
    <row r="662" ht="12.75" customHeight="1">
      <c r="L662" s="9"/>
      <c r="N662" s="9"/>
    </row>
    <row r="663" ht="12.75" customHeight="1">
      <c r="L663" s="9"/>
      <c r="N663" s="9"/>
    </row>
    <row r="664" ht="12.75" customHeight="1">
      <c r="L664" s="9"/>
      <c r="N664" s="9"/>
    </row>
    <row r="665" ht="12.75" customHeight="1">
      <c r="L665" s="9"/>
      <c r="N665" s="9"/>
    </row>
    <row r="666" ht="12.75" customHeight="1">
      <c r="L666" s="9"/>
      <c r="N666" s="9"/>
    </row>
    <row r="667" ht="12.75" customHeight="1">
      <c r="L667" s="9"/>
      <c r="N667" s="9"/>
    </row>
    <row r="668" ht="12.75" customHeight="1">
      <c r="L668" s="9"/>
      <c r="N668" s="9"/>
    </row>
    <row r="669" ht="12.75" customHeight="1">
      <c r="L669" s="9"/>
      <c r="N669" s="9"/>
    </row>
    <row r="670" ht="12.75" customHeight="1">
      <c r="L670" s="9"/>
      <c r="N670" s="9"/>
    </row>
    <row r="671" ht="12.75" customHeight="1">
      <c r="L671" s="9"/>
      <c r="N671" s="9"/>
    </row>
    <row r="672" ht="12.75" customHeight="1">
      <c r="L672" s="9"/>
      <c r="N672" s="9"/>
    </row>
    <row r="673" ht="12.75" customHeight="1">
      <c r="L673" s="9"/>
      <c r="N673" s="9"/>
    </row>
    <row r="674" ht="12.75" customHeight="1">
      <c r="L674" s="9"/>
      <c r="N674" s="9"/>
    </row>
    <row r="675" ht="12.75" customHeight="1">
      <c r="L675" s="9"/>
      <c r="N675" s="9"/>
    </row>
    <row r="676" ht="12.75" customHeight="1">
      <c r="L676" s="9"/>
      <c r="N676" s="9"/>
    </row>
    <row r="677" ht="12.75" customHeight="1">
      <c r="L677" s="9"/>
      <c r="N677" s="9"/>
    </row>
    <row r="678" ht="12.75" customHeight="1">
      <c r="L678" s="9"/>
      <c r="N678" s="9"/>
    </row>
    <row r="679" ht="12.75" customHeight="1">
      <c r="L679" s="9"/>
      <c r="N679" s="9"/>
    </row>
    <row r="680" ht="12.75" customHeight="1">
      <c r="L680" s="9"/>
      <c r="N680" s="9"/>
    </row>
    <row r="681" ht="12.75" customHeight="1">
      <c r="L681" s="9"/>
      <c r="N681" s="9"/>
    </row>
    <row r="682" ht="12.75" customHeight="1">
      <c r="L682" s="9"/>
      <c r="N682" s="9"/>
    </row>
    <row r="683" ht="12.75" customHeight="1">
      <c r="L683" s="9"/>
      <c r="N683" s="9"/>
    </row>
    <row r="684" ht="12.75" customHeight="1">
      <c r="L684" s="9"/>
      <c r="N684" s="9"/>
    </row>
    <row r="685" ht="12.75" customHeight="1">
      <c r="L685" s="9"/>
      <c r="N685" s="9"/>
    </row>
    <row r="686" ht="12.75" customHeight="1">
      <c r="L686" s="9"/>
      <c r="N686" s="9"/>
    </row>
    <row r="687" ht="12.75" customHeight="1">
      <c r="L687" s="9"/>
      <c r="N687" s="9"/>
    </row>
    <row r="688" ht="12.75" customHeight="1">
      <c r="L688" s="9"/>
      <c r="N688" s="9"/>
    </row>
    <row r="689" ht="12.75" customHeight="1">
      <c r="L689" s="9"/>
      <c r="N689" s="9"/>
    </row>
    <row r="690" ht="12.75" customHeight="1">
      <c r="L690" s="9"/>
      <c r="N690" s="9"/>
    </row>
    <row r="691" ht="12.75" customHeight="1">
      <c r="L691" s="9"/>
      <c r="N691" s="9"/>
    </row>
    <row r="692" ht="12.75" customHeight="1">
      <c r="L692" s="9"/>
      <c r="N692" s="9"/>
    </row>
    <row r="693" ht="12.75" customHeight="1">
      <c r="L693" s="9"/>
      <c r="N693" s="9"/>
    </row>
    <row r="694" ht="12.75" customHeight="1">
      <c r="L694" s="9"/>
      <c r="N694" s="9"/>
    </row>
    <row r="695" ht="12.75" customHeight="1">
      <c r="L695" s="9"/>
      <c r="N695" s="9"/>
    </row>
    <row r="696" ht="12.75" customHeight="1">
      <c r="L696" s="9"/>
      <c r="N696" s="9"/>
    </row>
    <row r="697" ht="12.75" customHeight="1">
      <c r="L697" s="9"/>
      <c r="N697" s="9"/>
    </row>
    <row r="698" ht="12.75" customHeight="1">
      <c r="L698" s="9"/>
      <c r="N698" s="9"/>
    </row>
    <row r="699" ht="12.75" customHeight="1">
      <c r="L699" s="9"/>
      <c r="N699" s="9"/>
    </row>
    <row r="700" ht="12.75" customHeight="1">
      <c r="L700" s="9"/>
      <c r="N700" s="9"/>
    </row>
    <row r="701" ht="12.75" customHeight="1">
      <c r="L701" s="9"/>
      <c r="N701" s="9"/>
    </row>
    <row r="702" ht="12.75" customHeight="1">
      <c r="L702" s="9"/>
      <c r="N702" s="9"/>
    </row>
    <row r="703" ht="12.75" customHeight="1">
      <c r="L703" s="9"/>
      <c r="N703" s="9"/>
    </row>
    <row r="704" ht="12.75" customHeight="1">
      <c r="L704" s="9"/>
      <c r="N704" s="9"/>
    </row>
    <row r="705" ht="12.75" customHeight="1">
      <c r="L705" s="9"/>
      <c r="N705" s="9"/>
    </row>
    <row r="706" ht="12.75" customHeight="1">
      <c r="L706" s="9"/>
      <c r="N706" s="9"/>
    </row>
    <row r="707" ht="12.75" customHeight="1">
      <c r="L707" s="9"/>
      <c r="N707" s="9"/>
    </row>
    <row r="708" ht="12.75" customHeight="1">
      <c r="L708" s="9"/>
      <c r="N708" s="9"/>
    </row>
    <row r="709" ht="12.75" customHeight="1">
      <c r="L709" s="9"/>
      <c r="N709" s="9"/>
    </row>
    <row r="710" ht="12.75" customHeight="1">
      <c r="L710" s="9"/>
      <c r="N710" s="9"/>
    </row>
    <row r="711" ht="12.75" customHeight="1">
      <c r="L711" s="9"/>
      <c r="N711" s="9"/>
    </row>
    <row r="712" ht="12.75" customHeight="1">
      <c r="L712" s="9"/>
      <c r="N712" s="9"/>
    </row>
    <row r="713" ht="12.75" customHeight="1">
      <c r="L713" s="9"/>
      <c r="N713" s="9"/>
    </row>
    <row r="714" ht="12.75" customHeight="1">
      <c r="L714" s="9"/>
      <c r="N714" s="9"/>
    </row>
    <row r="715" ht="12.75" customHeight="1">
      <c r="L715" s="9"/>
      <c r="N715" s="9"/>
    </row>
    <row r="716" ht="12.75" customHeight="1">
      <c r="L716" s="9"/>
      <c r="N716" s="9"/>
    </row>
    <row r="717" ht="12.75" customHeight="1">
      <c r="L717" s="9"/>
      <c r="N717" s="9"/>
    </row>
    <row r="718" ht="12.75" customHeight="1">
      <c r="L718" s="9"/>
      <c r="N718" s="9"/>
    </row>
    <row r="719" ht="12.75" customHeight="1">
      <c r="L719" s="9"/>
      <c r="N719" s="9"/>
    </row>
    <row r="720" ht="12.75" customHeight="1">
      <c r="L720" s="9"/>
      <c r="N720" s="9"/>
    </row>
    <row r="721" ht="12.75" customHeight="1">
      <c r="L721" s="9"/>
      <c r="N721" s="9"/>
    </row>
    <row r="722" ht="12.75" customHeight="1">
      <c r="L722" s="9"/>
      <c r="N722" s="9"/>
    </row>
    <row r="723" ht="12.75" customHeight="1">
      <c r="L723" s="9"/>
      <c r="N723" s="9"/>
    </row>
    <row r="724" ht="12.75" customHeight="1">
      <c r="L724" s="9"/>
      <c r="N724" s="9"/>
    </row>
    <row r="725" ht="12.75" customHeight="1">
      <c r="L725" s="9"/>
      <c r="N725" s="9"/>
    </row>
    <row r="726" ht="12.75" customHeight="1">
      <c r="L726" s="9"/>
      <c r="N726" s="9"/>
    </row>
    <row r="727" ht="12.75" customHeight="1">
      <c r="L727" s="9"/>
      <c r="N727" s="9"/>
    </row>
    <row r="728" ht="12.75" customHeight="1">
      <c r="L728" s="9"/>
      <c r="N728" s="9"/>
    </row>
    <row r="729" ht="12.75" customHeight="1">
      <c r="L729" s="9"/>
      <c r="N729" s="9"/>
    </row>
    <row r="730" ht="12.75" customHeight="1">
      <c r="L730" s="9"/>
      <c r="N730" s="9"/>
    </row>
    <row r="731" ht="12.75" customHeight="1">
      <c r="L731" s="9"/>
      <c r="N731" s="9"/>
    </row>
    <row r="732" ht="12.75" customHeight="1">
      <c r="L732" s="9"/>
      <c r="N732" s="9"/>
    </row>
    <row r="733" ht="12.75" customHeight="1">
      <c r="L733" s="9"/>
      <c r="N733" s="9"/>
    </row>
    <row r="734" ht="12.75" customHeight="1">
      <c r="L734" s="9"/>
      <c r="N734" s="9"/>
    </row>
    <row r="735" ht="12.75" customHeight="1">
      <c r="L735" s="9"/>
      <c r="N735" s="9"/>
    </row>
    <row r="736" ht="12.75" customHeight="1">
      <c r="L736" s="9"/>
      <c r="N736" s="9"/>
    </row>
    <row r="737" ht="12.75" customHeight="1">
      <c r="L737" s="9"/>
      <c r="N737" s="9"/>
    </row>
    <row r="738" ht="12.75" customHeight="1">
      <c r="L738" s="9"/>
      <c r="N738" s="9"/>
    </row>
    <row r="739" ht="12.75" customHeight="1">
      <c r="L739" s="9"/>
      <c r="N739" s="9"/>
    </row>
    <row r="740" ht="12.75" customHeight="1">
      <c r="L740" s="9"/>
      <c r="N740" s="9"/>
    </row>
    <row r="741" ht="12.75" customHeight="1">
      <c r="L741" s="9"/>
      <c r="N741" s="9"/>
    </row>
    <row r="742" ht="12.75" customHeight="1">
      <c r="L742" s="9"/>
      <c r="N742" s="9"/>
    </row>
    <row r="743" ht="12.75" customHeight="1">
      <c r="L743" s="9"/>
      <c r="N743" s="9"/>
    </row>
    <row r="744" ht="12.75" customHeight="1">
      <c r="L744" s="9"/>
      <c r="N744" s="9"/>
    </row>
    <row r="745" ht="12.75" customHeight="1">
      <c r="L745" s="9"/>
      <c r="N745" s="9"/>
    </row>
    <row r="746" ht="12.75" customHeight="1">
      <c r="L746" s="9"/>
      <c r="N746" s="9"/>
    </row>
    <row r="747" ht="12.75" customHeight="1">
      <c r="L747" s="9"/>
      <c r="N747" s="9"/>
    </row>
    <row r="748" ht="12.75" customHeight="1">
      <c r="L748" s="9"/>
      <c r="N748" s="9"/>
    </row>
    <row r="749" ht="12.75" customHeight="1">
      <c r="L749" s="9"/>
      <c r="N749" s="9"/>
    </row>
    <row r="750" ht="12.75" customHeight="1">
      <c r="L750" s="9"/>
      <c r="N750" s="9"/>
    </row>
    <row r="751" ht="12.75" customHeight="1">
      <c r="L751" s="9"/>
      <c r="N751" s="9"/>
    </row>
    <row r="752" ht="12.75" customHeight="1">
      <c r="L752" s="9"/>
      <c r="N752" s="9"/>
    </row>
    <row r="753" ht="12.75" customHeight="1">
      <c r="L753" s="9"/>
      <c r="N753" s="9"/>
    </row>
    <row r="754" ht="12.75" customHeight="1">
      <c r="L754" s="9"/>
      <c r="N754" s="9"/>
    </row>
    <row r="755" ht="12.75" customHeight="1">
      <c r="L755" s="9"/>
      <c r="N755" s="9"/>
    </row>
    <row r="756" ht="12.75" customHeight="1">
      <c r="L756" s="9"/>
      <c r="N756" s="9"/>
    </row>
    <row r="757" ht="12.75" customHeight="1">
      <c r="L757" s="9"/>
      <c r="N757" s="9"/>
    </row>
    <row r="758" ht="12.75" customHeight="1">
      <c r="L758" s="9"/>
      <c r="N758" s="9"/>
    </row>
    <row r="759" ht="12.75" customHeight="1">
      <c r="L759" s="9"/>
      <c r="N759" s="9"/>
    </row>
    <row r="760" ht="12.75" customHeight="1">
      <c r="L760" s="9"/>
      <c r="N760" s="9"/>
    </row>
    <row r="761" ht="12.75" customHeight="1">
      <c r="L761" s="9"/>
      <c r="N761" s="9"/>
    </row>
    <row r="762" ht="12.75" customHeight="1">
      <c r="L762" s="9"/>
      <c r="N762" s="9"/>
    </row>
    <row r="763" ht="12.75" customHeight="1">
      <c r="L763" s="9"/>
      <c r="N763" s="9"/>
    </row>
    <row r="764" ht="12.75" customHeight="1">
      <c r="L764" s="9"/>
      <c r="N764" s="9"/>
    </row>
    <row r="765" ht="12.75" customHeight="1">
      <c r="L765" s="9"/>
      <c r="N765" s="9"/>
    </row>
    <row r="766" ht="12.75" customHeight="1">
      <c r="L766" s="9"/>
      <c r="N766" s="9"/>
    </row>
    <row r="767" ht="12.75" customHeight="1">
      <c r="L767" s="9"/>
      <c r="N767" s="9"/>
    </row>
    <row r="768" ht="12.75" customHeight="1">
      <c r="L768" s="9"/>
      <c r="N768" s="9"/>
    </row>
    <row r="769" ht="12.75" customHeight="1">
      <c r="L769" s="9"/>
      <c r="N769" s="9"/>
    </row>
    <row r="770" ht="12.75" customHeight="1">
      <c r="L770" s="9"/>
      <c r="N770" s="9"/>
    </row>
    <row r="771" ht="12.75" customHeight="1">
      <c r="L771" s="9"/>
      <c r="N771" s="9"/>
    </row>
    <row r="772" ht="12.75" customHeight="1">
      <c r="L772" s="9"/>
      <c r="N772" s="9"/>
    </row>
    <row r="773" ht="12.75" customHeight="1">
      <c r="L773" s="9"/>
      <c r="N773" s="9"/>
    </row>
    <row r="774" ht="12.75" customHeight="1">
      <c r="L774" s="9"/>
      <c r="N774" s="9"/>
    </row>
    <row r="775" ht="12.75" customHeight="1">
      <c r="L775" s="9"/>
      <c r="N775" s="9"/>
    </row>
    <row r="776" ht="12.75" customHeight="1">
      <c r="L776" s="9"/>
      <c r="N776" s="9"/>
    </row>
    <row r="777" ht="12.75" customHeight="1">
      <c r="L777" s="9"/>
      <c r="N777" s="9"/>
    </row>
    <row r="778" ht="12.75" customHeight="1">
      <c r="L778" s="9"/>
      <c r="N778" s="9"/>
    </row>
    <row r="779" ht="12.75" customHeight="1">
      <c r="L779" s="9"/>
      <c r="N779" s="9"/>
    </row>
    <row r="780" ht="12.75" customHeight="1">
      <c r="L780" s="9"/>
      <c r="N780" s="9"/>
    </row>
    <row r="781" ht="12.75" customHeight="1">
      <c r="L781" s="9"/>
      <c r="N781" s="9"/>
    </row>
    <row r="782" ht="12.75" customHeight="1">
      <c r="L782" s="9"/>
      <c r="N782" s="9"/>
    </row>
    <row r="783" ht="12.75" customHeight="1">
      <c r="L783" s="9"/>
      <c r="N783" s="9"/>
    </row>
    <row r="784" ht="12.75" customHeight="1">
      <c r="L784" s="9"/>
      <c r="N784" s="9"/>
    </row>
    <row r="785" ht="12.75" customHeight="1">
      <c r="L785" s="9"/>
      <c r="N785" s="9"/>
    </row>
    <row r="786" ht="12.75" customHeight="1">
      <c r="L786" s="9"/>
      <c r="N786" s="9"/>
    </row>
    <row r="787" ht="12.75" customHeight="1">
      <c r="L787" s="9"/>
      <c r="N787" s="9"/>
    </row>
    <row r="788" ht="12.75" customHeight="1">
      <c r="L788" s="9"/>
      <c r="N788" s="9"/>
    </row>
    <row r="789" ht="12.75" customHeight="1">
      <c r="L789" s="9"/>
      <c r="N789" s="9"/>
    </row>
    <row r="790" ht="12.75" customHeight="1">
      <c r="L790" s="9"/>
      <c r="N790" s="9"/>
    </row>
    <row r="791" ht="12.75" customHeight="1">
      <c r="L791" s="9"/>
      <c r="N791" s="9"/>
    </row>
    <row r="792" ht="12.75" customHeight="1">
      <c r="L792" s="9"/>
      <c r="N792" s="9"/>
    </row>
    <row r="793" ht="12.75" customHeight="1">
      <c r="L793" s="9"/>
      <c r="N793" s="9"/>
    </row>
    <row r="794" ht="12.75" customHeight="1">
      <c r="L794" s="9"/>
      <c r="N794" s="9"/>
    </row>
    <row r="795" ht="12.75" customHeight="1">
      <c r="L795" s="9"/>
      <c r="N795" s="9"/>
    </row>
    <row r="796" ht="12.75" customHeight="1">
      <c r="L796" s="9"/>
      <c r="N796" s="9"/>
    </row>
    <row r="797" ht="12.75" customHeight="1">
      <c r="L797" s="9"/>
      <c r="N797" s="9"/>
    </row>
    <row r="798" ht="12.75" customHeight="1">
      <c r="L798" s="9"/>
      <c r="N798" s="9"/>
    </row>
    <row r="799" ht="12.75" customHeight="1">
      <c r="L799" s="9"/>
      <c r="N799" s="9"/>
    </row>
    <row r="800" ht="12.75" customHeight="1">
      <c r="L800" s="9"/>
      <c r="N800" s="9"/>
    </row>
    <row r="801" ht="12.75" customHeight="1">
      <c r="L801" s="9"/>
      <c r="N801" s="9"/>
    </row>
    <row r="802" ht="12.75" customHeight="1">
      <c r="L802" s="9"/>
      <c r="N802" s="9"/>
    </row>
    <row r="803" ht="12.75" customHeight="1">
      <c r="L803" s="9"/>
      <c r="N803" s="9"/>
    </row>
    <row r="804" ht="12.75" customHeight="1">
      <c r="L804" s="9"/>
      <c r="N804" s="9"/>
    </row>
    <row r="805" ht="12.75" customHeight="1">
      <c r="L805" s="9"/>
      <c r="N805" s="9"/>
    </row>
    <row r="806" ht="12.75" customHeight="1">
      <c r="L806" s="9"/>
      <c r="N806" s="9"/>
    </row>
    <row r="807" ht="12.75" customHeight="1">
      <c r="L807" s="9"/>
      <c r="N807" s="9"/>
    </row>
    <row r="808" ht="12.75" customHeight="1">
      <c r="L808" s="9"/>
      <c r="N808" s="9"/>
    </row>
    <row r="809" ht="12.75" customHeight="1">
      <c r="L809" s="9"/>
      <c r="N809" s="9"/>
    </row>
    <row r="810" ht="12.75" customHeight="1">
      <c r="L810" s="9"/>
      <c r="N810" s="9"/>
    </row>
    <row r="811" ht="12.75" customHeight="1">
      <c r="L811" s="9"/>
      <c r="N811" s="9"/>
    </row>
    <row r="812" ht="12.75" customHeight="1">
      <c r="L812" s="9"/>
      <c r="N812" s="9"/>
    </row>
    <row r="813" ht="12.75" customHeight="1">
      <c r="L813" s="9"/>
      <c r="N813" s="9"/>
    </row>
    <row r="814" ht="12.75" customHeight="1">
      <c r="L814" s="9"/>
      <c r="N814" s="9"/>
    </row>
    <row r="815" ht="12.75" customHeight="1">
      <c r="L815" s="9"/>
      <c r="N815" s="9"/>
    </row>
    <row r="816" ht="12.75" customHeight="1">
      <c r="L816" s="9"/>
      <c r="N816" s="9"/>
    </row>
    <row r="817" ht="12.75" customHeight="1">
      <c r="L817" s="9"/>
      <c r="N817" s="9"/>
    </row>
    <row r="818" ht="12.75" customHeight="1">
      <c r="L818" s="9"/>
      <c r="N818" s="9"/>
    </row>
    <row r="819" ht="12.75" customHeight="1">
      <c r="L819" s="9"/>
      <c r="N819" s="9"/>
    </row>
    <row r="820" ht="12.75" customHeight="1">
      <c r="L820" s="9"/>
      <c r="N820" s="9"/>
    </row>
    <row r="821" ht="12.75" customHeight="1">
      <c r="L821" s="9"/>
      <c r="N821" s="9"/>
    </row>
    <row r="822" ht="12.75" customHeight="1">
      <c r="L822" s="9"/>
      <c r="N822" s="9"/>
    </row>
    <row r="823" ht="12.75" customHeight="1">
      <c r="L823" s="9"/>
      <c r="N823" s="9"/>
    </row>
    <row r="824" ht="12.75" customHeight="1">
      <c r="L824" s="9"/>
      <c r="N824" s="9"/>
    </row>
    <row r="825" ht="12.75" customHeight="1">
      <c r="L825" s="9"/>
      <c r="N825" s="9"/>
    </row>
    <row r="826" ht="12.75" customHeight="1">
      <c r="L826" s="9"/>
      <c r="N826" s="9"/>
    </row>
    <row r="827" ht="12.75" customHeight="1">
      <c r="L827" s="9"/>
      <c r="N827" s="9"/>
    </row>
    <row r="828" ht="12.75" customHeight="1">
      <c r="L828" s="9"/>
      <c r="N828" s="9"/>
    </row>
    <row r="829" ht="12.75" customHeight="1">
      <c r="L829" s="9"/>
      <c r="N829" s="9"/>
    </row>
    <row r="830" ht="12.75" customHeight="1">
      <c r="L830" s="9"/>
      <c r="N830" s="9"/>
    </row>
    <row r="831" ht="12.75" customHeight="1">
      <c r="L831" s="9"/>
      <c r="N831" s="9"/>
    </row>
    <row r="832" ht="12.75" customHeight="1">
      <c r="L832" s="9"/>
      <c r="N832" s="9"/>
    </row>
    <row r="833" ht="12.75" customHeight="1">
      <c r="L833" s="9"/>
      <c r="N833" s="9"/>
    </row>
    <row r="834" ht="12.75" customHeight="1">
      <c r="L834" s="9"/>
      <c r="N834" s="9"/>
    </row>
    <row r="835" ht="12.75" customHeight="1">
      <c r="L835" s="9"/>
      <c r="N835" s="9"/>
    </row>
    <row r="836" ht="12.75" customHeight="1">
      <c r="L836" s="9"/>
      <c r="N836" s="9"/>
    </row>
    <row r="837" ht="12.75" customHeight="1">
      <c r="L837" s="9"/>
      <c r="N837" s="9"/>
    </row>
    <row r="838" ht="12.75" customHeight="1">
      <c r="L838" s="9"/>
      <c r="N838" s="9"/>
    </row>
    <row r="839" ht="12.75" customHeight="1">
      <c r="L839" s="9"/>
      <c r="N839" s="9"/>
    </row>
    <row r="840" ht="12.75" customHeight="1">
      <c r="L840" s="9"/>
      <c r="N840" s="9"/>
    </row>
    <row r="841" ht="12.75" customHeight="1">
      <c r="L841" s="9"/>
      <c r="N841" s="9"/>
    </row>
    <row r="842" ht="12.75" customHeight="1">
      <c r="L842" s="9"/>
      <c r="N842" s="9"/>
    </row>
    <row r="843" ht="12.75" customHeight="1">
      <c r="L843" s="9"/>
      <c r="N843" s="9"/>
    </row>
    <row r="844" ht="12.75" customHeight="1">
      <c r="L844" s="9"/>
      <c r="N844" s="9"/>
    </row>
    <row r="845" ht="12.75" customHeight="1">
      <c r="L845" s="9"/>
      <c r="N845" s="9"/>
    </row>
    <row r="846" ht="12.75" customHeight="1">
      <c r="L846" s="9"/>
      <c r="N846" s="9"/>
    </row>
    <row r="847" ht="12.75" customHeight="1">
      <c r="L847" s="9"/>
      <c r="N847" s="9"/>
    </row>
    <row r="848" ht="12.75" customHeight="1">
      <c r="L848" s="9"/>
      <c r="N848" s="9"/>
    </row>
    <row r="849" ht="12.75" customHeight="1">
      <c r="L849" s="9"/>
      <c r="N849" s="9"/>
    </row>
    <row r="850" ht="12.75" customHeight="1">
      <c r="L850" s="9"/>
      <c r="N850" s="9"/>
    </row>
    <row r="851" ht="12.75" customHeight="1">
      <c r="L851" s="9"/>
      <c r="N851" s="9"/>
    </row>
    <row r="852" ht="12.75" customHeight="1">
      <c r="L852" s="9"/>
      <c r="N852" s="9"/>
    </row>
    <row r="853" ht="12.75" customHeight="1">
      <c r="L853" s="9"/>
      <c r="N853" s="9"/>
    </row>
    <row r="854" ht="12.75" customHeight="1">
      <c r="L854" s="9"/>
      <c r="N854" s="9"/>
    </row>
    <row r="855" ht="12.75" customHeight="1">
      <c r="L855" s="9"/>
      <c r="N855" s="9"/>
    </row>
    <row r="856" ht="12.75" customHeight="1">
      <c r="L856" s="9"/>
      <c r="N856" s="9"/>
    </row>
    <row r="857" ht="12.75" customHeight="1">
      <c r="L857" s="9"/>
      <c r="N857" s="9"/>
    </row>
    <row r="858" ht="12.75" customHeight="1">
      <c r="L858" s="9"/>
      <c r="N858" s="9"/>
    </row>
    <row r="859" ht="12.75" customHeight="1">
      <c r="L859" s="9"/>
      <c r="N859" s="9"/>
    </row>
    <row r="860" ht="12.75" customHeight="1">
      <c r="L860" s="9"/>
      <c r="N860" s="9"/>
    </row>
    <row r="861" ht="12.75" customHeight="1">
      <c r="L861" s="9"/>
      <c r="N861" s="9"/>
    </row>
    <row r="862" ht="12.75" customHeight="1">
      <c r="L862" s="9"/>
      <c r="N862" s="9"/>
    </row>
    <row r="863" ht="12.75" customHeight="1">
      <c r="L863" s="9"/>
      <c r="N863" s="9"/>
    </row>
    <row r="864" ht="12.75" customHeight="1">
      <c r="L864" s="9"/>
      <c r="N864" s="9"/>
    </row>
    <row r="865" ht="12.75" customHeight="1">
      <c r="L865" s="9"/>
      <c r="N865" s="9"/>
    </row>
    <row r="866" ht="12.75" customHeight="1">
      <c r="L866" s="9"/>
      <c r="N866" s="9"/>
    </row>
    <row r="867" ht="12.75" customHeight="1">
      <c r="L867" s="9"/>
      <c r="N867" s="9"/>
    </row>
    <row r="868" ht="12.75" customHeight="1">
      <c r="L868" s="9"/>
      <c r="N868" s="9"/>
    </row>
    <row r="869" ht="12.75" customHeight="1">
      <c r="L869" s="9"/>
      <c r="N869" s="9"/>
    </row>
    <row r="870" ht="12.75" customHeight="1">
      <c r="L870" s="9"/>
      <c r="N870" s="9"/>
    </row>
    <row r="871" ht="12.75" customHeight="1">
      <c r="L871" s="9"/>
      <c r="N871" s="9"/>
    </row>
    <row r="872" ht="12.75" customHeight="1">
      <c r="L872" s="9"/>
      <c r="N872" s="9"/>
    </row>
    <row r="873" ht="12.75" customHeight="1">
      <c r="L873" s="9"/>
      <c r="N873" s="9"/>
    </row>
    <row r="874" ht="12.75" customHeight="1">
      <c r="L874" s="9"/>
      <c r="N874" s="9"/>
    </row>
    <row r="875" ht="12.75" customHeight="1">
      <c r="L875" s="9"/>
      <c r="N875" s="9"/>
    </row>
    <row r="876" ht="12.75" customHeight="1">
      <c r="L876" s="9"/>
      <c r="N876" s="9"/>
    </row>
    <row r="877" ht="12.75" customHeight="1">
      <c r="L877" s="9"/>
      <c r="N877" s="9"/>
    </row>
    <row r="878" ht="12.75" customHeight="1">
      <c r="L878" s="9"/>
      <c r="N878" s="9"/>
    </row>
    <row r="879" ht="12.75" customHeight="1">
      <c r="L879" s="9"/>
      <c r="N879" s="9"/>
    </row>
    <row r="880" ht="12.75" customHeight="1">
      <c r="L880" s="9"/>
      <c r="N880" s="9"/>
    </row>
    <row r="881" ht="12.75" customHeight="1">
      <c r="L881" s="9"/>
      <c r="N881" s="9"/>
    </row>
    <row r="882" ht="12.75" customHeight="1">
      <c r="L882" s="9"/>
      <c r="N882" s="9"/>
    </row>
    <row r="883" ht="12.75" customHeight="1">
      <c r="L883" s="9"/>
      <c r="N883" s="9"/>
    </row>
    <row r="884" ht="12.75" customHeight="1">
      <c r="L884" s="9"/>
      <c r="N884" s="9"/>
    </row>
    <row r="885" ht="12.75" customHeight="1">
      <c r="L885" s="9"/>
      <c r="N885" s="9"/>
    </row>
    <row r="886" ht="12.75" customHeight="1">
      <c r="L886" s="9"/>
      <c r="N886" s="9"/>
    </row>
    <row r="887" ht="12.75" customHeight="1">
      <c r="L887" s="9"/>
      <c r="N887" s="9"/>
    </row>
    <row r="888" ht="12.75" customHeight="1">
      <c r="L888" s="9"/>
      <c r="N888" s="9"/>
    </row>
    <row r="889" ht="12.75" customHeight="1">
      <c r="L889" s="9"/>
      <c r="N889" s="9"/>
    </row>
    <row r="890" ht="12.75" customHeight="1">
      <c r="L890" s="9"/>
      <c r="N890" s="9"/>
    </row>
    <row r="891" ht="12.75" customHeight="1">
      <c r="L891" s="9"/>
      <c r="N891" s="9"/>
    </row>
    <row r="892" ht="12.75" customHeight="1">
      <c r="L892" s="9"/>
      <c r="N892" s="9"/>
    </row>
    <row r="893" ht="12.75" customHeight="1">
      <c r="L893" s="9"/>
      <c r="N893" s="9"/>
    </row>
    <row r="894" ht="12.75" customHeight="1">
      <c r="L894" s="9"/>
      <c r="N894" s="9"/>
    </row>
    <row r="895" ht="12.75" customHeight="1">
      <c r="L895" s="9"/>
      <c r="N895" s="9"/>
    </row>
    <row r="896" ht="12.75" customHeight="1">
      <c r="L896" s="9"/>
      <c r="N896" s="9"/>
    </row>
    <row r="897" ht="12.75" customHeight="1">
      <c r="L897" s="9"/>
      <c r="N897" s="9"/>
    </row>
    <row r="898" ht="12.75" customHeight="1">
      <c r="L898" s="9"/>
      <c r="N898" s="9"/>
    </row>
    <row r="899" ht="12.75" customHeight="1">
      <c r="L899" s="9"/>
      <c r="N899" s="9"/>
    </row>
    <row r="900" ht="12.75" customHeight="1">
      <c r="L900" s="9"/>
      <c r="N900" s="9"/>
    </row>
    <row r="901" ht="12.75" customHeight="1">
      <c r="L901" s="9"/>
      <c r="N901" s="9"/>
    </row>
    <row r="902" ht="12.75" customHeight="1">
      <c r="L902" s="9"/>
      <c r="N902" s="9"/>
    </row>
    <row r="903" ht="12.75" customHeight="1">
      <c r="L903" s="9"/>
      <c r="N903" s="9"/>
    </row>
    <row r="904" ht="12.75" customHeight="1">
      <c r="L904" s="9"/>
      <c r="N904" s="9"/>
    </row>
    <row r="905" ht="12.75" customHeight="1">
      <c r="L905" s="9"/>
      <c r="N905" s="9"/>
    </row>
    <row r="906" ht="12.75" customHeight="1">
      <c r="L906" s="9"/>
      <c r="N906" s="9"/>
    </row>
    <row r="907" ht="12.75" customHeight="1">
      <c r="L907" s="9"/>
      <c r="N907" s="9"/>
    </row>
    <row r="908" ht="12.75" customHeight="1">
      <c r="L908" s="9"/>
      <c r="N908" s="9"/>
    </row>
    <row r="909" ht="12.75" customHeight="1">
      <c r="L909" s="9"/>
      <c r="N909" s="9"/>
    </row>
    <row r="910" ht="12.75" customHeight="1">
      <c r="L910" s="9"/>
      <c r="N910" s="9"/>
    </row>
    <row r="911" ht="12.75" customHeight="1">
      <c r="L911" s="9"/>
      <c r="N911" s="9"/>
    </row>
    <row r="912" ht="12.75" customHeight="1">
      <c r="L912" s="9"/>
      <c r="N912" s="9"/>
    </row>
    <row r="913" ht="12.75" customHeight="1">
      <c r="L913" s="9"/>
      <c r="N913" s="9"/>
    </row>
    <row r="914" ht="12.75" customHeight="1">
      <c r="L914" s="9"/>
      <c r="N914" s="9"/>
    </row>
    <row r="915" ht="12.75" customHeight="1">
      <c r="L915" s="9"/>
      <c r="N915" s="9"/>
    </row>
    <row r="916" ht="12.75" customHeight="1">
      <c r="L916" s="9"/>
      <c r="N916" s="9"/>
    </row>
    <row r="917" ht="12.75" customHeight="1">
      <c r="L917" s="9"/>
      <c r="N917" s="9"/>
    </row>
    <row r="918" ht="12.75" customHeight="1">
      <c r="L918" s="9"/>
      <c r="N918" s="9"/>
    </row>
    <row r="919" ht="12.75" customHeight="1">
      <c r="L919" s="9"/>
      <c r="N919" s="9"/>
    </row>
    <row r="920" ht="12.75" customHeight="1">
      <c r="L920" s="9"/>
      <c r="N920" s="9"/>
    </row>
    <row r="921" ht="12.75" customHeight="1">
      <c r="L921" s="9"/>
      <c r="N921" s="9"/>
    </row>
    <row r="922" ht="12.75" customHeight="1">
      <c r="L922" s="9"/>
      <c r="N922" s="9"/>
    </row>
    <row r="923" ht="12.75" customHeight="1">
      <c r="L923" s="9"/>
      <c r="N923" s="9"/>
    </row>
    <row r="924" ht="12.75" customHeight="1">
      <c r="L924" s="9"/>
      <c r="N924" s="9"/>
    </row>
    <row r="925" ht="12.75" customHeight="1">
      <c r="L925" s="9"/>
      <c r="N925" s="9"/>
    </row>
    <row r="926" ht="12.75" customHeight="1">
      <c r="L926" s="9"/>
      <c r="N926" s="9"/>
    </row>
    <row r="927" ht="12.75" customHeight="1">
      <c r="L927" s="9"/>
      <c r="N927" s="9"/>
    </row>
    <row r="928" ht="12.75" customHeight="1">
      <c r="L928" s="9"/>
      <c r="N928" s="9"/>
    </row>
    <row r="929" ht="12.75" customHeight="1">
      <c r="L929" s="9"/>
      <c r="N929" s="9"/>
    </row>
    <row r="930" ht="12.75" customHeight="1">
      <c r="L930" s="9"/>
      <c r="N930" s="9"/>
    </row>
    <row r="931" ht="12.75" customHeight="1">
      <c r="L931" s="9"/>
      <c r="N931" s="9"/>
    </row>
    <row r="932" ht="12.75" customHeight="1">
      <c r="L932" s="9"/>
      <c r="N932" s="9"/>
    </row>
    <row r="933" ht="12.75" customHeight="1">
      <c r="L933" s="9"/>
      <c r="N933" s="9"/>
    </row>
    <row r="934" ht="12.75" customHeight="1">
      <c r="L934" s="9"/>
      <c r="N934" s="9"/>
    </row>
    <row r="935" ht="12.75" customHeight="1">
      <c r="L935" s="9"/>
      <c r="N935" s="9"/>
    </row>
    <row r="936" ht="12.75" customHeight="1">
      <c r="L936" s="9"/>
      <c r="N936" s="9"/>
    </row>
    <row r="937" ht="12.75" customHeight="1">
      <c r="L937" s="9"/>
      <c r="N937" s="9"/>
    </row>
    <row r="938" ht="12.75" customHeight="1">
      <c r="L938" s="9"/>
      <c r="N938" s="9"/>
    </row>
    <row r="939" ht="12.75" customHeight="1">
      <c r="L939" s="9"/>
      <c r="N939" s="9"/>
    </row>
    <row r="940" ht="12.75" customHeight="1">
      <c r="L940" s="9"/>
      <c r="N940" s="9"/>
    </row>
    <row r="941" ht="12.75" customHeight="1">
      <c r="L941" s="9"/>
      <c r="N941" s="9"/>
    </row>
    <row r="942" ht="12.75" customHeight="1">
      <c r="L942" s="9"/>
      <c r="N942" s="9"/>
    </row>
    <row r="943" ht="12.75" customHeight="1">
      <c r="L943" s="9"/>
      <c r="N943" s="9"/>
    </row>
    <row r="944" ht="12.75" customHeight="1">
      <c r="L944" s="9"/>
      <c r="N944" s="9"/>
    </row>
    <row r="945" ht="12.75" customHeight="1">
      <c r="L945" s="9"/>
      <c r="N945" s="9"/>
    </row>
    <row r="946" ht="12.75" customHeight="1">
      <c r="L946" s="9"/>
      <c r="N946" s="9"/>
    </row>
    <row r="947" ht="12.75" customHeight="1">
      <c r="L947" s="9"/>
      <c r="N947" s="9"/>
    </row>
    <row r="948" ht="12.75" customHeight="1">
      <c r="L948" s="9"/>
      <c r="N948" s="9"/>
    </row>
    <row r="949" ht="12.75" customHeight="1">
      <c r="L949" s="9"/>
      <c r="N949" s="9"/>
    </row>
    <row r="950" ht="12.75" customHeight="1">
      <c r="L950" s="9"/>
      <c r="N950" s="9"/>
    </row>
    <row r="951" ht="12.75" customHeight="1">
      <c r="L951" s="9"/>
      <c r="N951" s="9"/>
    </row>
    <row r="952" ht="12.75" customHeight="1">
      <c r="L952" s="9"/>
      <c r="N952" s="9"/>
    </row>
    <row r="953" ht="12.75" customHeight="1">
      <c r="L953" s="9"/>
      <c r="N953" s="9"/>
    </row>
    <row r="954" ht="12.75" customHeight="1">
      <c r="L954" s="9"/>
      <c r="N954" s="9"/>
    </row>
    <row r="955" ht="12.75" customHeight="1">
      <c r="L955" s="9"/>
      <c r="N955" s="9"/>
    </row>
    <row r="956" ht="12.75" customHeight="1">
      <c r="L956" s="9"/>
      <c r="N956" s="9"/>
    </row>
    <row r="957" ht="12.75" customHeight="1">
      <c r="L957" s="9"/>
      <c r="N957" s="9"/>
    </row>
    <row r="958" ht="12.75" customHeight="1">
      <c r="L958" s="9"/>
      <c r="N958" s="9"/>
    </row>
    <row r="959" ht="12.75" customHeight="1">
      <c r="L959" s="9"/>
      <c r="N959" s="9"/>
    </row>
    <row r="960" ht="12.75" customHeight="1">
      <c r="L960" s="9"/>
      <c r="N960" s="9"/>
    </row>
    <row r="961" ht="12.75" customHeight="1">
      <c r="L961" s="9"/>
      <c r="N961" s="9"/>
    </row>
    <row r="962" ht="12.75" customHeight="1">
      <c r="L962" s="9"/>
      <c r="N962" s="9"/>
    </row>
    <row r="963" ht="12.75" customHeight="1">
      <c r="L963" s="9"/>
      <c r="N963" s="9"/>
    </row>
    <row r="964" ht="12.75" customHeight="1">
      <c r="L964" s="9"/>
      <c r="N964" s="9"/>
    </row>
    <row r="965" ht="12.75" customHeight="1">
      <c r="L965" s="9"/>
      <c r="N965" s="9"/>
    </row>
    <row r="966" ht="12.75" customHeight="1">
      <c r="L966" s="9"/>
      <c r="N966" s="9"/>
    </row>
    <row r="967" ht="12.75" customHeight="1">
      <c r="L967" s="9"/>
      <c r="N967" s="9"/>
    </row>
    <row r="968" ht="12.75" customHeight="1">
      <c r="L968" s="9"/>
      <c r="N968" s="9"/>
    </row>
    <row r="969" ht="12.75" customHeight="1">
      <c r="L969" s="9"/>
      <c r="N969" s="9"/>
    </row>
    <row r="970" ht="12.75" customHeight="1">
      <c r="L970" s="9"/>
      <c r="N970" s="9"/>
    </row>
    <row r="971" ht="12.75" customHeight="1">
      <c r="L971" s="9"/>
      <c r="N971" s="9"/>
    </row>
    <row r="972" ht="12.75" customHeight="1">
      <c r="L972" s="9"/>
      <c r="N972" s="9"/>
    </row>
    <row r="973" ht="12.75" customHeight="1">
      <c r="L973" s="9"/>
      <c r="N973" s="9"/>
    </row>
    <row r="974" ht="12.75" customHeight="1">
      <c r="L974" s="9"/>
      <c r="N974" s="9"/>
    </row>
    <row r="975" ht="12.75" customHeight="1">
      <c r="L975" s="9"/>
      <c r="N975" s="9"/>
    </row>
    <row r="976" ht="12.75" customHeight="1">
      <c r="L976" s="9"/>
      <c r="N976" s="9"/>
    </row>
    <row r="977" ht="12.75" customHeight="1">
      <c r="L977" s="9"/>
      <c r="N977" s="9"/>
    </row>
    <row r="978" ht="12.75" customHeight="1">
      <c r="L978" s="9"/>
      <c r="N978" s="9"/>
    </row>
    <row r="979" ht="12.75" customHeight="1">
      <c r="L979" s="9"/>
      <c r="N979" s="9"/>
    </row>
    <row r="980" ht="12.75" customHeight="1">
      <c r="L980" s="9"/>
      <c r="N980" s="9"/>
    </row>
    <row r="981" ht="12.75" customHeight="1">
      <c r="L981" s="9"/>
      <c r="N981" s="9"/>
    </row>
    <row r="982" ht="12.75" customHeight="1">
      <c r="L982" s="9"/>
      <c r="N982" s="9"/>
    </row>
    <row r="983" ht="12.75" customHeight="1">
      <c r="L983" s="9"/>
      <c r="N983" s="9"/>
    </row>
    <row r="984" ht="12.75" customHeight="1">
      <c r="L984" s="9"/>
      <c r="N984" s="9"/>
    </row>
    <row r="985" ht="12.75" customHeight="1">
      <c r="L985" s="9"/>
      <c r="N985" s="9"/>
    </row>
    <row r="986" ht="12.75" customHeight="1">
      <c r="L986" s="9"/>
      <c r="N986" s="9"/>
    </row>
    <row r="987" ht="12.75" customHeight="1">
      <c r="L987" s="9"/>
      <c r="N987" s="9"/>
    </row>
    <row r="988" ht="12.75" customHeight="1">
      <c r="L988" s="9"/>
      <c r="N988" s="9"/>
    </row>
    <row r="989" ht="12.75" customHeight="1">
      <c r="L989" s="9"/>
      <c r="N989" s="9"/>
    </row>
    <row r="990" ht="12.75" customHeight="1">
      <c r="L990" s="9"/>
      <c r="N990" s="9"/>
    </row>
    <row r="991" ht="12.75" customHeight="1">
      <c r="L991" s="9"/>
      <c r="N991" s="9"/>
    </row>
    <row r="992" ht="12.75" customHeight="1">
      <c r="L992" s="9"/>
      <c r="N992" s="9"/>
    </row>
    <row r="993" ht="12.75" customHeight="1">
      <c r="L993" s="9"/>
      <c r="N993" s="9"/>
    </row>
    <row r="994" ht="12.75" customHeight="1">
      <c r="L994" s="9"/>
      <c r="N994" s="9"/>
    </row>
    <row r="995" ht="12.75" customHeight="1">
      <c r="L995" s="9"/>
      <c r="N995" s="9"/>
    </row>
    <row r="996" ht="12.75" customHeight="1">
      <c r="L996" s="9"/>
      <c r="N996" s="9"/>
    </row>
    <row r="997" ht="12.75" customHeight="1">
      <c r="L997" s="9"/>
      <c r="N997" s="9"/>
    </row>
    <row r="998" ht="12.75" customHeight="1">
      <c r="L998" s="9"/>
      <c r="N998" s="9"/>
    </row>
    <row r="999" ht="12.75" customHeight="1">
      <c r="L999" s="9"/>
      <c r="N999" s="9"/>
    </row>
    <row r="1000" ht="12.75" customHeight="1">
      <c r="L1000" s="9"/>
      <c r="N1000" s="9"/>
    </row>
    <row r="1001" ht="12.75" customHeight="1">
      <c r="L1001" s="9"/>
      <c r="N1001" s="9"/>
    </row>
    <row r="1002" ht="12.75" customHeight="1">
      <c r="L1002" s="9"/>
      <c r="N1002" s="9"/>
    </row>
    <row r="1003" ht="12.75" customHeight="1">
      <c r="L1003" s="9"/>
      <c r="N1003" s="9"/>
    </row>
    <row r="1004" ht="12.75" customHeight="1">
      <c r="L1004" s="9"/>
      <c r="N1004" s="9"/>
    </row>
    <row r="1005" ht="12.75" customHeight="1">
      <c r="L1005" s="9"/>
      <c r="N1005" s="9"/>
    </row>
    <row r="1006" ht="12.75" customHeight="1">
      <c r="L1006" s="9"/>
      <c r="N1006" s="9"/>
    </row>
    <row r="1007" ht="12.75" customHeight="1">
      <c r="L1007" s="9"/>
      <c r="N1007" s="9"/>
    </row>
    <row r="1008" ht="12.75" customHeight="1">
      <c r="L1008" s="9"/>
      <c r="N1008" s="9"/>
    </row>
    <row r="1009" ht="12.75" customHeight="1">
      <c r="L1009" s="9"/>
      <c r="N1009" s="9"/>
    </row>
  </sheetData>
  <mergeCells count="1">
    <mergeCell ref="B1:M1"/>
  </mergeCells>
  <printOptions/>
  <pageMargins bottom="0.75" footer="0.0" header="0.0" left="0.7" right="0.7" top="0.75"/>
  <pageSetup fitToWidth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6.25"/>
    <col customWidth="1" min="2" max="26" width="8.0"/>
  </cols>
  <sheetData>
    <row r="1" ht="12.75" customHeight="1">
      <c r="A1" s="36" t="s">
        <v>52</v>
      </c>
    </row>
    <row r="2" ht="12.75" customHeight="1">
      <c r="A2" s="18" t="s">
        <v>53</v>
      </c>
      <c r="B2" s="18">
        <v>30000.0</v>
      </c>
    </row>
    <row r="3" ht="12.75" customHeight="1">
      <c r="A3" s="18" t="s">
        <v>54</v>
      </c>
      <c r="B3" s="18">
        <v>52000.0</v>
      </c>
    </row>
    <row r="4" ht="12.75" customHeight="1">
      <c r="A4" s="18" t="s">
        <v>55</v>
      </c>
      <c r="B4" s="18">
        <v>2500.0</v>
      </c>
    </row>
    <row r="5" ht="12.75" customHeight="1">
      <c r="A5" s="18" t="s">
        <v>56</v>
      </c>
      <c r="B5" s="18">
        <v>10000.0</v>
      </c>
    </row>
    <row r="6" ht="12.75" customHeight="1">
      <c r="A6" s="36" t="s">
        <v>57</v>
      </c>
      <c r="B6" s="36">
        <f>SUM(B2:B5)</f>
        <v>94500</v>
      </c>
    </row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2008-07-07T20:59:17Z</dcterms:created>
  <dc:creator>Cathy</dc:creator>
</cp:coreProperties>
</file>