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My Documents\Budget\2023-2024 Budget\"/>
    </mc:Choice>
  </mc:AlternateContent>
  <xr:revisionPtr revIDLastSave="0" documentId="13_ncr:1_{17D383C9-FBEA-4D5E-9687-B0BD1F008C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K70" i="1"/>
  <c r="K55" i="1"/>
  <c r="K21" i="1"/>
  <c r="K44" i="1" s="1"/>
  <c r="J21" i="1"/>
  <c r="J44" i="1" s="1"/>
  <c r="J55" i="1"/>
  <c r="J72" i="1" l="1"/>
  <c r="K72" i="1"/>
</calcChain>
</file>

<file path=xl/sharedStrings.xml><?xml version="1.0" encoding="utf-8"?>
<sst xmlns="http://schemas.openxmlformats.org/spreadsheetml/2006/main" count="74" uniqueCount="74">
  <si>
    <t>NOTICE OF PUBLIC HEARING</t>
  </si>
  <si>
    <t>GOLDEN GATE HIGHWAY DISTRICT NO. 3</t>
  </si>
  <si>
    <r>
      <t>[STATUTORY PROCEDURE I.C.</t>
    </r>
    <r>
      <rPr>
        <sz val="11"/>
        <color theme="1"/>
        <rFont val="Calibri"/>
        <family val="2"/>
      </rPr>
      <t>§40-1326 AND §40-206]</t>
    </r>
  </si>
  <si>
    <t>To:  All Interested Persons</t>
  </si>
  <si>
    <t>Gate Avenue, Wilder, Idaho, at which time any interested person may appear and show cause why the</t>
  </si>
  <si>
    <t>Golden Gate Highway District No. 3</t>
  </si>
  <si>
    <t>CASH CARRY OVER</t>
  </si>
  <si>
    <t>INCOME</t>
  </si>
  <si>
    <t>Highway Users Fund</t>
  </si>
  <si>
    <t>H312 Increased Highway User Fund</t>
  </si>
  <si>
    <t>Interest</t>
  </si>
  <si>
    <t>Miscellaneous/Work Agreements</t>
  </si>
  <si>
    <t>Penalty &amp; Interest</t>
  </si>
  <si>
    <t>Personal Property Replacement</t>
  </si>
  <si>
    <t>Ag Equipment Replacement</t>
  </si>
  <si>
    <t xml:space="preserve">Property Tax </t>
  </si>
  <si>
    <t>Rental Income</t>
  </si>
  <si>
    <t>Application/Permit Fees/Manual</t>
  </si>
  <si>
    <t>Sale Of Surplus Equipment</t>
  </si>
  <si>
    <t>Sales Tax</t>
  </si>
  <si>
    <t>TOTAL INCOME</t>
  </si>
  <si>
    <t>EXPENSES</t>
  </si>
  <si>
    <t>Commissioners Salary</t>
  </si>
  <si>
    <t>District Wages</t>
  </si>
  <si>
    <t>Workman's Comp</t>
  </si>
  <si>
    <t>Retirement - PERSI</t>
  </si>
  <si>
    <t>Taxes</t>
  </si>
  <si>
    <t>Health Insurance</t>
  </si>
  <si>
    <t>"A" Budget</t>
  </si>
  <si>
    <t>Total "A" Budget</t>
  </si>
  <si>
    <t>"B" Budget</t>
  </si>
  <si>
    <t>Commissioners Expense Reimbursement</t>
  </si>
  <si>
    <t>Less To Cities</t>
  </si>
  <si>
    <t>Facilities</t>
  </si>
  <si>
    <t>Office And Administration</t>
  </si>
  <si>
    <t>Supplies</t>
  </si>
  <si>
    <t>Materials</t>
  </si>
  <si>
    <t>Fleet Services</t>
  </si>
  <si>
    <t>Grant - Peckham Road Design Expenses</t>
  </si>
  <si>
    <t>Professional Fees</t>
  </si>
  <si>
    <t>H312 Funded Maintenance Projects</t>
  </si>
  <si>
    <t>Road Construction Projects</t>
  </si>
  <si>
    <t>Total "B" Budget</t>
  </si>
  <si>
    <t>Proposed Carry Over</t>
  </si>
  <si>
    <t>TOTAL EXPENSES</t>
  </si>
  <si>
    <t>Grant - 2019 LHRIP Peckham Match</t>
  </si>
  <si>
    <t>Grant - Peckham Road City Const. Match</t>
  </si>
  <si>
    <t>General Carry Over</t>
  </si>
  <si>
    <t>Infrastructure &amp; Equipment Fund</t>
  </si>
  <si>
    <t>TOTAL CARRY OVER</t>
  </si>
  <si>
    <t>Payroll at Separation Fund</t>
  </si>
  <si>
    <t>Grant - Peckham Road City Reimbursement</t>
  </si>
  <si>
    <t>Original</t>
  </si>
  <si>
    <t>Please take further notice that the budget under consideration above set out is available for</t>
  </si>
  <si>
    <t>hours of 6:30 a.m. and 5:00 p.m.</t>
  </si>
  <si>
    <t>Anita Herman, Secretary</t>
  </si>
  <si>
    <t>Amended</t>
  </si>
  <si>
    <t>Sale of Surplus Real Property</t>
  </si>
  <si>
    <t>public inspection at the Golden Gate Highway District Office, 500 E. Golden Gate Ave,</t>
  </si>
  <si>
    <t>Wilder, ID, during normal business hours, which are Monday through Thursday between the</t>
  </si>
  <si>
    <t>HB362</t>
  </si>
  <si>
    <t>HB772</t>
  </si>
  <si>
    <t>REGARDING ADOPTION OF AMENDED BUDGET FY 2022-2023</t>
  </si>
  <si>
    <t xml:space="preserve">TIME AND PLACE FOR HEARING:  Legal Notice is hearby given that a public hearing will be held on the 24th </t>
  </si>
  <si>
    <t xml:space="preserve">day of August, 2023 at 12:00 p.m. at the administrative office of Golden Gate Highway District, 500 Golden  </t>
  </si>
  <si>
    <t>CURRENT AND AMENDED BUDGET FY 2022-2023</t>
  </si>
  <si>
    <t>2022-2023 ANTICIPATED INCOME</t>
  </si>
  <si>
    <t>Grant - 2023 LHRIP Transportation Plan</t>
  </si>
  <si>
    <t>2022 - 2023 ANTICIPATED EXPENSES</t>
  </si>
  <si>
    <t>HB362 Funded Maintenance Projects</t>
  </si>
  <si>
    <t>Grant - LHRIP Transportation Master Plan</t>
  </si>
  <si>
    <t>Grant - 2021 LHRIP Peckham Match</t>
  </si>
  <si>
    <t>proposed Amended Budget for FY 2022-2023 as below described should not be adopted by the Board of Commissioners.</t>
  </si>
  <si>
    <t>Please run August 12th &amp; 13th,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</si>
</sst>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64" fontId="0" fillId="0" borderId="0" xfId="0" applyNumberFormat="1"/>
    <xf numFmtId="37" fontId="3" fillId="2" borderId="0" xfId="0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topLeftCell="A52" workbookViewId="0">
      <selection activeCell="A82" sqref="A82"/>
    </sheetView>
  </sheetViews>
  <sheetFormatPr defaultRowHeight="15" x14ac:dyDescent="0.25"/>
  <cols>
    <col min="1" max="1" width="21.140625" bestFit="1" customWidth="1"/>
    <col min="6" max="6" width="8.85546875" customWidth="1"/>
    <col min="7" max="7" width="4.7109375" customWidth="1"/>
    <col min="8" max="8" width="6.5703125" customWidth="1"/>
    <col min="9" max="9" width="5.28515625" hidden="1" customWidth="1"/>
    <col min="10" max="10" width="20.42578125" style="1" customWidth="1"/>
    <col min="11" max="11" width="20.28515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x14ac:dyDescent="0.25">
      <c r="A3" s="11" t="s">
        <v>62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6" spans="1:11" x14ac:dyDescent="0.25">
      <c r="A6" t="s">
        <v>3</v>
      </c>
    </row>
    <row r="8" spans="1:11" x14ac:dyDescent="0.25">
      <c r="A8" s="11" t="s">
        <v>63</v>
      </c>
      <c r="B8" s="11"/>
      <c r="C8" s="11"/>
      <c r="D8" s="11"/>
      <c r="E8" s="11"/>
      <c r="F8" s="11"/>
      <c r="G8" s="11"/>
      <c r="H8" s="11"/>
      <c r="I8" s="11"/>
      <c r="J8" s="11"/>
    </row>
    <row r="9" spans="1:11" x14ac:dyDescent="0.25">
      <c r="A9" s="10" t="s">
        <v>64</v>
      </c>
      <c r="B9" s="10"/>
      <c r="C9" s="10"/>
      <c r="D9" s="10"/>
      <c r="E9" s="10"/>
      <c r="F9" s="10"/>
      <c r="G9" s="10"/>
      <c r="H9" s="10"/>
      <c r="I9" s="10"/>
      <c r="J9" s="10"/>
    </row>
    <row r="10" spans="1:11" x14ac:dyDescent="0.25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1" x14ac:dyDescent="0.25">
      <c r="A11" s="10" t="s">
        <v>72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1" x14ac:dyDescent="0.25">
      <c r="A13" s="12" t="s">
        <v>65</v>
      </c>
      <c r="B13" s="12"/>
      <c r="C13" s="12"/>
      <c r="D13" s="12"/>
      <c r="E13" s="12"/>
      <c r="F13" s="12"/>
      <c r="G13" s="12"/>
      <c r="H13" s="12"/>
      <c r="I13" s="12"/>
      <c r="J13" s="12"/>
      <c r="K13" s="5"/>
    </row>
    <row r="14" spans="1:11" x14ac:dyDescent="0.25">
      <c r="A14" s="12" t="s">
        <v>66</v>
      </c>
      <c r="B14" s="12"/>
      <c r="C14" s="12"/>
      <c r="D14" s="12"/>
      <c r="E14" s="12"/>
      <c r="F14" s="12"/>
      <c r="G14" s="12"/>
      <c r="H14" s="12"/>
      <c r="I14" s="12"/>
      <c r="J14" s="12"/>
      <c r="K14" s="5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5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5" t="s">
        <v>52</v>
      </c>
      <c r="K16" s="5" t="s">
        <v>56</v>
      </c>
    </row>
    <row r="17" spans="1:11" x14ac:dyDescent="0.25">
      <c r="A17" t="s">
        <v>6</v>
      </c>
    </row>
    <row r="18" spans="1:11" x14ac:dyDescent="0.25">
      <c r="B18" t="s">
        <v>47</v>
      </c>
      <c r="J18" s="1">
        <v>200000</v>
      </c>
      <c r="K18" s="1">
        <v>200000</v>
      </c>
    </row>
    <row r="19" spans="1:11" x14ac:dyDescent="0.25">
      <c r="B19" t="s">
        <v>48</v>
      </c>
      <c r="J19" s="1">
        <v>3813134</v>
      </c>
      <c r="K19" s="9">
        <v>3813134</v>
      </c>
    </row>
    <row r="20" spans="1:11" ht="15.75" thickBot="1" x14ac:dyDescent="0.3">
      <c r="B20" t="s">
        <v>50</v>
      </c>
      <c r="J20" s="2">
        <v>24000</v>
      </c>
      <c r="K20" s="2">
        <v>24000</v>
      </c>
    </row>
    <row r="21" spans="1:11" x14ac:dyDescent="0.25">
      <c r="A21" s="3" t="s">
        <v>49</v>
      </c>
      <c r="J21" s="4">
        <f>SUM(J18:J20)</f>
        <v>4037134</v>
      </c>
      <c r="K21" s="4">
        <f>SUM(K18:K20)</f>
        <v>4037134</v>
      </c>
    </row>
    <row r="22" spans="1:11" x14ac:dyDescent="0.25">
      <c r="A22" s="3"/>
      <c r="K22" s="1"/>
    </row>
    <row r="23" spans="1:11" x14ac:dyDescent="0.25">
      <c r="A23" t="s">
        <v>7</v>
      </c>
      <c r="K23" s="1"/>
    </row>
    <row r="24" spans="1:11" x14ac:dyDescent="0.25">
      <c r="B24" t="s">
        <v>8</v>
      </c>
      <c r="J24" s="1">
        <v>1110000</v>
      </c>
      <c r="K24" s="1">
        <v>1157792</v>
      </c>
    </row>
    <row r="25" spans="1:11" x14ac:dyDescent="0.25">
      <c r="B25" t="s">
        <v>9</v>
      </c>
      <c r="J25" s="1">
        <v>340000</v>
      </c>
      <c r="K25" s="1">
        <v>350054</v>
      </c>
    </row>
    <row r="26" spans="1:11" x14ac:dyDescent="0.25">
      <c r="B26" t="s">
        <v>60</v>
      </c>
      <c r="J26" s="1">
        <v>100</v>
      </c>
      <c r="K26" s="1">
        <v>240317</v>
      </c>
    </row>
    <row r="27" spans="1:11" x14ac:dyDescent="0.25">
      <c r="B27" t="s">
        <v>61</v>
      </c>
      <c r="J27" s="1">
        <v>100</v>
      </c>
      <c r="K27" s="1">
        <v>217026</v>
      </c>
    </row>
    <row r="28" spans="1:11" x14ac:dyDescent="0.25">
      <c r="B28" t="s">
        <v>10</v>
      </c>
      <c r="J28" s="1">
        <v>7000</v>
      </c>
      <c r="K28" s="1">
        <v>145000</v>
      </c>
    </row>
    <row r="29" spans="1:11" x14ac:dyDescent="0.25">
      <c r="B29" t="s">
        <v>11</v>
      </c>
      <c r="J29" s="1">
        <v>2000</v>
      </c>
      <c r="K29" s="1">
        <v>1757</v>
      </c>
    </row>
    <row r="30" spans="1:11" x14ac:dyDescent="0.25">
      <c r="B30" t="s">
        <v>12</v>
      </c>
      <c r="J30" s="1">
        <v>10000</v>
      </c>
      <c r="K30" s="1">
        <v>10000</v>
      </c>
    </row>
    <row r="31" spans="1:11" x14ac:dyDescent="0.25">
      <c r="B31" t="s">
        <v>13</v>
      </c>
      <c r="J31" s="1">
        <v>7377</v>
      </c>
      <c r="K31" s="1">
        <v>7377</v>
      </c>
    </row>
    <row r="32" spans="1:11" x14ac:dyDescent="0.25">
      <c r="B32" t="s">
        <v>14</v>
      </c>
      <c r="J32" s="1">
        <v>20500</v>
      </c>
      <c r="K32" s="1">
        <v>20908</v>
      </c>
    </row>
    <row r="33" spans="1:11" x14ac:dyDescent="0.25">
      <c r="B33" t="s">
        <v>15</v>
      </c>
      <c r="J33" s="1">
        <v>1550206</v>
      </c>
      <c r="K33" s="1">
        <v>1550206</v>
      </c>
    </row>
    <row r="34" spans="1:11" x14ac:dyDescent="0.25">
      <c r="B34" t="s">
        <v>16</v>
      </c>
      <c r="J34" s="1">
        <v>5999</v>
      </c>
      <c r="K34" s="1">
        <v>5999</v>
      </c>
    </row>
    <row r="35" spans="1:11" x14ac:dyDescent="0.25">
      <c r="B35" t="s">
        <v>17</v>
      </c>
      <c r="J35" s="1">
        <v>10000</v>
      </c>
      <c r="K35" s="1">
        <v>6500</v>
      </c>
    </row>
    <row r="36" spans="1:11" x14ac:dyDescent="0.25">
      <c r="B36" t="s">
        <v>67</v>
      </c>
      <c r="J36" s="1">
        <v>30000</v>
      </c>
      <c r="K36" s="1">
        <v>30000</v>
      </c>
    </row>
    <row r="37" spans="1:11" x14ac:dyDescent="0.25">
      <c r="B37" t="s">
        <v>71</v>
      </c>
      <c r="J37" s="1">
        <v>100000</v>
      </c>
      <c r="K37" s="1">
        <v>100</v>
      </c>
    </row>
    <row r="38" spans="1:11" x14ac:dyDescent="0.25">
      <c r="B38" t="s">
        <v>45</v>
      </c>
      <c r="J38" s="1">
        <v>72018</v>
      </c>
      <c r="K38" s="1">
        <v>100</v>
      </c>
    </row>
    <row r="39" spans="1:11" x14ac:dyDescent="0.25">
      <c r="B39" t="s">
        <v>46</v>
      </c>
      <c r="J39" s="1">
        <v>53743</v>
      </c>
      <c r="K39" s="1">
        <v>22500</v>
      </c>
    </row>
    <row r="40" spans="1:11" x14ac:dyDescent="0.25">
      <c r="B40" t="s">
        <v>51</v>
      </c>
      <c r="J40" s="1">
        <v>623</v>
      </c>
      <c r="K40" s="1">
        <v>100</v>
      </c>
    </row>
    <row r="41" spans="1:11" x14ac:dyDescent="0.25">
      <c r="B41" t="s">
        <v>18</v>
      </c>
      <c r="J41" s="1">
        <v>5000</v>
      </c>
      <c r="K41" s="1">
        <v>140</v>
      </c>
    </row>
    <row r="42" spans="1:11" x14ac:dyDescent="0.25">
      <c r="B42" t="s">
        <v>57</v>
      </c>
      <c r="J42" s="1">
        <v>100</v>
      </c>
      <c r="K42" s="1">
        <v>100</v>
      </c>
    </row>
    <row r="43" spans="1:11" ht="15.75" thickBot="1" x14ac:dyDescent="0.3">
      <c r="B43" t="s">
        <v>19</v>
      </c>
      <c r="J43" s="2">
        <v>75000</v>
      </c>
      <c r="K43" s="2">
        <v>95000</v>
      </c>
    </row>
    <row r="44" spans="1:11" x14ac:dyDescent="0.25">
      <c r="A44" s="3" t="s">
        <v>20</v>
      </c>
      <c r="B44" s="3"/>
      <c r="C44" s="3"/>
      <c r="D44" s="3"/>
      <c r="E44" s="3"/>
      <c r="F44" s="3"/>
      <c r="G44" s="3"/>
      <c r="H44" s="3"/>
      <c r="I44" s="3"/>
      <c r="J44" s="4">
        <f>SUM(J21:J43)</f>
        <v>7436900</v>
      </c>
      <c r="K44" s="4">
        <f>SUM(K21,K24:K43)</f>
        <v>7898110</v>
      </c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</row>
    <row r="46" spans="1:11" s="3" customFormat="1" x14ac:dyDescent="0.25">
      <c r="A46" s="6" t="s">
        <v>68</v>
      </c>
      <c r="J46" s="4"/>
      <c r="K46" s="4"/>
    </row>
    <row r="47" spans="1:11" s="3" customFormat="1" x14ac:dyDescent="0.25">
      <c r="A47" t="s">
        <v>21</v>
      </c>
      <c r="B47" s="6"/>
      <c r="C47" s="6"/>
      <c r="D47" s="6"/>
      <c r="E47" s="6"/>
      <c r="F47" s="6"/>
      <c r="G47" s="6"/>
      <c r="H47" s="6"/>
      <c r="I47" s="6"/>
      <c r="J47" s="6"/>
    </row>
    <row r="48" spans="1:11" x14ac:dyDescent="0.25">
      <c r="A48" t="s">
        <v>28</v>
      </c>
      <c r="K48" s="1"/>
    </row>
    <row r="49" spans="1:11" x14ac:dyDescent="0.25">
      <c r="B49" t="s">
        <v>22</v>
      </c>
      <c r="J49" s="1">
        <v>25500</v>
      </c>
      <c r="K49" s="1">
        <v>25500</v>
      </c>
    </row>
    <row r="50" spans="1:11" x14ac:dyDescent="0.25">
      <c r="B50" t="s">
        <v>23</v>
      </c>
      <c r="J50" s="1">
        <v>649600</v>
      </c>
      <c r="K50" s="1">
        <v>652100</v>
      </c>
    </row>
    <row r="51" spans="1:11" x14ac:dyDescent="0.25">
      <c r="B51" t="s">
        <v>24</v>
      </c>
      <c r="J51" s="1">
        <v>20000</v>
      </c>
      <c r="K51" s="1">
        <v>20000</v>
      </c>
    </row>
    <row r="52" spans="1:11" x14ac:dyDescent="0.25">
      <c r="B52" t="s">
        <v>25</v>
      </c>
      <c r="J52" s="1">
        <v>78000</v>
      </c>
      <c r="K52" s="1">
        <v>78000</v>
      </c>
    </row>
    <row r="53" spans="1:11" x14ac:dyDescent="0.25">
      <c r="B53" t="s">
        <v>26</v>
      </c>
      <c r="J53" s="1">
        <v>50500</v>
      </c>
      <c r="K53" s="1">
        <v>50500</v>
      </c>
    </row>
    <row r="54" spans="1:11" ht="15.75" thickBot="1" x14ac:dyDescent="0.3">
      <c r="B54" t="s">
        <v>27</v>
      </c>
      <c r="J54" s="2">
        <v>205600</v>
      </c>
      <c r="K54" s="2">
        <v>205600</v>
      </c>
    </row>
    <row r="55" spans="1:11" x14ac:dyDescent="0.25">
      <c r="A55" t="s">
        <v>29</v>
      </c>
      <c r="J55" s="4">
        <f>SUM(J49:J54)</f>
        <v>1029200</v>
      </c>
      <c r="K55" s="4">
        <f>SUM(K49:K54)</f>
        <v>1031700</v>
      </c>
    </row>
    <row r="56" spans="1:11" x14ac:dyDescent="0.25">
      <c r="A56" t="s">
        <v>30</v>
      </c>
      <c r="K56" s="1"/>
    </row>
    <row r="57" spans="1:11" x14ac:dyDescent="0.25">
      <c r="B57" t="s">
        <v>31</v>
      </c>
      <c r="J57" s="1">
        <v>100</v>
      </c>
      <c r="K57" s="1">
        <v>100</v>
      </c>
    </row>
    <row r="58" spans="1:11" x14ac:dyDescent="0.25">
      <c r="B58" t="s">
        <v>32</v>
      </c>
      <c r="J58" s="1">
        <v>65000</v>
      </c>
      <c r="K58" s="1">
        <v>83000</v>
      </c>
    </row>
    <row r="59" spans="1:11" x14ac:dyDescent="0.25">
      <c r="B59" t="s">
        <v>33</v>
      </c>
      <c r="J59" s="1">
        <v>39500</v>
      </c>
      <c r="K59" s="1">
        <v>31550</v>
      </c>
    </row>
    <row r="60" spans="1:11" x14ac:dyDescent="0.25">
      <c r="B60" t="s">
        <v>34</v>
      </c>
      <c r="J60" s="1">
        <v>73429</v>
      </c>
      <c r="K60" s="1">
        <v>87929</v>
      </c>
    </row>
    <row r="61" spans="1:11" x14ac:dyDescent="0.25">
      <c r="B61" t="s">
        <v>35</v>
      </c>
      <c r="J61" s="1">
        <v>137900</v>
      </c>
      <c r="K61" s="1">
        <v>125600</v>
      </c>
    </row>
    <row r="62" spans="1:11" x14ac:dyDescent="0.25">
      <c r="B62" t="s">
        <v>36</v>
      </c>
      <c r="J62" s="1">
        <v>295800</v>
      </c>
      <c r="K62" s="1">
        <v>280100</v>
      </c>
    </row>
    <row r="63" spans="1:11" x14ac:dyDescent="0.25">
      <c r="B63" t="s">
        <v>37</v>
      </c>
      <c r="J63" s="1">
        <v>631923</v>
      </c>
      <c r="K63" s="1">
        <v>472700</v>
      </c>
    </row>
    <row r="64" spans="1:11" x14ac:dyDescent="0.25">
      <c r="B64" t="s">
        <v>38</v>
      </c>
      <c r="J64" s="1">
        <v>56500</v>
      </c>
      <c r="K64" s="1">
        <v>23000</v>
      </c>
    </row>
    <row r="65" spans="1:11" x14ac:dyDescent="0.25">
      <c r="B65" t="s">
        <v>70</v>
      </c>
      <c r="J65" s="1">
        <v>10000</v>
      </c>
      <c r="K65" s="1">
        <v>15000</v>
      </c>
    </row>
    <row r="66" spans="1:11" x14ac:dyDescent="0.25">
      <c r="B66" t="s">
        <v>39</v>
      </c>
      <c r="J66" s="1">
        <v>172700</v>
      </c>
      <c r="K66" s="1">
        <v>90700</v>
      </c>
    </row>
    <row r="67" spans="1:11" x14ac:dyDescent="0.25">
      <c r="B67" t="s">
        <v>40</v>
      </c>
      <c r="J67" s="1">
        <v>339000</v>
      </c>
      <c r="K67" s="1">
        <v>317325</v>
      </c>
    </row>
    <row r="68" spans="1:11" x14ac:dyDescent="0.25">
      <c r="B68" t="s">
        <v>69</v>
      </c>
      <c r="J68" s="1">
        <v>612000</v>
      </c>
      <c r="K68" s="1">
        <v>612000</v>
      </c>
    </row>
    <row r="69" spans="1:11" ht="15.75" thickBot="1" x14ac:dyDescent="0.3">
      <c r="B69" t="s">
        <v>41</v>
      </c>
      <c r="J69" s="2">
        <v>1559484</v>
      </c>
      <c r="K69" s="2">
        <v>538112</v>
      </c>
    </row>
    <row r="70" spans="1:11" x14ac:dyDescent="0.25">
      <c r="A70" t="s">
        <v>42</v>
      </c>
      <c r="J70" s="4">
        <f>SUM(J57:J69)</f>
        <v>3993336</v>
      </c>
      <c r="K70" s="4">
        <f>SUM(K57:K69)</f>
        <v>2677116</v>
      </c>
    </row>
    <row r="71" spans="1:11" x14ac:dyDescent="0.25">
      <c r="A71" t="s">
        <v>43</v>
      </c>
      <c r="J71" s="1">
        <v>2414364</v>
      </c>
      <c r="K71" s="1">
        <v>4189294</v>
      </c>
    </row>
    <row r="72" spans="1:11" x14ac:dyDescent="0.25">
      <c r="A72" s="3" t="s">
        <v>44</v>
      </c>
      <c r="B72" s="3"/>
      <c r="C72" s="3"/>
      <c r="D72" s="3"/>
      <c r="E72" s="3"/>
      <c r="F72" s="3"/>
      <c r="G72" s="3"/>
      <c r="H72" s="3"/>
      <c r="I72" s="3"/>
      <c r="J72" s="4">
        <f>SUM(J55,J70,J71)</f>
        <v>7436900</v>
      </c>
      <c r="K72" s="4">
        <f>SUM(K55,K70,K71)</f>
        <v>7898110</v>
      </c>
    </row>
    <row r="73" spans="1:11" s="3" customFormat="1" x14ac:dyDescent="0.25">
      <c r="A73"/>
      <c r="J73" s="4"/>
      <c r="K73" s="4"/>
    </row>
    <row r="74" spans="1:11" s="3" customFormat="1" x14ac:dyDescent="0.25">
      <c r="A74" t="s">
        <v>53</v>
      </c>
      <c r="B74"/>
      <c r="C74"/>
      <c r="D74"/>
      <c r="E74"/>
      <c r="F74"/>
      <c r="G74"/>
      <c r="H74"/>
      <c r="I74"/>
      <c r="J74" s="1"/>
      <c r="K74"/>
    </row>
    <row r="75" spans="1:11" x14ac:dyDescent="0.25">
      <c r="A75" t="s">
        <v>58</v>
      </c>
    </row>
    <row r="76" spans="1:11" x14ac:dyDescent="0.25">
      <c r="A76" t="s">
        <v>59</v>
      </c>
    </row>
    <row r="77" spans="1:11" x14ac:dyDescent="0.25">
      <c r="A77" t="s">
        <v>54</v>
      </c>
    </row>
    <row r="79" spans="1:11" x14ac:dyDescent="0.25">
      <c r="A79" t="s">
        <v>55</v>
      </c>
    </row>
    <row r="80" spans="1:11" x14ac:dyDescent="0.25">
      <c r="A80" t="s">
        <v>5</v>
      </c>
    </row>
    <row r="82" spans="1:1" x14ac:dyDescent="0.25">
      <c r="A82" s="8" t="s">
        <v>73</v>
      </c>
    </row>
    <row r="83" spans="1:1" x14ac:dyDescent="0.25">
      <c r="A83" s="7"/>
    </row>
  </sheetData>
  <mergeCells count="10">
    <mergeCell ref="A13:J13"/>
    <mergeCell ref="A14:J14"/>
    <mergeCell ref="A10:J10"/>
    <mergeCell ref="A11:J11"/>
    <mergeCell ref="A9:J9"/>
    <mergeCell ref="A4:J4"/>
    <mergeCell ref="A1:J1"/>
    <mergeCell ref="A2:J2"/>
    <mergeCell ref="A3:J3"/>
    <mergeCell ref="A8:J8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Teila</dc:creator>
  <cp:lastModifiedBy>User</cp:lastModifiedBy>
  <cp:lastPrinted>2023-08-07T17:04:03Z</cp:lastPrinted>
  <dcterms:created xsi:type="dcterms:W3CDTF">2017-08-08T20:07:28Z</dcterms:created>
  <dcterms:modified xsi:type="dcterms:W3CDTF">2023-08-15T13:12:21Z</dcterms:modified>
</cp:coreProperties>
</file>