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tt\OneDrive\Desktop\GRIDIRON GANG FANTASY\"/>
    </mc:Choice>
  </mc:AlternateContent>
  <xr:revisionPtr revIDLastSave="0" documentId="13_ncr:1_{E0598715-7FE7-4D1E-8BDE-007AAD5508DA}" xr6:coauthVersionLast="47" xr6:coauthVersionMax="47" xr10:uidLastSave="{00000000-0000-0000-0000-000000000000}"/>
  <bookViews>
    <workbookView xWindow="-120" yWindow="-120" windowWidth="29040" windowHeight="15840" xr2:uid="{CB94E1BC-B6A7-4F1B-AB2F-6A25D67D9EE5}"/>
  </bookViews>
  <sheets>
    <sheet name="Match Up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1" l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31" i="1" l="1"/>
  <c r="Y15" i="1"/>
</calcChain>
</file>

<file path=xl/sharedStrings.xml><?xml version="1.0" encoding="utf-8"?>
<sst xmlns="http://schemas.openxmlformats.org/spreadsheetml/2006/main" count="78" uniqueCount="49">
  <si>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</si>
  <si>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</si>
  <si>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</si>
  <si>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</si>
  <si>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</si>
  <si>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</si>
  <si>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</si>
  <si>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</si>
  <si>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</si>
  <si>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</si>
  <si>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</si>
  <si>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</si>
  <si>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</si>
  <si>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</si>
  <si>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</si>
  <si>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</si>
  <si>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</si>
  <si>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</si>
  <si>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</si>
  <si>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</si>
  <si>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</si>
  <si>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</si>
  <si>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</si>
  <si>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</si>
  <si>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</si>
  <si>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</si>
  <si>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</si>
  <si>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TEXAN TERROR</t>
  </si>
  <si>
    <t>SOUTHSTARS</t>
  </si>
  <si>
    <t>AMON RA ST BROWN, DET</t>
  </si>
  <si>
    <t>GEORGE PICKENS, DAL</t>
  </si>
  <si>
    <t>BRANDON AUBREY, DAL</t>
  </si>
  <si>
    <t>BOBBY WAGNER, WAS</t>
  </si>
  <si>
    <t>JAHMYR GIBBS, DET</t>
  </si>
  <si>
    <t>JACK CAMPBELL, DET</t>
  </si>
  <si>
    <t>ZAY FLOWERS, BAL</t>
  </si>
  <si>
    <t>HOUSTON</t>
  </si>
  <si>
    <t>DRAKE MAYE, NE</t>
  </si>
  <si>
    <t>DE'VON ACHANE, MIA</t>
  </si>
  <si>
    <t>CHRIS OLAVE, NO</t>
  </si>
  <si>
    <t>DEVONTA SMITH, PHI</t>
  </si>
  <si>
    <t>TREY MCBRIDE, ARI</t>
  </si>
  <si>
    <t>NEW ENGLAND</t>
  </si>
  <si>
    <t>JORDYN BROOKS, MIA</t>
  </si>
  <si>
    <t>JOE BURROW, CIN</t>
  </si>
  <si>
    <t>JAMES COOK, BUF</t>
  </si>
  <si>
    <t>TRAVIS ETIENNE, JAC</t>
  </si>
  <si>
    <t>JASON MYERS, SEA</t>
  </si>
  <si>
    <t>HAROLD FANNIN JR., 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</si>
</sst>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tabSelected="1"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44</v>
      </c>
      <c r="B3" s="4">
        <v>24</v>
      </c>
      <c r="C3" s="4">
        <v>305</v>
      </c>
      <c r="D3" s="4">
        <v>2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45</v>
      </c>
      <c r="B4" s="4"/>
      <c r="C4" s="4"/>
      <c r="D4" s="4">
        <v>74</v>
      </c>
      <c r="E4" s="4">
        <v>3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46</v>
      </c>
      <c r="B5" s="4"/>
      <c r="C5" s="4"/>
      <c r="D5" s="4">
        <v>76</v>
      </c>
      <c r="E5" s="4">
        <v>16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29</v>
      </c>
      <c r="B6" s="4"/>
      <c r="C6" s="4"/>
      <c r="D6" s="4"/>
      <c r="E6" s="4">
        <v>68</v>
      </c>
      <c r="F6" s="4">
        <v>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30</v>
      </c>
      <c r="B7" s="4"/>
      <c r="C7" s="4"/>
      <c r="D7" s="4"/>
      <c r="E7" s="4">
        <v>78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39</v>
      </c>
      <c r="B8" s="4"/>
      <c r="C8" s="4"/>
      <c r="D8" s="4"/>
      <c r="E8" s="4">
        <v>119</v>
      </c>
      <c r="F8" s="4">
        <v>8</v>
      </c>
      <c r="G8" s="4">
        <v>1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48</v>
      </c>
      <c r="B9" s="4"/>
      <c r="C9" s="4"/>
      <c r="D9" s="4"/>
      <c r="E9" s="4">
        <v>30</v>
      </c>
      <c r="F9" s="4">
        <v>2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31</v>
      </c>
      <c r="B10" s="4"/>
      <c r="C10" s="4"/>
      <c r="D10" s="4"/>
      <c r="E10" s="4"/>
      <c r="F10" s="4"/>
      <c r="G10" s="4"/>
      <c r="H10" s="4">
        <v>3</v>
      </c>
      <c r="I10" s="4"/>
      <c r="J10" s="4">
        <v>1</v>
      </c>
      <c r="K10" s="4">
        <v>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5</v>
      </c>
      <c r="W11" s="4">
        <v>35</v>
      </c>
      <c r="X11" s="4">
        <v>1</v>
      </c>
      <c r="Y11" s="4"/>
    </row>
    <row r="12" spans="1:25" x14ac:dyDescent="0.25">
      <c r="A12" s="4" t="s">
        <v>32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>
        <v>0.5</v>
      </c>
      <c r="W12" s="4">
        <v>2.5</v>
      </c>
      <c r="X12" s="4"/>
      <c r="Y12" s="4"/>
    </row>
    <row r="13" spans="1:25" x14ac:dyDescent="0.25">
      <c r="A13" s="4" t="s">
        <v>43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12</v>
      </c>
      <c r="C14" s="4">
        <f>(C3+C4+C5+C6+C7+C8+C9+C10)/25</f>
        <v>12.2</v>
      </c>
      <c r="D14" s="4">
        <f>(D3+D4+D5+D6+D7+D8+D9+D10)/10</f>
        <v>15.2</v>
      </c>
      <c r="E14" s="4">
        <f>(E3+E4+E5+E6+E7+E8+E9+E10)/10</f>
        <v>31.4</v>
      </c>
      <c r="F14" s="4">
        <f>F3+F4+F5+F6+F7+F8+F9+F10</f>
        <v>25</v>
      </c>
      <c r="G14" s="4">
        <f>(G3+G4+G5+G6+G7+G8+G9+G10+G11+G12+G13)*6</f>
        <v>24</v>
      </c>
      <c r="H14" s="4">
        <f>(H10)*1</f>
        <v>3</v>
      </c>
      <c r="I14" s="4">
        <f>(I10)*3</f>
        <v>0</v>
      </c>
      <c r="J14" s="4">
        <f>(J10)*4</f>
        <v>4</v>
      </c>
      <c r="K14" s="4">
        <f>(K10)*5</f>
        <v>10</v>
      </c>
      <c r="L14" s="4">
        <f>(L10)*9</f>
        <v>0</v>
      </c>
      <c r="M14" s="4">
        <f>SUM(M3,M4,M5,M6,M7,M8,M9,M10,M12,M13)</f>
        <v>15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6.5</v>
      </c>
      <c r="W14" s="6">
        <f>(W11+W12+W13)/10</f>
        <v>3.75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190.05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37</v>
      </c>
      <c r="B19" s="4">
        <v>19</v>
      </c>
      <c r="C19" s="4">
        <v>256</v>
      </c>
      <c r="D19" s="4">
        <v>22</v>
      </c>
      <c r="E19" s="4"/>
      <c r="F19" s="4"/>
      <c r="G19" s="4">
        <v>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33</v>
      </c>
      <c r="B20" s="4"/>
      <c r="C20" s="4"/>
      <c r="D20" s="4">
        <v>41</v>
      </c>
      <c r="E20" s="4">
        <v>23</v>
      </c>
      <c r="F20" s="4">
        <v>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38</v>
      </c>
      <c r="B21" s="4"/>
      <c r="C21" s="4"/>
      <c r="D21" s="4">
        <v>83</v>
      </c>
      <c r="E21" s="4">
        <v>29</v>
      </c>
      <c r="F21" s="4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35</v>
      </c>
      <c r="B22" s="4"/>
      <c r="C22" s="4"/>
      <c r="D22" s="4"/>
      <c r="E22" s="4">
        <v>30</v>
      </c>
      <c r="F22" s="4">
        <v>4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39</v>
      </c>
      <c r="B23" s="4"/>
      <c r="C23" s="4"/>
      <c r="D23" s="4"/>
      <c r="E23" s="4">
        <v>119</v>
      </c>
      <c r="F23" s="4">
        <v>8</v>
      </c>
      <c r="G23" s="4">
        <v>1</v>
      </c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40</v>
      </c>
      <c r="B24" s="4"/>
      <c r="C24" s="4"/>
      <c r="D24" s="4"/>
      <c r="E24" s="4">
        <v>25</v>
      </c>
      <c r="F24" s="4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41</v>
      </c>
      <c r="B25" s="4"/>
      <c r="C25" s="4"/>
      <c r="D25" s="4"/>
      <c r="E25" s="4">
        <v>76</v>
      </c>
      <c r="F25" s="4">
        <v>10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47</v>
      </c>
      <c r="B26" s="4"/>
      <c r="C26" s="4"/>
      <c r="D26" s="4"/>
      <c r="E26" s="4"/>
      <c r="F26" s="4"/>
      <c r="G26" s="4"/>
      <c r="H26" s="4">
        <v>3</v>
      </c>
      <c r="I26" s="4"/>
      <c r="J26" s="4">
        <v>2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12</v>
      </c>
      <c r="X27" s="4">
        <v>1</v>
      </c>
      <c r="Y27" s="4"/>
    </row>
    <row r="28" spans="1:25" x14ac:dyDescent="0.25">
      <c r="A28" s="4" t="s">
        <v>34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43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9.5</v>
      </c>
      <c r="C30" s="4">
        <f>(C19+C20+C21+C22+C23+C24+C25+C26)/25</f>
        <v>10.24</v>
      </c>
      <c r="D30" s="4">
        <f>(D19+D20+D21+D22+D23+D24+D25+D26)/10</f>
        <v>14.6</v>
      </c>
      <c r="E30" s="4">
        <f>(E19+E20+E21+E22+E23+E24+E25+E26)/10</f>
        <v>30.2</v>
      </c>
      <c r="F30" s="4">
        <f>SUM(F19,F20,F21,F22,F23,F24,F25,F26)</f>
        <v>29</v>
      </c>
      <c r="G30" s="4">
        <f>(G19+G20+G21+G22+G23+G24+G25+G26+G27+G28+G29)*6</f>
        <v>48</v>
      </c>
      <c r="H30" s="4">
        <f>(H26)*1</f>
        <v>3</v>
      </c>
      <c r="I30" s="4">
        <f>(I26)*3</f>
        <v>0</v>
      </c>
      <c r="J30" s="4">
        <f>(J26)*4</f>
        <v>8</v>
      </c>
      <c r="K30" s="4">
        <f>(K26)*5</f>
        <v>0</v>
      </c>
      <c r="L30" s="4">
        <f>(L26)*9</f>
        <v>0</v>
      </c>
      <c r="M30" s="4">
        <f>SUM(M19,M20,M21,M22,M23,M24,M25,M26,M27,M28,M29)</f>
        <v>11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</v>
      </c>
      <c r="W30" s="6">
        <f>(W27+W28+W29)/10</f>
        <v>1.2</v>
      </c>
      <c r="X30" s="4">
        <f>(X19+X20+X21+X22+X23+X24+X25+X26)*-3+(X27+X28+X29)*3</f>
        <v>3</v>
      </c>
      <c r="Y30" s="4">
        <f>(Y19+Y20+Y21+Y22+Y23+Y24+Y25+Y26)*-3+(Y27+Y28+Y29)*3</f>
        <v>-3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180.74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 Up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2025-12-31T01:19:44Z</dcterms:modified>
</cp:coreProperties>
</file>