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esktop\COAST LEAGUE BOARD\Updated Reference Material for Website\2024 Season\"/>
    </mc:Choice>
  </mc:AlternateContent>
  <xr:revisionPtr revIDLastSave="0" documentId="13_ncr:1_{3D6A9C9E-728B-49A6-875F-90A662F12C15}" xr6:coauthVersionLast="47" xr6:coauthVersionMax="47" xr10:uidLastSave="{00000000-0000-0000-0000-000000000000}"/>
  <bookViews>
    <workbookView xWindow="-120" yWindow="-120" windowWidth="20730" windowHeight="11160" xr2:uid="{4C458C94-C870-4AF4-B4CA-AC0810FC4904}"/>
  </bookViews>
  <sheets>
    <sheet name="15 Mi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G21" i="2"/>
  <c r="G22" i="2" s="1"/>
  <c r="G4" i="2" s="1"/>
  <c r="G5" i="2" s="1"/>
  <c r="G6" i="2" s="1"/>
  <c r="G7" i="2" s="1"/>
  <c r="G8" i="2" s="1"/>
  <c r="G9" i="2" s="1"/>
  <c r="G10" i="2" s="1"/>
  <c r="G11" i="2" s="1"/>
  <c r="G12" i="2" s="1"/>
  <c r="I22" i="2"/>
  <c r="I4" i="2" s="1"/>
  <c r="I5" i="2" s="1"/>
  <c r="I6" i="2" s="1"/>
  <c r="I7" i="2" s="1"/>
  <c r="I8" i="2" s="1"/>
  <c r="I9" i="2" s="1"/>
  <c r="I10" i="2" s="1"/>
  <c r="I11" i="2" s="1"/>
  <c r="I12" i="2" s="1"/>
  <c r="I14" i="2" s="1"/>
  <c r="K4" i="2"/>
  <c r="K5" i="2" s="1"/>
  <c r="K6" i="2" s="1"/>
  <c r="K7" i="2" s="1"/>
  <c r="K8" i="2" s="1"/>
  <c r="K9" i="2" s="1"/>
  <c r="K10" i="2" s="1"/>
  <c r="K11" i="2" s="1"/>
  <c r="K12" i="2" s="1"/>
  <c r="K14" i="2" s="1"/>
  <c r="E21" i="2"/>
  <c r="E22" i="2" s="1"/>
  <c r="E4" i="2" s="1"/>
  <c r="E5" i="2" s="1"/>
  <c r="E6" i="2" s="1"/>
  <c r="E7" i="2" s="1"/>
  <c r="E8" i="2" s="1"/>
  <c r="E9" i="2" s="1"/>
  <c r="E10" i="2" s="1"/>
  <c r="E11" i="2" s="1"/>
  <c r="E12" i="2" s="1"/>
  <c r="E14" i="2" s="1"/>
  <c r="C13" i="2"/>
  <c r="D13" i="2"/>
  <c r="E13" i="2"/>
  <c r="F13" i="2"/>
  <c r="G13" i="2"/>
  <c r="H13" i="2"/>
  <c r="I13" i="2"/>
  <c r="J13" i="2"/>
  <c r="K13" i="2"/>
  <c r="F22" i="2"/>
  <c r="F4" i="2" s="1"/>
  <c r="F5" i="2" s="1"/>
  <c r="F6" i="2" s="1"/>
  <c r="F7" i="2" s="1"/>
  <c r="F8" i="2" s="1"/>
  <c r="F9" i="2" s="1"/>
  <c r="F10" i="2" s="1"/>
  <c r="F11" i="2" s="1"/>
  <c r="F12" i="2" s="1"/>
  <c r="D21" i="2"/>
  <c r="D22" i="2" s="1"/>
  <c r="D4" i="2" s="1"/>
  <c r="D5" i="2" s="1"/>
  <c r="D6" i="2" s="1"/>
  <c r="D7" i="2" s="1"/>
  <c r="D8" i="2" s="1"/>
  <c r="D9" i="2" s="1"/>
  <c r="D10" i="2" s="1"/>
  <c r="D11" i="2" s="1"/>
  <c r="D12" i="2" s="1"/>
  <c r="D14" i="2" s="1"/>
  <c r="C20" i="2"/>
  <c r="C21" i="2" s="1"/>
  <c r="C22" i="2" s="1"/>
  <c r="C4" i="2" s="1"/>
  <c r="C5" i="2" s="1"/>
  <c r="C6" i="2" s="1"/>
  <c r="C7" i="2" s="1"/>
  <c r="C8" i="2" s="1"/>
  <c r="C9" i="2" s="1"/>
  <c r="C10" i="2" s="1"/>
  <c r="C11" i="2" s="1"/>
  <c r="C12" i="2" s="1"/>
  <c r="C14" i="2" s="1"/>
  <c r="J5" i="2"/>
  <c r="J6" i="2" s="1"/>
  <c r="J7" i="2" s="1"/>
  <c r="J8" i="2" s="1"/>
  <c r="J9" i="2" s="1"/>
  <c r="J10" i="2" s="1"/>
  <c r="J11" i="2" s="1"/>
  <c r="J12" i="2" s="1"/>
  <c r="J14" i="2" s="1"/>
  <c r="H4" i="2"/>
  <c r="H5" i="2" s="1"/>
  <c r="H6" i="2" s="1"/>
  <c r="H7" i="2" s="1"/>
  <c r="H8" i="2" s="1"/>
  <c r="H9" i="2" s="1"/>
  <c r="H10" i="2" s="1"/>
  <c r="H11" i="2" s="1"/>
  <c r="H12" i="2" s="1"/>
  <c r="G14" i="2" l="1"/>
  <c r="G15" i="2" s="1"/>
  <c r="G16" i="2" s="1"/>
  <c r="G17" i="2" s="1"/>
  <c r="G18" i="2" s="1"/>
  <c r="G19" i="2" s="1"/>
  <c r="G20" i="2" s="1"/>
  <c r="G24" i="2" s="1"/>
  <c r="H14" i="2"/>
  <c r="H15" i="2" s="1"/>
  <c r="H16" i="2" s="1"/>
  <c r="H17" i="2" s="1"/>
  <c r="H18" i="2" s="1"/>
  <c r="H19" i="2" s="1"/>
  <c r="H20" i="2" s="1"/>
  <c r="H21" i="2" s="1"/>
  <c r="H24" i="2" s="1"/>
  <c r="F14" i="2"/>
  <c r="F15" i="2" s="1"/>
  <c r="F16" i="2" s="1"/>
  <c r="F17" i="2" s="1"/>
  <c r="F18" i="2" s="1"/>
  <c r="F19" i="2" s="1"/>
  <c r="F20" i="2" s="1"/>
  <c r="F24" i="2" s="1"/>
  <c r="I15" i="2"/>
  <c r="I16" i="2" s="1"/>
  <c r="I17" i="2" s="1"/>
  <c r="I18" i="2" s="1"/>
  <c r="I19" i="2" s="1"/>
  <c r="I20" i="2" s="1"/>
  <c r="I21" i="2" s="1"/>
  <c r="I24" i="2" s="1"/>
  <c r="D15" i="2"/>
  <c r="D16" i="2" s="1"/>
  <c r="D17" i="2" s="1"/>
  <c r="D18" i="2" s="1"/>
  <c r="D19" i="2" s="1"/>
  <c r="D24" i="2" s="1"/>
  <c r="E15" i="2"/>
  <c r="E16" i="2" s="1"/>
  <c r="E17" i="2" s="1"/>
  <c r="E18" i="2" s="1"/>
  <c r="E19" i="2" s="1"/>
  <c r="E24" i="2" s="1"/>
  <c r="J15" i="2"/>
  <c r="J16" i="2" s="1"/>
  <c r="J17" i="2" s="1"/>
  <c r="J18" i="2" s="1"/>
  <c r="J19" i="2" s="1"/>
  <c r="J20" i="2" s="1"/>
  <c r="J21" i="2" s="1"/>
  <c r="J22" i="2" s="1"/>
  <c r="J24" i="2" s="1"/>
  <c r="C15" i="2"/>
  <c r="C16" i="2" s="1"/>
  <c r="C17" i="2" s="1"/>
  <c r="C18" i="2" s="1"/>
  <c r="C24" i="2" s="1"/>
  <c r="K15" i="2"/>
  <c r="K16" i="2" s="1"/>
  <c r="K17" i="2" s="1"/>
  <c r="K18" i="2" s="1"/>
  <c r="K19" i="2" s="1"/>
  <c r="K20" i="2" s="1"/>
  <c r="K21" i="2" s="1"/>
  <c r="K22" i="2" s="1"/>
  <c r="K24" i="2" s="1"/>
</calcChain>
</file>

<file path=xl/sharedStrings.xml><?xml version="1.0" encoding="utf-8"?>
<sst xmlns="http://schemas.openxmlformats.org/spreadsheetml/2006/main" count="16" uniqueCount="16">
  <si>
    <t>1A</t>
  </si>
  <si>
    <t>1B</t>
  </si>
  <si>
    <t>16A</t>
  </si>
  <si>
    <t>16B</t>
  </si>
  <si>
    <t>17A</t>
  </si>
  <si>
    <t>17B</t>
  </si>
  <si>
    <t>18A</t>
  </si>
  <si>
    <t>18B</t>
  </si>
  <si>
    <t>PAR</t>
  </si>
  <si>
    <t>HOLE</t>
  </si>
  <si>
    <t>Arrival Time at Each Hole</t>
  </si>
  <si>
    <t>Based on Starting Hole</t>
  </si>
  <si>
    <t>Playing Time</t>
  </si>
  <si>
    <t>5 Min break at Turn</t>
  </si>
  <si>
    <t>Enter course par here</t>
  </si>
  <si>
    <t>15A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</si>
</sst>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h:mm;@"/>
    <numFmt numFmtId="165" formatCode="[$-409]h:mm\ AM/PM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BFDA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0" fontId="3" fillId="0" borderId="0" xfId="0" applyFont="1" applyAlignment="1">
      <alignment horizontal="center"/>
    </xf>
    <xf numFmtId="164" fontId="0" fillId="0" borderId="0" xfId="1" applyNumberFormat="1" applyFont="1"/>
    <xf numFmtId="165" fontId="0" fillId="4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165" fontId="0" fillId="2" borderId="0" xfId="0" applyNumberFormat="1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4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165" fontId="0" fillId="5" borderId="0" xfId="0" applyNumberFormat="1" applyFill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BFDA9"/>
      <color rgb="FFF6FB3B"/>
      <color rgb="FFF8FC52"/>
      <color rgb="FFFDF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41F08-C263-46DB-84E2-DFAF29015DCF}">
  <sheetPr>
    <pageSetUpPr fitToPage="1"/>
  </sheetPr>
  <dimension ref="A1:K24"/>
  <sheetViews>
    <sheetView showGridLines="0" tabSelected="1" zoomScale="80" zoomScaleNormal="80" workbookViewId="0">
      <selection activeCell="Q20" sqref="Q20"/>
    </sheetView>
  </sheetViews>
  <sheetFormatPr defaultRowHeight="15" x14ac:dyDescent="0.25"/>
  <cols>
    <col min="1" max="1" width="14.140625" customWidth="1"/>
    <col min="3" max="11" width="11.42578125" customWidth="1"/>
  </cols>
  <sheetData>
    <row r="1" spans="1:11" ht="18.75" x14ac:dyDescent="0.3">
      <c r="C1" s="10" t="s">
        <v>10</v>
      </c>
      <c r="D1" s="10"/>
      <c r="E1" s="10"/>
      <c r="F1" s="10"/>
      <c r="G1" s="10"/>
      <c r="H1" s="10"/>
      <c r="I1" s="10"/>
      <c r="J1" s="10"/>
      <c r="K1" s="10"/>
    </row>
    <row r="2" spans="1:11" ht="30" x14ac:dyDescent="0.25">
      <c r="A2" s="6" t="s">
        <v>14</v>
      </c>
      <c r="C2" s="11" t="s">
        <v>11</v>
      </c>
      <c r="D2" s="11"/>
      <c r="E2" s="11"/>
      <c r="F2" s="11"/>
      <c r="G2" s="11"/>
      <c r="H2" s="11"/>
      <c r="I2" s="11"/>
      <c r="J2" s="11"/>
      <c r="K2" s="11"/>
    </row>
    <row r="3" spans="1:11" x14ac:dyDescent="0.25">
      <c r="A3" s="1" t="s">
        <v>8</v>
      </c>
      <c r="B3" s="1" t="s">
        <v>9</v>
      </c>
      <c r="C3" s="3" t="s">
        <v>15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0</v>
      </c>
      <c r="K3" s="3" t="s">
        <v>1</v>
      </c>
    </row>
    <row r="4" spans="1:11" x14ac:dyDescent="0.25">
      <c r="A4" s="8">
        <v>5</v>
      </c>
      <c r="B4" s="1">
        <v>1</v>
      </c>
      <c r="C4" s="2">
        <f t="shared" ref="C4:I4" si="0">IF($A22=5,C22+TIME(0,16,0),C22+TIME(0,15,0))</f>
        <v>0.42708333333333343</v>
      </c>
      <c r="D4" s="2">
        <f t="shared" si="0"/>
        <v>0.41666666666666674</v>
      </c>
      <c r="E4" s="2">
        <f t="shared" si="0"/>
        <v>0.42291666666666672</v>
      </c>
      <c r="F4" s="2">
        <f t="shared" si="0"/>
        <v>0.40625000000000006</v>
      </c>
      <c r="G4" s="2">
        <f t="shared" si="0"/>
        <v>0.41319444444444448</v>
      </c>
      <c r="H4" s="2">
        <f t="shared" si="0"/>
        <v>0.39583333333333337</v>
      </c>
      <c r="I4" s="2">
        <f t="shared" si="0"/>
        <v>0.40208333333333335</v>
      </c>
      <c r="J4" s="7">
        <v>0.38541666666666669</v>
      </c>
      <c r="K4" s="12">
        <f>IF($A4=3,J4+TIME(0,10,0),J4+TIME(0,9,0))</f>
        <v>0.39166666666666666</v>
      </c>
    </row>
    <row r="5" spans="1:11" x14ac:dyDescent="0.25">
      <c r="A5" s="8">
        <v>4</v>
      </c>
      <c r="B5" s="1">
        <v>2</v>
      </c>
      <c r="C5" s="2">
        <f t="shared" ref="C5:K12" si="1">IF($A4=5,C4+TIME(0,16,0),C4+TIME(0,15,0))</f>
        <v>0.43819444444444455</v>
      </c>
      <c r="D5" s="2">
        <f t="shared" si="1"/>
        <v>0.42777777777777787</v>
      </c>
      <c r="E5" s="2">
        <f t="shared" si="1"/>
        <v>0.43402777777777785</v>
      </c>
      <c r="F5" s="2">
        <f t="shared" si="1"/>
        <v>0.41736111111111118</v>
      </c>
      <c r="G5" s="2">
        <f t="shared" si="1"/>
        <v>0.4243055555555556</v>
      </c>
      <c r="H5" s="2">
        <f t="shared" si="1"/>
        <v>0.4069444444444445</v>
      </c>
      <c r="I5" s="2">
        <f t="shared" si="1"/>
        <v>0.41319444444444448</v>
      </c>
      <c r="J5" s="2">
        <f t="shared" si="1"/>
        <v>0.39652777777777781</v>
      </c>
      <c r="K5" s="2">
        <f t="shared" si="1"/>
        <v>0.40277777777777779</v>
      </c>
    </row>
    <row r="6" spans="1:11" x14ac:dyDescent="0.25">
      <c r="A6" s="8">
        <v>4</v>
      </c>
      <c r="B6" s="1">
        <v>3</v>
      </c>
      <c r="C6" s="2">
        <f t="shared" si="1"/>
        <v>0.44861111111111124</v>
      </c>
      <c r="D6" s="2">
        <f t="shared" si="1"/>
        <v>0.43819444444444455</v>
      </c>
      <c r="E6" s="2">
        <f t="shared" si="1"/>
        <v>0.44444444444444453</v>
      </c>
      <c r="F6" s="2">
        <f t="shared" si="1"/>
        <v>0.42777777777777787</v>
      </c>
      <c r="G6" s="2">
        <f t="shared" si="1"/>
        <v>0.43472222222222229</v>
      </c>
      <c r="H6" s="2">
        <f t="shared" si="1"/>
        <v>0.41736111111111118</v>
      </c>
      <c r="I6" s="2">
        <f t="shared" si="1"/>
        <v>0.42361111111111116</v>
      </c>
      <c r="J6" s="2">
        <f t="shared" si="1"/>
        <v>0.4069444444444445</v>
      </c>
      <c r="K6" s="2">
        <f t="shared" si="1"/>
        <v>0.41319444444444448</v>
      </c>
    </row>
    <row r="7" spans="1:11" x14ac:dyDescent="0.25">
      <c r="A7" s="8">
        <v>3</v>
      </c>
      <c r="B7" s="1">
        <v>4</v>
      </c>
      <c r="C7" s="2">
        <f t="shared" si="1"/>
        <v>0.45902777777777792</v>
      </c>
      <c r="D7" s="2">
        <f t="shared" si="1"/>
        <v>0.44861111111111124</v>
      </c>
      <c r="E7" s="2">
        <f t="shared" si="1"/>
        <v>0.45486111111111122</v>
      </c>
      <c r="F7" s="2">
        <f t="shared" si="1"/>
        <v>0.43819444444444455</v>
      </c>
      <c r="G7" s="2">
        <f t="shared" si="1"/>
        <v>0.44513888888888897</v>
      </c>
      <c r="H7" s="2">
        <f t="shared" si="1"/>
        <v>0.42777777777777787</v>
      </c>
      <c r="I7" s="2">
        <f t="shared" si="1"/>
        <v>0.43402777777777785</v>
      </c>
      <c r="J7" s="2">
        <f t="shared" si="1"/>
        <v>0.41736111111111118</v>
      </c>
      <c r="K7" s="2">
        <f t="shared" si="1"/>
        <v>0.42361111111111116</v>
      </c>
    </row>
    <row r="8" spans="1:11" x14ac:dyDescent="0.25">
      <c r="A8" s="8">
        <v>4</v>
      </c>
      <c r="B8" s="1">
        <v>5</v>
      </c>
      <c r="C8" s="2">
        <f t="shared" si="1"/>
        <v>0.46944444444444461</v>
      </c>
      <c r="D8" s="2">
        <f t="shared" si="1"/>
        <v>0.45902777777777792</v>
      </c>
      <c r="E8" s="2">
        <f t="shared" si="1"/>
        <v>0.4652777777777779</v>
      </c>
      <c r="F8" s="2">
        <f t="shared" si="1"/>
        <v>0.44861111111111124</v>
      </c>
      <c r="G8" s="2">
        <f t="shared" si="1"/>
        <v>0.45555555555555566</v>
      </c>
      <c r="H8" s="2">
        <f t="shared" si="1"/>
        <v>0.43819444444444455</v>
      </c>
      <c r="I8" s="2">
        <f t="shared" si="1"/>
        <v>0.44444444444444453</v>
      </c>
      <c r="J8" s="2">
        <f t="shared" si="1"/>
        <v>0.42777777777777787</v>
      </c>
      <c r="K8" s="2">
        <f t="shared" si="1"/>
        <v>0.43402777777777785</v>
      </c>
    </row>
    <row r="9" spans="1:11" x14ac:dyDescent="0.25">
      <c r="A9" s="8">
        <v>4</v>
      </c>
      <c r="B9" s="1">
        <v>6</v>
      </c>
      <c r="C9" s="2">
        <f t="shared" si="1"/>
        <v>0.47986111111111129</v>
      </c>
      <c r="D9" s="2">
        <f t="shared" si="1"/>
        <v>0.46944444444444461</v>
      </c>
      <c r="E9" s="2">
        <f t="shared" si="1"/>
        <v>0.47569444444444459</v>
      </c>
      <c r="F9" s="2">
        <f t="shared" si="1"/>
        <v>0.45902777777777792</v>
      </c>
      <c r="G9" s="2">
        <f t="shared" si="1"/>
        <v>0.46597222222222234</v>
      </c>
      <c r="H9" s="2">
        <f t="shared" si="1"/>
        <v>0.44861111111111124</v>
      </c>
      <c r="I9" s="2">
        <f t="shared" si="1"/>
        <v>0.45486111111111122</v>
      </c>
      <c r="J9" s="2">
        <f t="shared" si="1"/>
        <v>0.43819444444444455</v>
      </c>
      <c r="K9" s="2">
        <f t="shared" si="1"/>
        <v>0.44444444444444453</v>
      </c>
    </row>
    <row r="10" spans="1:11" x14ac:dyDescent="0.25">
      <c r="A10" s="8">
        <v>3</v>
      </c>
      <c r="B10" s="1">
        <v>7</v>
      </c>
      <c r="C10" s="2">
        <f t="shared" si="1"/>
        <v>0.49027777777777798</v>
      </c>
      <c r="D10" s="2">
        <f t="shared" si="1"/>
        <v>0.47986111111111129</v>
      </c>
      <c r="E10" s="2">
        <f t="shared" si="1"/>
        <v>0.48611111111111127</v>
      </c>
      <c r="F10" s="2">
        <f t="shared" si="1"/>
        <v>0.46944444444444461</v>
      </c>
      <c r="G10" s="2">
        <f t="shared" si="1"/>
        <v>0.47638888888888903</v>
      </c>
      <c r="H10" s="2">
        <f t="shared" si="1"/>
        <v>0.45902777777777792</v>
      </c>
      <c r="I10" s="2">
        <f t="shared" si="1"/>
        <v>0.4652777777777779</v>
      </c>
      <c r="J10" s="2">
        <f t="shared" si="1"/>
        <v>0.44861111111111124</v>
      </c>
      <c r="K10" s="2">
        <f t="shared" si="1"/>
        <v>0.45486111111111122</v>
      </c>
    </row>
    <row r="11" spans="1:11" x14ac:dyDescent="0.25">
      <c r="A11" s="8">
        <v>4</v>
      </c>
      <c r="B11" s="1">
        <v>8</v>
      </c>
      <c r="C11" s="2">
        <f t="shared" si="1"/>
        <v>0.50069444444444466</v>
      </c>
      <c r="D11" s="2">
        <f t="shared" si="1"/>
        <v>0.49027777777777798</v>
      </c>
      <c r="E11" s="2">
        <f t="shared" si="1"/>
        <v>0.49652777777777796</v>
      </c>
      <c r="F11" s="2">
        <f t="shared" si="1"/>
        <v>0.47986111111111129</v>
      </c>
      <c r="G11" s="2">
        <f t="shared" si="1"/>
        <v>0.48680555555555571</v>
      </c>
      <c r="H11" s="2">
        <f t="shared" si="1"/>
        <v>0.46944444444444461</v>
      </c>
      <c r="I11" s="2">
        <f t="shared" si="1"/>
        <v>0.47569444444444459</v>
      </c>
      <c r="J11" s="2">
        <f t="shared" si="1"/>
        <v>0.45902777777777792</v>
      </c>
      <c r="K11" s="2">
        <f t="shared" si="1"/>
        <v>0.4652777777777779</v>
      </c>
    </row>
    <row r="12" spans="1:11" x14ac:dyDescent="0.25">
      <c r="A12" s="8">
        <v>5</v>
      </c>
      <c r="B12" s="1">
        <v>9</v>
      </c>
      <c r="C12" s="2">
        <f t="shared" si="1"/>
        <v>0.51111111111111129</v>
      </c>
      <c r="D12" s="2">
        <f t="shared" si="1"/>
        <v>0.50069444444444466</v>
      </c>
      <c r="E12" s="2">
        <f t="shared" si="1"/>
        <v>0.50694444444444464</v>
      </c>
      <c r="F12" s="2">
        <f t="shared" si="1"/>
        <v>0.49027777777777798</v>
      </c>
      <c r="G12" s="2">
        <f t="shared" si="1"/>
        <v>0.4972222222222224</v>
      </c>
      <c r="H12" s="2">
        <f t="shared" si="1"/>
        <v>0.47986111111111129</v>
      </c>
      <c r="I12" s="2">
        <f t="shared" si="1"/>
        <v>0.48611111111111127</v>
      </c>
      <c r="J12" s="2">
        <f t="shared" si="1"/>
        <v>0.46944444444444461</v>
      </c>
      <c r="K12" s="2">
        <f t="shared" si="1"/>
        <v>0.47569444444444459</v>
      </c>
    </row>
    <row r="13" spans="1:11" x14ac:dyDescent="0.25">
      <c r="A13" s="9" t="s">
        <v>13</v>
      </c>
      <c r="B13" s="9"/>
      <c r="C13" s="5" t="str">
        <f t="shared" ref="C13:K13" si="2">+TEXT(TIME(0,5,0),"h:mm")</f>
        <v>0:05</v>
      </c>
      <c r="D13" s="5" t="str">
        <f t="shared" si="2"/>
        <v>0:05</v>
      </c>
      <c r="E13" s="5" t="str">
        <f t="shared" si="2"/>
        <v>0:05</v>
      </c>
      <c r="F13" s="5" t="str">
        <f t="shared" si="2"/>
        <v>0:05</v>
      </c>
      <c r="G13" s="5" t="str">
        <f t="shared" si="2"/>
        <v>0:05</v>
      </c>
      <c r="H13" s="5" t="str">
        <f t="shared" si="2"/>
        <v>0:05</v>
      </c>
      <c r="I13" s="5" t="str">
        <f t="shared" si="2"/>
        <v>0:05</v>
      </c>
      <c r="J13" s="5" t="str">
        <f t="shared" si="2"/>
        <v>0:05</v>
      </c>
      <c r="K13" s="5" t="str">
        <f t="shared" si="2"/>
        <v>0:05</v>
      </c>
    </row>
    <row r="14" spans="1:11" x14ac:dyDescent="0.25">
      <c r="A14" s="8">
        <v>3</v>
      </c>
      <c r="B14" s="1">
        <v>10</v>
      </c>
      <c r="C14" s="2">
        <f t="shared" ref="C14:K14" si="3">IF($A12=5,C12+TIME(0,16,0),C12+TIME(0,15,0))+TIME(0,5,0)</f>
        <v>0.52569444444444458</v>
      </c>
      <c r="D14" s="2">
        <f t="shared" si="3"/>
        <v>0.51527777777777795</v>
      </c>
      <c r="E14" s="2">
        <f t="shared" si="3"/>
        <v>0.52152777777777792</v>
      </c>
      <c r="F14" s="2">
        <f t="shared" si="3"/>
        <v>0.50486111111111132</v>
      </c>
      <c r="G14" s="2">
        <f t="shared" si="3"/>
        <v>0.51180555555555574</v>
      </c>
      <c r="H14" s="2">
        <f t="shared" si="3"/>
        <v>0.49444444444444463</v>
      </c>
      <c r="I14" s="2">
        <f t="shared" si="3"/>
        <v>0.50069444444444466</v>
      </c>
      <c r="J14" s="2">
        <f t="shared" si="3"/>
        <v>0.48402777777777795</v>
      </c>
      <c r="K14" s="2">
        <f t="shared" si="3"/>
        <v>0.49027777777777792</v>
      </c>
    </row>
    <row r="15" spans="1:11" x14ac:dyDescent="0.25">
      <c r="A15" s="8">
        <v>5</v>
      </c>
      <c r="B15" s="1">
        <v>11</v>
      </c>
      <c r="C15" s="2">
        <f t="shared" ref="C15:K18" si="4">IF($A14=5,C14+TIME(0,16,0),C14+TIME(0,15,0))</f>
        <v>0.5361111111111112</v>
      </c>
      <c r="D15" s="2">
        <f t="shared" si="4"/>
        <v>0.52569444444444458</v>
      </c>
      <c r="E15" s="2">
        <f t="shared" si="4"/>
        <v>0.53194444444444455</v>
      </c>
      <c r="F15" s="2">
        <f t="shared" si="4"/>
        <v>0.51527777777777795</v>
      </c>
      <c r="G15" s="2">
        <f t="shared" si="4"/>
        <v>0.52222222222222237</v>
      </c>
      <c r="H15" s="2">
        <f t="shared" si="4"/>
        <v>0.50486111111111132</v>
      </c>
      <c r="I15" s="2">
        <f t="shared" si="4"/>
        <v>0.51111111111111129</v>
      </c>
      <c r="J15" s="2">
        <f t="shared" si="4"/>
        <v>0.49444444444444463</v>
      </c>
      <c r="K15" s="2">
        <f t="shared" si="4"/>
        <v>0.50069444444444455</v>
      </c>
    </row>
    <row r="16" spans="1:11" x14ac:dyDescent="0.25">
      <c r="A16" s="8">
        <v>4</v>
      </c>
      <c r="B16" s="1">
        <v>12</v>
      </c>
      <c r="C16" s="2">
        <f t="shared" si="4"/>
        <v>0.54722222222222228</v>
      </c>
      <c r="D16" s="2">
        <f t="shared" si="4"/>
        <v>0.53680555555555565</v>
      </c>
      <c r="E16" s="2">
        <f t="shared" si="4"/>
        <v>0.54305555555555562</v>
      </c>
      <c r="F16" s="2">
        <f t="shared" si="4"/>
        <v>0.52638888888888902</v>
      </c>
      <c r="G16" s="2">
        <f t="shared" si="4"/>
        <v>0.53333333333333344</v>
      </c>
      <c r="H16" s="2">
        <f t="shared" si="4"/>
        <v>0.51597222222222239</v>
      </c>
      <c r="I16" s="2">
        <f t="shared" si="4"/>
        <v>0.52222222222222237</v>
      </c>
      <c r="J16" s="2">
        <f t="shared" si="4"/>
        <v>0.50555555555555576</v>
      </c>
      <c r="K16" s="2">
        <f t="shared" si="4"/>
        <v>0.51180555555555562</v>
      </c>
    </row>
    <row r="17" spans="1:11" x14ac:dyDescent="0.25">
      <c r="A17" s="8">
        <v>3</v>
      </c>
      <c r="B17" s="1">
        <v>13</v>
      </c>
      <c r="C17" s="2">
        <f t="shared" si="4"/>
        <v>0.55763888888888891</v>
      </c>
      <c r="D17" s="2">
        <f t="shared" si="4"/>
        <v>0.54722222222222228</v>
      </c>
      <c r="E17" s="2">
        <f t="shared" si="4"/>
        <v>0.55347222222222225</v>
      </c>
      <c r="F17" s="2">
        <f t="shared" si="4"/>
        <v>0.53680555555555565</v>
      </c>
      <c r="G17" s="2">
        <f t="shared" si="4"/>
        <v>0.54375000000000007</v>
      </c>
      <c r="H17" s="2">
        <f t="shared" si="4"/>
        <v>0.52638888888888902</v>
      </c>
      <c r="I17" s="2">
        <f t="shared" si="4"/>
        <v>0.53263888888888899</v>
      </c>
      <c r="J17" s="2">
        <f t="shared" si="4"/>
        <v>0.51597222222222239</v>
      </c>
      <c r="K17" s="2">
        <f t="shared" si="4"/>
        <v>0.52222222222222225</v>
      </c>
    </row>
    <row r="18" spans="1:11" x14ac:dyDescent="0.25">
      <c r="A18" s="8">
        <v>5</v>
      </c>
      <c r="B18" s="1">
        <v>14</v>
      </c>
      <c r="C18" s="2">
        <f t="shared" si="4"/>
        <v>0.56805555555555554</v>
      </c>
      <c r="D18" s="2">
        <f t="shared" si="4"/>
        <v>0.55763888888888891</v>
      </c>
      <c r="E18" s="2">
        <f t="shared" si="4"/>
        <v>0.56388888888888888</v>
      </c>
      <c r="F18" s="2">
        <f t="shared" si="4"/>
        <v>0.54722222222222228</v>
      </c>
      <c r="G18" s="2">
        <f t="shared" si="4"/>
        <v>0.5541666666666667</v>
      </c>
      <c r="H18" s="2">
        <f t="shared" si="4"/>
        <v>0.53680555555555565</v>
      </c>
      <c r="I18" s="2">
        <f t="shared" si="4"/>
        <v>0.54305555555555562</v>
      </c>
      <c r="J18" s="2">
        <f t="shared" si="4"/>
        <v>0.52638888888888902</v>
      </c>
      <c r="K18" s="2">
        <f t="shared" si="4"/>
        <v>0.53263888888888888</v>
      </c>
    </row>
    <row r="19" spans="1:11" x14ac:dyDescent="0.25">
      <c r="A19" s="8">
        <v>4</v>
      </c>
      <c r="B19" s="1">
        <v>15</v>
      </c>
      <c r="C19" s="7">
        <v>0.38541666666666669</v>
      </c>
      <c r="D19" s="2">
        <f t="shared" ref="D19:K19" si="5">IF($A18=5,D18+TIME(0,16,0),D18+TIME(0,15,0))</f>
        <v>0.56874999999999998</v>
      </c>
      <c r="E19" s="2">
        <f t="shared" si="5"/>
        <v>0.57499999999999996</v>
      </c>
      <c r="F19" s="2">
        <f t="shared" si="5"/>
        <v>0.55833333333333335</v>
      </c>
      <c r="G19" s="2">
        <f t="shared" si="5"/>
        <v>0.56527777777777777</v>
      </c>
      <c r="H19" s="2">
        <f t="shared" si="5"/>
        <v>0.54791666666666672</v>
      </c>
      <c r="I19" s="2">
        <f t="shared" si="5"/>
        <v>0.5541666666666667</v>
      </c>
      <c r="J19" s="2">
        <f t="shared" si="5"/>
        <v>0.53750000000000009</v>
      </c>
      <c r="K19" s="2">
        <f t="shared" si="5"/>
        <v>0.54374999999999996</v>
      </c>
    </row>
    <row r="20" spans="1:11" x14ac:dyDescent="0.25">
      <c r="A20" s="8">
        <v>4</v>
      </c>
      <c r="B20" s="1">
        <v>16</v>
      </c>
      <c r="C20" s="2">
        <f>IF($A20=5,C19+TIME(0,16,0),C19+TIME(0,15,0))</f>
        <v>0.39583333333333337</v>
      </c>
      <c r="D20" s="7">
        <v>0.38541666666666669</v>
      </c>
      <c r="E20" s="12">
        <f>IF($A20=3,D20+TIME(0,10,0),D20+TIME(0,9,0))</f>
        <v>0.39166666666666666</v>
      </c>
      <c r="F20" s="2">
        <f t="shared" ref="F20:K20" si="6">IF($A19=5,F19+TIME(0,16,0),F19+TIME(0,15,0))</f>
        <v>0.56874999999999998</v>
      </c>
      <c r="G20" s="2">
        <f t="shared" si="6"/>
        <v>0.5756944444444444</v>
      </c>
      <c r="H20" s="2">
        <f t="shared" si="6"/>
        <v>0.55833333333333335</v>
      </c>
      <c r="I20" s="2">
        <f t="shared" si="6"/>
        <v>0.56458333333333333</v>
      </c>
      <c r="J20" s="2">
        <f t="shared" si="6"/>
        <v>0.54791666666666672</v>
      </c>
      <c r="K20" s="2">
        <f t="shared" si="6"/>
        <v>0.55416666666666659</v>
      </c>
    </row>
    <row r="21" spans="1:11" x14ac:dyDescent="0.25">
      <c r="A21" s="8">
        <v>3</v>
      </c>
      <c r="B21" s="1">
        <v>17</v>
      </c>
      <c r="C21" s="2">
        <f>IF($A21=5,C20+TIME(0,16,0),C20+TIME(0,15,0))</f>
        <v>0.40625000000000006</v>
      </c>
      <c r="D21" s="2">
        <f>IF($A21=5,D20+TIME(0,16,0),D20+TIME(0,15,0))</f>
        <v>0.39583333333333337</v>
      </c>
      <c r="E21" s="2">
        <f>IF($A21=5,E20+TIME(0,16,0),E20+TIME(0,15,0))</f>
        <v>0.40208333333333335</v>
      </c>
      <c r="F21" s="7">
        <v>0.38541666666666669</v>
      </c>
      <c r="G21" s="12">
        <f>IF($A21=3,F21+TIME(0,10,0),F21+TIME(0,9,0))</f>
        <v>0.3923611111111111</v>
      </c>
      <c r="H21" s="2">
        <f>IF($A20=5,H20+TIME(0,16,0),H20+TIME(0,15,0))</f>
        <v>0.56874999999999998</v>
      </c>
      <c r="I21" s="2">
        <f>IF($A20=5,I20+TIME(0,16,0),I20+TIME(0,15,0))</f>
        <v>0.57499999999999996</v>
      </c>
      <c r="J21" s="2">
        <f>IF($A20=5,J20+TIME(0,16,0),J20+TIME(0,15,0))</f>
        <v>0.55833333333333335</v>
      </c>
      <c r="K21" s="2">
        <f>IF($A20=5,K20+TIME(0,16,0),K20+TIME(0,15,0))</f>
        <v>0.56458333333333321</v>
      </c>
    </row>
    <row r="22" spans="1:11" x14ac:dyDescent="0.25">
      <c r="A22" s="8">
        <v>4</v>
      </c>
      <c r="B22" s="1">
        <v>18</v>
      </c>
      <c r="C22" s="2">
        <f>IF($A22=5,C21+TIME(0,16,0),C21+TIME(0,15,0))</f>
        <v>0.41666666666666674</v>
      </c>
      <c r="D22" s="2">
        <f>IF($A22=5,D21+TIME(0,16,0),D21+TIME(0,15,0))</f>
        <v>0.40625000000000006</v>
      </c>
      <c r="E22" s="2">
        <f>IF($A22=5,E21+TIME(0,16,0),E21+TIME(0,15,0))</f>
        <v>0.41250000000000003</v>
      </c>
      <c r="F22" s="2">
        <f>IF($A22=5,F21+TIME(0,16,0),F21+TIME(0,15,0))</f>
        <v>0.39583333333333337</v>
      </c>
      <c r="G22" s="2">
        <f>IF($A22=5,G21+TIME(0,16,0),G21+TIME(0,15,0))</f>
        <v>0.40277777777777779</v>
      </c>
      <c r="H22" s="7">
        <v>0.38541666666666669</v>
      </c>
      <c r="I22" s="12">
        <f>IF($A22=3,H22+TIME(0,10,0),H22+TIME(0,9,0))</f>
        <v>0.39166666666666666</v>
      </c>
      <c r="J22" s="2">
        <f>IF($A21=5,J21+TIME(0,16,0),J21+TIME(0,15,0))</f>
        <v>0.56874999999999998</v>
      </c>
      <c r="K22" s="2">
        <f>IF($A21=5,K21+TIME(0,16,0),K21+TIME(0,15,0))</f>
        <v>0.57499999999999984</v>
      </c>
    </row>
    <row r="24" spans="1:11" x14ac:dyDescent="0.25">
      <c r="A24" t="s">
        <v>12</v>
      </c>
      <c r="C24" s="4">
        <f>+C18-C19</f>
        <v>0.18263888888888885</v>
      </c>
      <c r="D24" s="4">
        <f>+D19-D20</f>
        <v>0.18333333333333329</v>
      </c>
      <c r="E24" s="4">
        <f>+E19-E20</f>
        <v>0.18333333333333329</v>
      </c>
      <c r="F24" s="4">
        <f>+F20-F21</f>
        <v>0.18333333333333329</v>
      </c>
      <c r="G24" s="4">
        <f t="shared" ref="G24" si="7">+G20-G21</f>
        <v>0.18333333333333329</v>
      </c>
      <c r="H24" s="4">
        <f>+H21-H22</f>
        <v>0.18333333333333329</v>
      </c>
      <c r="I24" s="4">
        <f t="shared" ref="I24" si="8">+I21-I22</f>
        <v>0.18333333333333329</v>
      </c>
      <c r="J24" s="4">
        <f>+J22-J4</f>
        <v>0.18333333333333329</v>
      </c>
      <c r="K24" s="4">
        <f>+K22-K4</f>
        <v>0.18333333333333318</v>
      </c>
    </row>
  </sheetData>
  <sheetProtection sheet="1" objects="1" scenarios="1"/>
  <mergeCells count="3">
    <mergeCell ref="A13:B13"/>
    <mergeCell ref="C1:K1"/>
    <mergeCell ref="C2:K2"/>
  </mergeCells>
  <pageMargins left="0.7" right="0.7" top="0.75" bottom="0.75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 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Michaelis</dc:creator>
  <cp:lastModifiedBy>Christine johnstone</cp:lastModifiedBy>
  <cp:lastPrinted>2024-02-22T19:31:03Z</cp:lastPrinted>
  <dcterms:created xsi:type="dcterms:W3CDTF">2024-02-20T22:37:38Z</dcterms:created>
  <dcterms:modified xsi:type="dcterms:W3CDTF">2024-02-22T19:58:38Z</dcterms:modified>
</cp:coreProperties>
</file>