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op Ruocco Council 9275\Finances\Budget\2026-2027\"/>
    </mc:Choice>
  </mc:AlternateContent>
  <xr:revisionPtr revIDLastSave="0" documentId="13_ncr:1_{F257B9C0-48F5-45EC-8BFC-E446F2ED6F54}" xr6:coauthVersionLast="47" xr6:coauthVersionMax="47" xr10:uidLastSave="{00000000-0000-0000-0000-000000000000}"/>
  <bookViews>
    <workbookView xWindow="11472" yWindow="228" windowWidth="11376" windowHeight="11232" xr2:uid="{A0FCA903-8DED-9A49-A56C-B002A731D254}"/>
  </bookViews>
  <sheets>
    <sheet name="Sheet1" sheetId="1" r:id="rId1"/>
  </sheets>
  <definedNames>
    <definedName name="_xlnm.Print_Area" localSheetId="0">Sheet1!$A$1:$J$69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8" i="1" s="1"/>
  <c r="B20" i="1" l="1"/>
  <c r="B22" i="1" s="1"/>
  <c r="B65" i="1"/>
  <c r="B68" i="1" s="1"/>
  <c r="K61" i="1"/>
  <c r="D20" i="1"/>
  <c r="F65" i="1"/>
  <c r="D65" i="1"/>
  <c r="D68" i="1" s="1"/>
  <c r="E20" i="1" l="1"/>
  <c r="E22" i="1" s="1"/>
  <c r="G68" i="1"/>
  <c r="D22" i="1" l="1"/>
</calcChain>
</file>

<file path=xl/sharedStrings.xml><?xml version="1.0" encoding="utf-8"?>
<sst xmlns="http://schemas.openxmlformats.org/spreadsheetml/2006/main" count="97" uniqueCount="77">
  <si>
    <t xml:space="preserve">     BISHOP RUOCCO COUNCIL  </t>
  </si>
  <si>
    <t>BUDGET for BUSINESS ACCOUNT</t>
  </si>
  <si>
    <t>INCOME BUDGET</t>
  </si>
  <si>
    <t>Budget</t>
  </si>
  <si>
    <t>Total Income + Bank Balance</t>
  </si>
  <si>
    <t>EXPENSE BUDGET</t>
  </si>
  <si>
    <t>Actual</t>
  </si>
  <si>
    <t>TOTAL 2025 Income Budget</t>
  </si>
  <si>
    <t>Total Expense Budget</t>
  </si>
  <si>
    <t xml:space="preserve">                    2024-25</t>
  </si>
  <si>
    <t>State- Convention - 2 Reps</t>
  </si>
  <si>
    <t>Supreme- Life</t>
  </si>
  <si>
    <t>FS- Pay</t>
  </si>
  <si>
    <t>Donation- Business Acc</t>
  </si>
  <si>
    <t xml:space="preserve">Church- Domestic   </t>
  </si>
  <si>
    <t>Council- Officer Badges</t>
  </si>
  <si>
    <t>4th- Parade Flags 1000</t>
  </si>
  <si>
    <t>4th- Booth</t>
  </si>
  <si>
    <t>State- Per Capita</t>
  </si>
  <si>
    <t>Supreme- Per Capita</t>
  </si>
  <si>
    <t>Prog- Wreaths Across America</t>
  </si>
  <si>
    <t>Council- Collation</t>
  </si>
  <si>
    <t>Council- Bonding of FS and TR</t>
  </si>
  <si>
    <t>Youth- Scholarship</t>
  </si>
  <si>
    <t>Council- Installation</t>
  </si>
  <si>
    <t>Council- Plaque and Awards</t>
  </si>
  <si>
    <t>Council- Hospitality-Coffee&amp;Donuts</t>
  </si>
  <si>
    <t>FS- Dues</t>
  </si>
  <si>
    <t>State- Raffle</t>
  </si>
  <si>
    <t>Council- Anniversary Dinner</t>
  </si>
  <si>
    <t>Communication, Recruit, Newsletter</t>
  </si>
  <si>
    <t>CATEGORIES</t>
  </si>
  <si>
    <t>May</t>
  </si>
  <si>
    <t xml:space="preserve">                     2025-26</t>
  </si>
  <si>
    <t>Essay Contest</t>
  </si>
  <si>
    <t>COR</t>
  </si>
  <si>
    <t>FS Expenses</t>
  </si>
  <si>
    <t>Membership Expenses</t>
  </si>
  <si>
    <t>April</t>
  </si>
  <si>
    <t>Council- Liability</t>
  </si>
  <si>
    <t>CD Balance</t>
  </si>
  <si>
    <t>Boston Chapter Dues</t>
  </si>
  <si>
    <t xml:space="preserve">     July 1, 2025 - June 30, 2026</t>
  </si>
  <si>
    <t xml:space="preserve">Approved </t>
  </si>
  <si>
    <t>Council Social events</t>
  </si>
  <si>
    <t>Supreme- Advertising</t>
  </si>
  <si>
    <t>Total Budgeted</t>
  </si>
  <si>
    <t>March</t>
  </si>
  <si>
    <t>june</t>
  </si>
  <si>
    <t>dec</t>
  </si>
  <si>
    <t>August</t>
  </si>
  <si>
    <t>Sept</t>
  </si>
  <si>
    <t>July and April</t>
  </si>
  <si>
    <t>July</t>
  </si>
  <si>
    <t>July and Jan</t>
  </si>
  <si>
    <t>Oct</t>
  </si>
  <si>
    <t>Jan</t>
  </si>
  <si>
    <t>Council Shirts</t>
  </si>
  <si>
    <t>Feb</t>
  </si>
  <si>
    <t>54 monthly</t>
  </si>
  <si>
    <t>Nov</t>
  </si>
  <si>
    <t>Nov ???</t>
  </si>
  <si>
    <t>Deceased donation</t>
  </si>
  <si>
    <t>2026-2027</t>
  </si>
  <si>
    <t>Council- March Madness</t>
  </si>
  <si>
    <t>State Raffle</t>
  </si>
  <si>
    <t>Flea Market</t>
  </si>
  <si>
    <t>Misc</t>
  </si>
  <si>
    <t>Paul Center- use of building-Rent</t>
  </si>
  <si>
    <t xml:space="preserve"> Anniversary Dinner</t>
  </si>
  <si>
    <t>Fund Raiser March Madness</t>
  </si>
  <si>
    <t>Fund Raiser Flea Market</t>
  </si>
  <si>
    <t>Fund Raiser 4th of July Booth</t>
  </si>
  <si>
    <t>Chancellor- Expenses</t>
  </si>
  <si>
    <t>Poker Fundraiser</t>
  </si>
  <si>
    <t>Bank Balance on 6/30/2026</t>
  </si>
  <si>
    <t>Baner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</si>
</sst>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0">
    <font>
      <sz val="14"/>
      <color theme="1"/>
      <name val="ArialMT"/>
      <family val="2"/>
    </font>
    <font>
      <sz val="14"/>
      <color theme="1"/>
      <name val="Helvetica Neue"/>
      <family val="2"/>
    </font>
    <font>
      <b/>
      <sz val="14"/>
      <color theme="1"/>
      <name val="Helvetica Neue"/>
      <family val="2"/>
    </font>
    <font>
      <b/>
      <sz val="14"/>
      <name val="Helvetica Neue"/>
      <family val="2"/>
    </font>
    <font>
      <sz val="14"/>
      <name val="Helvetica Neue"/>
      <family val="2"/>
    </font>
    <font>
      <sz val="14"/>
      <color rgb="FFFF0000"/>
      <name val="Helvetica Neue"/>
      <family val="2"/>
    </font>
    <font>
      <sz val="11"/>
      <color rgb="FFFF0000"/>
      <name val="Liberation Sans"/>
      <family val="2"/>
    </font>
    <font>
      <sz val="14"/>
      <color theme="1"/>
      <name val="ArialMT"/>
      <family val="2"/>
    </font>
    <font>
      <b/>
      <sz val="14"/>
      <color rgb="FF000000"/>
      <name val="Helvetica Neue"/>
      <family val="2"/>
    </font>
    <font>
      <b/>
      <sz val="14"/>
      <color rgb="FFFF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horizontal="right" vertical="top"/>
    </xf>
    <xf numFmtId="0" fontId="4" fillId="0" borderId="1" xfId="0" applyFont="1" applyBorder="1"/>
    <xf numFmtId="0" fontId="4" fillId="0" borderId="2" xfId="0" applyFont="1" applyBorder="1"/>
    <xf numFmtId="6" fontId="1" fillId="0" borderId="0" xfId="0" applyNumberFormat="1" applyFont="1"/>
    <xf numFmtId="165" fontId="1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64" fontId="6" fillId="0" borderId="0" xfId="0" applyNumberFormat="1" applyFont="1"/>
    <xf numFmtId="164" fontId="4" fillId="0" borderId="1" xfId="0" applyNumberFormat="1" applyFont="1" applyBorder="1"/>
    <xf numFmtId="0" fontId="4" fillId="0" borderId="4" xfId="0" applyFont="1" applyBorder="1"/>
    <xf numFmtId="165" fontId="4" fillId="0" borderId="5" xfId="0" applyNumberFormat="1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0" fontId="1" fillId="0" borderId="9" xfId="0" applyFont="1" applyBorder="1"/>
    <xf numFmtId="44" fontId="3" fillId="0" borderId="2" xfId="1" applyFont="1" applyBorder="1" applyAlignment="1">
      <alignment horizontal="center"/>
    </xf>
    <xf numFmtId="44" fontId="4" fillId="0" borderId="2" xfId="1" applyFont="1" applyBorder="1"/>
    <xf numFmtId="0" fontId="3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9" xfId="0" applyFont="1" applyBorder="1"/>
    <xf numFmtId="0" fontId="3" fillId="0" borderId="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44" fontId="3" fillId="0" borderId="8" xfId="1" applyFont="1" applyBorder="1" applyAlignment="1">
      <alignment horizontal="center"/>
    </xf>
    <xf numFmtId="0" fontId="1" fillId="0" borderId="12" xfId="0" applyFont="1" applyBorder="1"/>
    <xf numFmtId="0" fontId="5" fillId="0" borderId="12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right" vertical="top"/>
    </xf>
    <xf numFmtId="165" fontId="4" fillId="0" borderId="5" xfId="0" applyNumberFormat="1" applyFont="1" applyBorder="1"/>
    <xf numFmtId="165" fontId="4" fillId="0" borderId="16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2" fontId="1" fillId="0" borderId="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44" fontId="3" fillId="0" borderId="15" xfId="1" applyFont="1" applyBorder="1" applyAlignment="1">
      <alignment horizontal="center"/>
    </xf>
    <xf numFmtId="0" fontId="3" fillId="0" borderId="17" xfId="0" applyFont="1" applyBorder="1" applyAlignment="1">
      <alignment horizontal="center" vertical="top"/>
    </xf>
    <xf numFmtId="0" fontId="3" fillId="0" borderId="7" xfId="0" applyFont="1" applyBorder="1"/>
    <xf numFmtId="1" fontId="3" fillId="0" borderId="10" xfId="0" applyNumberFormat="1" applyFont="1" applyBorder="1" applyAlignment="1">
      <alignment horizontal="right" vertical="top"/>
    </xf>
    <xf numFmtId="165" fontId="3" fillId="0" borderId="2" xfId="1" applyNumberFormat="1" applyFont="1" applyBorder="1"/>
    <xf numFmtId="165" fontId="3" fillId="0" borderId="3" xfId="0" applyNumberFormat="1" applyFont="1" applyBorder="1" applyAlignment="1">
      <alignment horizontal="right" vertical="top"/>
    </xf>
    <xf numFmtId="165" fontId="9" fillId="0" borderId="2" xfId="1" applyNumberFormat="1" applyFont="1" applyBorder="1"/>
    <xf numFmtId="164" fontId="4" fillId="0" borderId="0" xfId="0" applyNumberFormat="1" applyFont="1"/>
    <xf numFmtId="165" fontId="2" fillId="0" borderId="6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165" fontId="3" fillId="0" borderId="6" xfId="0" applyNumberFormat="1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right" vertical="top"/>
    </xf>
    <xf numFmtId="165" fontId="4" fillId="0" borderId="6" xfId="0" applyNumberFormat="1" applyFont="1" applyBorder="1"/>
    <xf numFmtId="4" fontId="4" fillId="0" borderId="0" xfId="0" applyNumberFormat="1" applyFont="1" applyAlignment="1">
      <alignment horizontal="right" vertical="top"/>
    </xf>
    <xf numFmtId="4" fontId="4" fillId="0" borderId="1" xfId="0" applyNumberFormat="1" applyFont="1" applyBorder="1"/>
    <xf numFmtId="165" fontId="4" fillId="0" borderId="2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top"/>
    </xf>
    <xf numFmtId="164" fontId="1" fillId="0" borderId="0" xfId="0" applyNumberFormat="1" applyFont="1"/>
    <xf numFmtId="165" fontId="1" fillId="0" borderId="9" xfId="0" applyNumberFormat="1" applyFont="1" applyBorder="1"/>
    <xf numFmtId="165" fontId="1" fillId="2" borderId="9" xfId="0" applyNumberFormat="1" applyFont="1" applyFill="1" applyBorder="1"/>
    <xf numFmtId="165" fontId="4" fillId="0" borderId="10" xfId="0" applyNumberFormat="1" applyFont="1" applyBorder="1" applyAlignment="1">
      <alignment horizontal="right" vertical="top"/>
    </xf>
    <xf numFmtId="0" fontId="5" fillId="0" borderId="0" xfId="0" applyFont="1"/>
    <xf numFmtId="14" fontId="4" fillId="0" borderId="0" xfId="0" applyNumberFormat="1" applyFont="1"/>
    <xf numFmtId="165" fontId="3" fillId="0" borderId="7" xfId="0" applyNumberFormat="1" applyFont="1" applyBorder="1" applyAlignment="1">
      <alignment horizontal="right" vertical="top"/>
    </xf>
    <xf numFmtId="165" fontId="3" fillId="0" borderId="0" xfId="0" applyNumberFormat="1" applyFont="1"/>
    <xf numFmtId="0" fontId="5" fillId="0" borderId="13" xfId="0" applyFont="1" applyBorder="1"/>
    <xf numFmtId="164" fontId="3" fillId="0" borderId="7" xfId="0" applyNumberFormat="1" applyFont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1A1B-B931-9246-BBF6-224443DE960C}">
  <sheetPr>
    <pageSetUpPr fitToPage="1"/>
  </sheetPr>
  <dimension ref="A1:Q100"/>
  <sheetViews>
    <sheetView tabSelected="1" zoomScale="104" zoomScaleNormal="130" workbookViewId="0">
      <selection activeCell="B72" sqref="B72"/>
    </sheetView>
  </sheetViews>
  <sheetFormatPr defaultColWidth="6.61328125" defaultRowHeight="17.399999999999999"/>
  <cols>
    <col min="1" max="1" width="31.15234375" style="1" customWidth="1"/>
    <col min="2" max="2" width="11.23046875" style="1" customWidth="1"/>
    <col min="3" max="3" width="9.4609375" style="1" customWidth="1"/>
    <col min="4" max="4" width="10.15234375" style="1" customWidth="1"/>
    <col min="5" max="5" width="13.15234375" style="1" customWidth="1"/>
    <col min="6" max="6" width="10.4609375" style="4" customWidth="1"/>
    <col min="7" max="7" width="10" style="15" customWidth="1"/>
    <col min="8" max="8" width="8.23046875" style="1" customWidth="1"/>
    <col min="9" max="9" width="13.4609375" style="4" customWidth="1"/>
    <col min="10" max="10" width="9.15234375" style="1" customWidth="1"/>
    <col min="11" max="11" width="8.61328125" style="1" customWidth="1"/>
    <col min="12" max="12" width="11.15234375" style="1" customWidth="1"/>
    <col min="13" max="13" width="12.23046875" style="1" customWidth="1"/>
    <col min="14" max="14" width="8.84375" style="1" customWidth="1"/>
    <col min="15" max="15" width="6.61328125" style="1"/>
    <col min="16" max="16" width="9.61328125" style="1" customWidth="1"/>
    <col min="17" max="16384" width="6.61328125" style="1"/>
  </cols>
  <sheetData>
    <row r="1" spans="1:15">
      <c r="D1" s="2" t="s">
        <v>0</v>
      </c>
      <c r="G1" s="4"/>
    </row>
    <row r="2" spans="1:15">
      <c r="D2" s="2" t="s">
        <v>1</v>
      </c>
      <c r="G2" s="4"/>
      <c r="H2" s="3"/>
    </row>
    <row r="3" spans="1:15">
      <c r="D3" s="2" t="s">
        <v>42</v>
      </c>
      <c r="G3" s="4"/>
      <c r="H3" s="2"/>
    </row>
    <row r="4" spans="1:15">
      <c r="F4" s="4" t="s">
        <v>43</v>
      </c>
      <c r="G4" s="63">
        <v>46182</v>
      </c>
      <c r="H4" s="2"/>
      <c r="I4" s="3"/>
    </row>
    <row r="5" spans="1:15">
      <c r="A5" s="3" t="s">
        <v>75</v>
      </c>
      <c r="B5" s="3"/>
      <c r="C5" s="3"/>
      <c r="D5" s="4"/>
      <c r="E5" s="65">
        <v>4888.3100000000004</v>
      </c>
      <c r="F5" s="5"/>
      <c r="G5" s="4"/>
      <c r="H5" s="4"/>
      <c r="J5" s="4"/>
      <c r="K5" s="4"/>
      <c r="L5" s="4"/>
      <c r="M5" s="4"/>
      <c r="N5" s="4"/>
      <c r="O5" s="4"/>
    </row>
    <row r="6" spans="1:15" ht="18" thickBot="1">
      <c r="A6" s="4" t="s">
        <v>40</v>
      </c>
      <c r="B6" s="4"/>
      <c r="C6" s="4"/>
      <c r="D6" s="4"/>
      <c r="E6" s="48">
        <v>2136.44</v>
      </c>
      <c r="F6" s="6"/>
      <c r="G6" s="4"/>
      <c r="J6" s="4"/>
      <c r="K6" s="4"/>
      <c r="L6" s="4"/>
      <c r="M6" s="4"/>
      <c r="N6" s="4"/>
      <c r="O6" s="4"/>
    </row>
    <row r="7" spans="1:15" ht="18" thickTop="1">
      <c r="A7" s="22" t="s">
        <v>2</v>
      </c>
      <c r="B7" s="22" t="s">
        <v>63</v>
      </c>
      <c r="C7" s="22"/>
      <c r="D7" s="27" t="s">
        <v>33</v>
      </c>
      <c r="E7" s="33"/>
      <c r="F7" s="7"/>
      <c r="G7" s="1"/>
      <c r="H7" s="4"/>
      <c r="I7" s="1"/>
    </row>
    <row r="8" spans="1:15">
      <c r="A8" s="31" t="s">
        <v>31</v>
      </c>
      <c r="B8" s="31" t="s">
        <v>3</v>
      </c>
      <c r="C8" s="31" t="s">
        <v>6</v>
      </c>
      <c r="D8" s="38" t="s">
        <v>3</v>
      </c>
      <c r="E8" s="34" t="s">
        <v>6</v>
      </c>
      <c r="F8" s="7"/>
      <c r="G8" s="1"/>
      <c r="H8" s="4"/>
      <c r="I8" s="1"/>
    </row>
    <row r="9" spans="1:15">
      <c r="A9" s="29"/>
      <c r="B9" s="29"/>
      <c r="C9" s="29"/>
      <c r="D9" s="39"/>
      <c r="E9" s="35"/>
      <c r="F9" s="55"/>
      <c r="G9" s="1"/>
      <c r="H9" s="4"/>
      <c r="I9" s="1"/>
    </row>
    <row r="10" spans="1:15">
      <c r="A10" s="29" t="s">
        <v>72</v>
      </c>
      <c r="B10" s="29">
        <v>2000</v>
      </c>
      <c r="C10" s="29">
        <v>1396.54</v>
      </c>
      <c r="D10" s="49">
        <v>4000</v>
      </c>
      <c r="E10" s="25">
        <v>2416</v>
      </c>
      <c r="F10" s="54"/>
      <c r="G10" s="1"/>
      <c r="H10" s="4"/>
      <c r="I10" s="1"/>
    </row>
    <row r="11" spans="1:15">
      <c r="A11" s="29"/>
      <c r="B11" s="29"/>
      <c r="C11" s="29"/>
      <c r="D11" s="50">
        <v>1700</v>
      </c>
      <c r="E11" s="16">
        <v>0</v>
      </c>
      <c r="F11" s="55"/>
      <c r="G11" s="1"/>
      <c r="H11" s="4"/>
      <c r="I11" s="1"/>
    </row>
    <row r="12" spans="1:15">
      <c r="A12" s="29" t="s">
        <v>27</v>
      </c>
      <c r="B12" s="29">
        <v>7500</v>
      </c>
      <c r="C12" s="29"/>
      <c r="D12" s="51">
        <v>3700</v>
      </c>
      <c r="E12" s="16">
        <v>2327</v>
      </c>
      <c r="F12" s="55"/>
      <c r="G12" s="1"/>
      <c r="H12" s="4"/>
      <c r="I12" s="1"/>
    </row>
    <row r="13" spans="1:15">
      <c r="A13" s="29" t="s">
        <v>70</v>
      </c>
      <c r="B13" s="29">
        <v>4000</v>
      </c>
      <c r="C13" s="29"/>
      <c r="D13" s="49">
        <v>1200</v>
      </c>
      <c r="E13" s="16">
        <v>4000</v>
      </c>
      <c r="F13" s="55"/>
      <c r="G13" s="1"/>
      <c r="H13" s="4"/>
      <c r="I13" s="1"/>
      <c r="L13" s="9"/>
    </row>
    <row r="14" spans="1:15">
      <c r="A14" s="29" t="s">
        <v>28</v>
      </c>
      <c r="B14" s="29">
        <v>250</v>
      </c>
      <c r="C14" s="29"/>
      <c r="D14" s="49">
        <v>100</v>
      </c>
      <c r="E14" s="16">
        <v>250</v>
      </c>
      <c r="F14" s="55"/>
      <c r="G14" s="1"/>
      <c r="H14" s="4"/>
      <c r="I14" s="1"/>
    </row>
    <row r="15" spans="1:15">
      <c r="A15" s="29" t="s">
        <v>29</v>
      </c>
      <c r="B15" s="29">
        <v>1500</v>
      </c>
      <c r="C15" s="29"/>
      <c r="D15" s="49">
        <v>1500</v>
      </c>
      <c r="E15" s="16">
        <v>1720</v>
      </c>
      <c r="F15" s="55"/>
      <c r="G15" s="1"/>
      <c r="H15" s="4"/>
      <c r="I15" s="1"/>
    </row>
    <row r="16" spans="1:15">
      <c r="A16" s="29" t="s">
        <v>13</v>
      </c>
      <c r="B16" s="29">
        <v>1500</v>
      </c>
      <c r="C16" s="29"/>
      <c r="D16" s="49">
        <v>1500</v>
      </c>
      <c r="E16" s="16">
        <v>1404</v>
      </c>
      <c r="F16" s="55"/>
      <c r="G16" s="1"/>
      <c r="H16" s="4"/>
      <c r="I16" s="1"/>
    </row>
    <row r="17" spans="1:17">
      <c r="A17" s="30" t="s">
        <v>74</v>
      </c>
      <c r="B17" s="30">
        <v>3000</v>
      </c>
      <c r="C17" s="29"/>
      <c r="D17" s="49"/>
      <c r="E17" s="16"/>
      <c r="F17" s="55"/>
      <c r="G17" s="1"/>
      <c r="H17" s="4"/>
      <c r="I17" s="1"/>
    </row>
    <row r="18" spans="1:17">
      <c r="A18" s="23" t="s">
        <v>71</v>
      </c>
      <c r="B18" s="23">
        <v>4000</v>
      </c>
      <c r="C18" s="23"/>
      <c r="D18" s="51">
        <v>1000</v>
      </c>
      <c r="E18" s="16">
        <v>3919</v>
      </c>
      <c r="F18" s="55"/>
      <c r="G18" s="1"/>
      <c r="H18" s="4"/>
      <c r="I18" s="1"/>
      <c r="Q18" s="9"/>
    </row>
    <row r="19" spans="1:17">
      <c r="A19" s="30" t="s">
        <v>62</v>
      </c>
      <c r="B19" s="30"/>
      <c r="C19" s="30"/>
      <c r="D19" s="52">
        <v>1000</v>
      </c>
      <c r="E19" s="16">
        <v>1000</v>
      </c>
      <c r="F19" s="55"/>
      <c r="G19" s="1"/>
      <c r="H19" s="4"/>
      <c r="I19" s="1"/>
      <c r="Q19" s="9"/>
    </row>
    <row r="20" spans="1:17">
      <c r="A20" s="31" t="s">
        <v>7</v>
      </c>
      <c r="B20" s="31">
        <f>SUM(B10:B19)</f>
        <v>23750</v>
      </c>
      <c r="C20" s="31"/>
      <c r="D20" s="51">
        <f>SUM(D10:D19)</f>
        <v>15700</v>
      </c>
      <c r="E20" s="40">
        <f>SUM(E10:E18)</f>
        <v>16036</v>
      </c>
      <c r="F20" s="55"/>
      <c r="G20" s="1"/>
      <c r="H20" s="4"/>
      <c r="I20" s="1"/>
    </row>
    <row r="21" spans="1:17">
      <c r="A21" s="23"/>
      <c r="B21" s="23"/>
      <c r="C21" s="23"/>
      <c r="D21" s="53"/>
      <c r="E21" s="36"/>
      <c r="F21" s="7"/>
      <c r="G21" s="1"/>
      <c r="H21" s="4"/>
      <c r="I21" s="1"/>
    </row>
    <row r="22" spans="1:17" ht="18" thickBot="1">
      <c r="A22" s="32" t="s">
        <v>4</v>
      </c>
      <c r="B22" s="67">
        <f>E5+E6+B20</f>
        <v>30774.75</v>
      </c>
      <c r="C22" s="32"/>
      <c r="D22" s="64">
        <f>E5+E6+D20</f>
        <v>22724.75</v>
      </c>
      <c r="E22" s="37">
        <f>SUM(E10:E21)</f>
        <v>33072</v>
      </c>
      <c r="F22" s="14"/>
      <c r="G22" s="1"/>
      <c r="H22" s="4"/>
      <c r="I22" s="1"/>
    </row>
    <row r="23" spans="1:17" ht="18" thickTop="1">
      <c r="D23" s="62"/>
      <c r="G23" s="4"/>
    </row>
    <row r="24" spans="1:17" ht="18" thickBot="1">
      <c r="G24" s="4"/>
    </row>
    <row r="25" spans="1:17" ht="18" thickTop="1">
      <c r="A25" s="22" t="s">
        <v>5</v>
      </c>
      <c r="B25" s="22" t="s">
        <v>63</v>
      </c>
      <c r="C25" s="22"/>
      <c r="D25" s="27" t="s">
        <v>33</v>
      </c>
      <c r="E25" s="42"/>
      <c r="F25" s="41" t="s">
        <v>9</v>
      </c>
      <c r="G25" s="28"/>
      <c r="I25" s="1"/>
    </row>
    <row r="26" spans="1:17">
      <c r="A26" s="31" t="s">
        <v>31</v>
      </c>
      <c r="B26" s="31" t="s">
        <v>3</v>
      </c>
      <c r="C26" s="31" t="s">
        <v>6</v>
      </c>
      <c r="D26" s="26" t="s">
        <v>3</v>
      </c>
      <c r="E26" s="18" t="s">
        <v>6</v>
      </c>
      <c r="F26" s="20" t="s">
        <v>3</v>
      </c>
      <c r="G26" s="18" t="s">
        <v>6</v>
      </c>
      <c r="I26" s="1"/>
    </row>
    <row r="27" spans="1:17">
      <c r="A27" s="23"/>
      <c r="B27" s="23"/>
      <c r="C27" s="23"/>
      <c r="D27" s="8"/>
      <c r="E27" s="25"/>
      <c r="F27" s="21"/>
      <c r="G27" s="19"/>
      <c r="I27" s="1"/>
    </row>
    <row r="28" spans="1:17">
      <c r="A28" s="23" t="s">
        <v>17</v>
      </c>
      <c r="B28" s="23">
        <v>1000</v>
      </c>
      <c r="C28" s="23">
        <v>1302.1300000000001</v>
      </c>
      <c r="D28" s="56">
        <v>2000</v>
      </c>
      <c r="E28" s="17">
        <v>1376</v>
      </c>
      <c r="F28" s="45">
        <v>1500</v>
      </c>
      <c r="G28" s="59">
        <v>1239</v>
      </c>
      <c r="H28" s="10"/>
      <c r="I28" s="1" t="s">
        <v>52</v>
      </c>
    </row>
    <row r="29" spans="1:17">
      <c r="A29" s="23" t="s">
        <v>16</v>
      </c>
      <c r="B29" s="23">
        <v>250</v>
      </c>
      <c r="C29" s="23">
        <v>120</v>
      </c>
      <c r="D29" s="56">
        <v>150</v>
      </c>
      <c r="E29" s="17">
        <v>147</v>
      </c>
      <c r="F29" s="45">
        <v>250</v>
      </c>
      <c r="G29" s="59">
        <v>123.24</v>
      </c>
      <c r="H29" s="11"/>
      <c r="I29" s="1" t="s">
        <v>32</v>
      </c>
    </row>
    <row r="30" spans="1:17">
      <c r="A30" s="23" t="s">
        <v>73</v>
      </c>
      <c r="B30" s="23">
        <v>50</v>
      </c>
      <c r="C30" s="23"/>
      <c r="D30" s="56">
        <v>150</v>
      </c>
      <c r="E30" s="17">
        <v>0</v>
      </c>
      <c r="F30" s="45">
        <v>500</v>
      </c>
      <c r="G30" s="59">
        <v>45</v>
      </c>
      <c r="H30" s="10"/>
      <c r="I30" s="1"/>
    </row>
    <row r="31" spans="1:17">
      <c r="A31" s="23" t="s">
        <v>68</v>
      </c>
      <c r="B31" s="23">
        <v>750</v>
      </c>
      <c r="C31" s="23"/>
      <c r="D31" s="56">
        <v>500</v>
      </c>
      <c r="E31" s="17">
        <v>0</v>
      </c>
      <c r="F31" s="45">
        <v>500</v>
      </c>
      <c r="G31" s="59"/>
      <c r="H31" s="10"/>
      <c r="I31" s="62" t="s">
        <v>47</v>
      </c>
      <c r="K31" s="1">
        <v>500</v>
      </c>
    </row>
    <row r="32" spans="1:17">
      <c r="A32" s="23"/>
      <c r="B32" s="23"/>
      <c r="C32" s="23"/>
      <c r="D32" s="56"/>
      <c r="E32" s="17"/>
      <c r="F32" s="45">
        <v>200</v>
      </c>
      <c r="G32" s="59">
        <v>0</v>
      </c>
      <c r="H32" s="11"/>
      <c r="I32" s="1"/>
    </row>
    <row r="33" spans="1:11">
      <c r="A33" s="23"/>
      <c r="B33" s="23"/>
      <c r="C33" s="23"/>
      <c r="D33" s="56"/>
      <c r="E33" s="17"/>
      <c r="F33" s="45">
        <v>500</v>
      </c>
      <c r="G33" s="59">
        <v>500</v>
      </c>
      <c r="H33" s="10"/>
      <c r="I33" s="1"/>
    </row>
    <row r="34" spans="1:11">
      <c r="A34" s="23" t="s">
        <v>14</v>
      </c>
      <c r="B34" s="23">
        <v>350</v>
      </c>
      <c r="C34" s="23"/>
      <c r="D34" s="56">
        <v>170</v>
      </c>
      <c r="E34" s="17">
        <v>159</v>
      </c>
      <c r="F34" s="45">
        <v>150</v>
      </c>
      <c r="G34" s="59">
        <v>170</v>
      </c>
      <c r="H34" s="10"/>
      <c r="I34" s="1" t="s">
        <v>58</v>
      </c>
    </row>
    <row r="35" spans="1:11">
      <c r="A35" s="23"/>
      <c r="B35" s="23"/>
      <c r="C35" s="23"/>
      <c r="D35" s="56"/>
      <c r="E35" s="17"/>
      <c r="F35" s="45">
        <v>500</v>
      </c>
      <c r="G35" s="59">
        <v>500</v>
      </c>
      <c r="H35" s="10"/>
      <c r="I35" s="1" t="s">
        <v>51</v>
      </c>
    </row>
    <row r="36" spans="1:11">
      <c r="A36" s="23"/>
      <c r="B36" s="23"/>
      <c r="C36" s="23"/>
      <c r="D36" s="56"/>
      <c r="E36" s="17"/>
      <c r="F36" s="45">
        <v>200</v>
      </c>
      <c r="G36" s="59">
        <v>500</v>
      </c>
      <c r="H36" s="10"/>
      <c r="I36" s="1"/>
    </row>
    <row r="37" spans="1:11">
      <c r="A37" s="23"/>
      <c r="B37" s="23"/>
      <c r="C37" s="23"/>
      <c r="D37" s="56"/>
      <c r="E37" s="17"/>
      <c r="F37" s="45">
        <v>60</v>
      </c>
      <c r="G37" s="59">
        <v>0</v>
      </c>
      <c r="H37" s="10"/>
      <c r="I37" s="1" t="s">
        <v>47</v>
      </c>
      <c r="K37" s="1">
        <v>100</v>
      </c>
    </row>
    <row r="38" spans="1:11">
      <c r="A38" s="23" t="s">
        <v>30</v>
      </c>
      <c r="B38" s="23">
        <v>1200</v>
      </c>
      <c r="C38" s="23"/>
      <c r="D38" s="56">
        <v>1000</v>
      </c>
      <c r="E38" s="17">
        <v>1047</v>
      </c>
      <c r="F38" s="45">
        <v>800</v>
      </c>
      <c r="G38" s="59">
        <v>720</v>
      </c>
      <c r="H38" s="10"/>
      <c r="I38" s="1" t="s">
        <v>59</v>
      </c>
    </row>
    <row r="39" spans="1:11">
      <c r="A39" s="23" t="s">
        <v>22</v>
      </c>
      <c r="B39" s="23">
        <v>70</v>
      </c>
      <c r="C39" s="23"/>
      <c r="D39" s="56">
        <v>70</v>
      </c>
      <c r="E39" s="17">
        <v>70</v>
      </c>
      <c r="F39" s="45">
        <v>70</v>
      </c>
      <c r="G39" s="59">
        <v>70</v>
      </c>
      <c r="H39" s="10"/>
      <c r="I39" s="1" t="s">
        <v>38</v>
      </c>
      <c r="K39" s="1">
        <v>70</v>
      </c>
    </row>
    <row r="40" spans="1:11">
      <c r="A40" s="23" t="s">
        <v>21</v>
      </c>
      <c r="B40" s="23">
        <v>25</v>
      </c>
      <c r="C40" s="23"/>
      <c r="D40" s="56">
        <v>250</v>
      </c>
      <c r="E40" s="17">
        <v>115</v>
      </c>
      <c r="F40" s="45">
        <v>300</v>
      </c>
      <c r="G40" s="60">
        <v>167</v>
      </c>
      <c r="H40" s="10"/>
      <c r="I40" s="1"/>
    </row>
    <row r="41" spans="1:11">
      <c r="A41" s="23" t="s">
        <v>26</v>
      </c>
      <c r="B41" s="23">
        <v>150</v>
      </c>
      <c r="C41" s="23"/>
      <c r="D41" s="56">
        <v>150</v>
      </c>
      <c r="E41" s="17">
        <v>0</v>
      </c>
      <c r="F41" s="45">
        <v>200</v>
      </c>
      <c r="G41" s="59">
        <v>25</v>
      </c>
      <c r="H41" s="10"/>
      <c r="I41" s="1"/>
    </row>
    <row r="42" spans="1:11">
      <c r="A42" s="23" t="s">
        <v>24</v>
      </c>
      <c r="B42" s="23">
        <v>300</v>
      </c>
      <c r="C42" s="23"/>
      <c r="D42" s="56">
        <v>300</v>
      </c>
      <c r="E42" s="17">
        <v>162</v>
      </c>
      <c r="F42" s="45">
        <v>100</v>
      </c>
      <c r="G42" s="59">
        <v>330</v>
      </c>
      <c r="H42" s="10"/>
      <c r="I42" s="1" t="s">
        <v>50</v>
      </c>
    </row>
    <row r="43" spans="1:11">
      <c r="A43" s="23" t="s">
        <v>39</v>
      </c>
      <c r="B43" s="23">
        <v>200</v>
      </c>
      <c r="C43" s="23"/>
      <c r="D43" s="56">
        <v>150</v>
      </c>
      <c r="E43" s="17">
        <v>155</v>
      </c>
      <c r="F43" s="45">
        <v>500</v>
      </c>
      <c r="G43" s="59">
        <v>150</v>
      </c>
      <c r="H43" s="10"/>
      <c r="I43" s="1" t="s">
        <v>49</v>
      </c>
    </row>
    <row r="44" spans="1:11">
      <c r="A44" s="23" t="s">
        <v>15</v>
      </c>
      <c r="B44" s="23">
        <v>200</v>
      </c>
      <c r="C44" s="23"/>
      <c r="D44" s="56">
        <v>150</v>
      </c>
      <c r="E44" s="17">
        <v>235</v>
      </c>
      <c r="F44" s="45">
        <v>150</v>
      </c>
      <c r="G44" s="59">
        <v>146</v>
      </c>
      <c r="H44" s="10"/>
      <c r="I44" s="1" t="s">
        <v>48</v>
      </c>
    </row>
    <row r="45" spans="1:11">
      <c r="A45" s="23" t="s">
        <v>25</v>
      </c>
      <c r="B45" s="23">
        <v>500</v>
      </c>
      <c r="C45" s="23"/>
      <c r="D45" s="56">
        <v>500</v>
      </c>
      <c r="E45" s="17">
        <v>672</v>
      </c>
      <c r="F45" s="45">
        <v>350</v>
      </c>
      <c r="G45" s="60">
        <v>512</v>
      </c>
      <c r="H45" s="10"/>
      <c r="I45" s="1" t="s">
        <v>32</v>
      </c>
      <c r="K45" s="1">
        <v>350</v>
      </c>
    </row>
    <row r="46" spans="1:11">
      <c r="A46" s="23" t="s">
        <v>44</v>
      </c>
      <c r="B46" s="23">
        <v>250</v>
      </c>
      <c r="C46" s="23"/>
      <c r="D46" s="56">
        <v>500</v>
      </c>
      <c r="E46" s="17">
        <v>0</v>
      </c>
      <c r="F46" s="47"/>
      <c r="G46" s="60"/>
      <c r="H46" s="10"/>
      <c r="I46" s="1"/>
    </row>
    <row r="47" spans="1:11">
      <c r="A47" s="23" t="s">
        <v>36</v>
      </c>
      <c r="B47" s="23">
        <v>500</v>
      </c>
      <c r="C47" s="23"/>
      <c r="D47" s="56">
        <v>500</v>
      </c>
      <c r="E47" s="17">
        <v>240</v>
      </c>
      <c r="F47" s="45">
        <v>300</v>
      </c>
      <c r="G47" s="59">
        <v>543.91</v>
      </c>
      <c r="H47" s="10"/>
      <c r="I47" s="1"/>
      <c r="K47" s="13"/>
    </row>
    <row r="48" spans="1:11">
      <c r="A48" s="23" t="s">
        <v>12</v>
      </c>
      <c r="B48" s="23">
        <v>900</v>
      </c>
      <c r="C48" s="23"/>
      <c r="D48" s="56">
        <v>400</v>
      </c>
      <c r="E48" s="17">
        <v>498</v>
      </c>
      <c r="F48" s="45">
        <v>800</v>
      </c>
      <c r="G48" s="60">
        <v>837</v>
      </c>
      <c r="H48" s="10"/>
      <c r="I48" s="1"/>
    </row>
    <row r="49" spans="1:11">
      <c r="A49" s="23" t="s">
        <v>69</v>
      </c>
      <c r="B49" s="23">
        <v>2000</v>
      </c>
      <c r="C49" s="23"/>
      <c r="D49" s="56">
        <v>1500</v>
      </c>
      <c r="E49" s="17">
        <v>2944</v>
      </c>
      <c r="F49" s="45">
        <v>1900</v>
      </c>
      <c r="G49" s="59">
        <v>1350</v>
      </c>
      <c r="H49" s="10"/>
      <c r="I49" s="1" t="s">
        <v>32</v>
      </c>
      <c r="K49" s="1">
        <v>500</v>
      </c>
    </row>
    <row r="50" spans="1:11">
      <c r="A50" s="23" t="s">
        <v>64</v>
      </c>
      <c r="B50" s="23">
        <v>2800</v>
      </c>
      <c r="C50" s="23"/>
      <c r="D50" s="56"/>
      <c r="E50" s="17">
        <v>0</v>
      </c>
      <c r="F50" s="45">
        <v>850</v>
      </c>
      <c r="G50" s="59">
        <v>744.07</v>
      </c>
      <c r="H50" s="11"/>
      <c r="I50" s="1" t="s">
        <v>61</v>
      </c>
    </row>
    <row r="51" spans="1:11">
      <c r="A51" s="23" t="s">
        <v>20</v>
      </c>
      <c r="B51" s="23">
        <v>200</v>
      </c>
      <c r="C51" s="23"/>
      <c r="D51" s="56">
        <v>170</v>
      </c>
      <c r="E51" s="17">
        <v>170</v>
      </c>
      <c r="F51" s="45">
        <v>170</v>
      </c>
      <c r="G51" s="59">
        <v>0</v>
      </c>
      <c r="H51" s="10"/>
      <c r="I51" s="1" t="s">
        <v>60</v>
      </c>
    </row>
    <row r="52" spans="1:11">
      <c r="A52" s="23" t="s">
        <v>10</v>
      </c>
      <c r="B52" s="23">
        <v>500</v>
      </c>
      <c r="C52" s="23"/>
      <c r="D52" s="56">
        <v>500</v>
      </c>
      <c r="E52" s="17">
        <v>500</v>
      </c>
      <c r="F52" s="45">
        <v>500</v>
      </c>
      <c r="G52" s="60">
        <v>500</v>
      </c>
      <c r="H52" s="12"/>
      <c r="I52" s="1" t="s">
        <v>32</v>
      </c>
      <c r="K52" s="1">
        <v>500</v>
      </c>
    </row>
    <row r="53" spans="1:11">
      <c r="A53" s="23" t="s">
        <v>18</v>
      </c>
      <c r="B53" s="23">
        <v>1600</v>
      </c>
      <c r="C53" s="23"/>
      <c r="D53" s="56">
        <v>1600</v>
      </c>
      <c r="E53" s="17">
        <v>1560</v>
      </c>
      <c r="F53" s="45">
        <v>1500</v>
      </c>
      <c r="G53" s="59">
        <v>1590</v>
      </c>
      <c r="H53" s="10"/>
      <c r="I53" s="1" t="s">
        <v>53</v>
      </c>
    </row>
    <row r="54" spans="1:11">
      <c r="A54" s="23" t="s">
        <v>45</v>
      </c>
      <c r="B54" s="23">
        <v>200</v>
      </c>
      <c r="C54" s="23">
        <v>83</v>
      </c>
      <c r="D54" s="56">
        <v>200</v>
      </c>
      <c r="E54" s="17">
        <v>169</v>
      </c>
      <c r="F54" s="45">
        <v>200</v>
      </c>
      <c r="G54" s="60">
        <v>171</v>
      </c>
      <c r="H54" s="11"/>
      <c r="I54" s="1" t="s">
        <v>54</v>
      </c>
    </row>
    <row r="55" spans="1:11">
      <c r="A55" s="23" t="s">
        <v>11</v>
      </c>
      <c r="B55" s="23">
        <v>300</v>
      </c>
      <c r="C55" s="23">
        <v>141</v>
      </c>
      <c r="D55" s="56">
        <v>300</v>
      </c>
      <c r="E55" s="17">
        <v>286</v>
      </c>
      <c r="F55" s="45">
        <v>300</v>
      </c>
      <c r="G55" s="59">
        <v>291</v>
      </c>
      <c r="H55" s="11"/>
      <c r="I55" s="1" t="s">
        <v>54</v>
      </c>
    </row>
    <row r="56" spans="1:11">
      <c r="A56" s="23" t="s">
        <v>19</v>
      </c>
      <c r="B56" s="23">
        <v>700</v>
      </c>
      <c r="C56" s="23">
        <v>275.5</v>
      </c>
      <c r="D56" s="56">
        <v>700</v>
      </c>
      <c r="E56" s="17">
        <v>545</v>
      </c>
      <c r="F56" s="45">
        <v>550</v>
      </c>
      <c r="G56" s="59">
        <v>668</v>
      </c>
      <c r="H56" s="11"/>
      <c r="I56" s="1" t="s">
        <v>54</v>
      </c>
    </row>
    <row r="57" spans="1:11">
      <c r="A57" s="23" t="s">
        <v>23</v>
      </c>
      <c r="B57" s="23">
        <v>2000</v>
      </c>
      <c r="C57" s="23"/>
      <c r="D57" s="56">
        <v>2000</v>
      </c>
      <c r="E57" s="17">
        <v>2000</v>
      </c>
      <c r="F57" s="45">
        <v>2000</v>
      </c>
      <c r="G57" s="59">
        <v>2000</v>
      </c>
      <c r="H57" s="10"/>
      <c r="I57" s="1" t="s">
        <v>32</v>
      </c>
      <c r="K57" s="1">
        <v>2000</v>
      </c>
    </row>
    <row r="58" spans="1:11">
      <c r="A58" s="23" t="s">
        <v>65</v>
      </c>
      <c r="B58" s="23">
        <v>10</v>
      </c>
      <c r="C58" s="23"/>
      <c r="D58" s="56"/>
      <c r="E58" s="17"/>
      <c r="F58" s="45">
        <v>1000</v>
      </c>
      <c r="G58" s="59">
        <v>1000</v>
      </c>
      <c r="H58" s="10"/>
      <c r="I58" s="1"/>
    </row>
    <row r="59" spans="1:11">
      <c r="A59" s="24" t="s">
        <v>37</v>
      </c>
      <c r="B59" s="24">
        <v>100</v>
      </c>
      <c r="C59" s="24"/>
      <c r="D59" s="56">
        <v>300</v>
      </c>
      <c r="E59" s="17">
        <v>103</v>
      </c>
      <c r="F59" s="45"/>
      <c r="G59" s="59">
        <v>206</v>
      </c>
      <c r="H59" s="10"/>
      <c r="I59" s="1"/>
    </row>
    <row r="60" spans="1:11">
      <c r="A60" s="24" t="s">
        <v>35</v>
      </c>
      <c r="B60" s="24">
        <v>50</v>
      </c>
      <c r="C60" s="24"/>
      <c r="D60" s="56">
        <v>100</v>
      </c>
      <c r="E60" s="17">
        <v>0</v>
      </c>
      <c r="F60" s="45"/>
      <c r="G60" s="59"/>
      <c r="H60" s="10"/>
      <c r="I60" s="1"/>
    </row>
    <row r="61" spans="1:11">
      <c r="A61" s="24" t="s">
        <v>34</v>
      </c>
      <c r="B61" s="24">
        <v>100</v>
      </c>
      <c r="C61" s="24"/>
      <c r="D61" s="56">
        <v>200</v>
      </c>
      <c r="E61" s="17">
        <v>0</v>
      </c>
      <c r="F61" s="45"/>
      <c r="G61" s="59">
        <v>100</v>
      </c>
      <c r="H61" s="10"/>
      <c r="I61" s="1" t="s">
        <v>55</v>
      </c>
      <c r="K61" s="1">
        <f>SUM(K28:K60)</f>
        <v>4020</v>
      </c>
    </row>
    <row r="62" spans="1:11">
      <c r="A62" s="24" t="s">
        <v>66</v>
      </c>
      <c r="B62" s="24">
        <v>300</v>
      </c>
      <c r="C62" s="24"/>
      <c r="D62" s="56"/>
      <c r="E62" s="17"/>
      <c r="F62" s="45"/>
      <c r="G62" s="59">
        <v>200</v>
      </c>
      <c r="H62" s="10"/>
      <c r="I62" s="62" t="s">
        <v>47</v>
      </c>
    </row>
    <row r="63" spans="1:11">
      <c r="A63" s="24" t="s">
        <v>41</v>
      </c>
      <c r="B63" s="24">
        <v>40</v>
      </c>
      <c r="C63" s="24"/>
      <c r="D63" s="56">
        <v>40</v>
      </c>
      <c r="E63" s="17">
        <v>40</v>
      </c>
      <c r="F63" s="45"/>
      <c r="G63" s="59">
        <v>40</v>
      </c>
      <c r="H63" s="10"/>
      <c r="I63" s="1" t="s">
        <v>56</v>
      </c>
    </row>
    <row r="64" spans="1:11">
      <c r="A64" s="24" t="s">
        <v>57</v>
      </c>
      <c r="B64" s="24">
        <v>800</v>
      </c>
      <c r="C64" s="24"/>
      <c r="D64" s="56">
        <v>325</v>
      </c>
      <c r="E64" s="17">
        <v>328</v>
      </c>
      <c r="F64" s="45"/>
      <c r="G64" s="59"/>
      <c r="H64" s="10"/>
      <c r="I64" s="1"/>
    </row>
    <row r="65" spans="1:9">
      <c r="A65" s="24" t="s">
        <v>46</v>
      </c>
      <c r="B65" s="66">
        <f>SUM(B28:B64)</f>
        <v>18395</v>
      </c>
      <c r="C65" s="24"/>
      <c r="D65" s="56">
        <f>SUM(D28:D64)</f>
        <v>14875</v>
      </c>
      <c r="E65" s="17">
        <f>SUM(E28:E64)</f>
        <v>13521</v>
      </c>
      <c r="F65" s="45">
        <f>SUM(F28:F64)</f>
        <v>16900</v>
      </c>
      <c r="G65" s="59"/>
      <c r="H65" s="10"/>
      <c r="I65" s="1"/>
    </row>
    <row r="66" spans="1:9">
      <c r="A66" s="24" t="s">
        <v>67</v>
      </c>
      <c r="B66" s="24">
        <v>12379.75</v>
      </c>
      <c r="C66" s="24"/>
      <c r="D66" s="56">
        <v>5461</v>
      </c>
      <c r="E66" s="17">
        <v>603</v>
      </c>
      <c r="F66" s="45">
        <v>3466</v>
      </c>
      <c r="G66" s="59">
        <v>1137</v>
      </c>
      <c r="H66" s="10"/>
      <c r="I66" s="1"/>
    </row>
    <row r="67" spans="1:9">
      <c r="A67" s="24"/>
      <c r="B67" s="24"/>
      <c r="C67" s="24"/>
      <c r="D67" s="56"/>
      <c r="E67" s="17"/>
      <c r="F67" s="45"/>
      <c r="G67" s="59"/>
      <c r="H67" s="10"/>
      <c r="I67" s="1"/>
    </row>
    <row r="68" spans="1:9" ht="18" thickBot="1">
      <c r="A68" s="43" t="s">
        <v>8</v>
      </c>
      <c r="B68" s="32">
        <f>SUM(B65:B67)</f>
        <v>30774.75</v>
      </c>
      <c r="C68" s="32"/>
      <c r="D68" s="57">
        <f>SUM(D65:D67)</f>
        <v>20336</v>
      </c>
      <c r="E68" s="44">
        <f>SUM(E65:E67)</f>
        <v>14124</v>
      </c>
      <c r="F68" s="46">
        <v>20366</v>
      </c>
      <c r="G68" s="61">
        <f t="shared" ref="G68" si="0">SUM(G28:G66)</f>
        <v>16575.22</v>
      </c>
      <c r="H68" s="10"/>
      <c r="I68" s="1"/>
    </row>
    <row r="69" spans="1:9" ht="18" thickTop="1">
      <c r="A69" s="3"/>
      <c r="B69" s="3"/>
      <c r="C69" s="3"/>
      <c r="D69" s="5"/>
      <c r="E69" s="5"/>
      <c r="F69" s="5"/>
      <c r="G69" s="5"/>
      <c r="I69" s="1"/>
    </row>
    <row r="70" spans="1:9">
      <c r="G70" s="4"/>
    </row>
    <row r="71" spans="1:9">
      <c r="A71" s="1" t="s">
        <v>67</v>
      </c>
      <c r="G71" s="4"/>
    </row>
    <row r="72" spans="1:9">
      <c r="A72" s="1" t="s">
        <v>76</v>
      </c>
      <c r="B72" s="1">
        <v>64.8</v>
      </c>
      <c r="D72" s="58"/>
      <c r="G72" s="4"/>
    </row>
    <row r="73" spans="1:9">
      <c r="D73" s="58"/>
      <c r="G73" s="4"/>
    </row>
    <row r="74" spans="1:9">
      <c r="D74" s="58"/>
      <c r="G74" s="4"/>
    </row>
    <row r="75" spans="1:9">
      <c r="D75" s="58"/>
      <c r="G75" s="4"/>
    </row>
    <row r="76" spans="1:9">
      <c r="D76" s="58"/>
      <c r="G76" s="4"/>
    </row>
    <row r="77" spans="1:9">
      <c r="D77" s="58"/>
      <c r="G77" s="4"/>
    </row>
    <row r="78" spans="1:9">
      <c r="D78" s="58"/>
      <c r="G78" s="4"/>
    </row>
    <row r="79" spans="1:9">
      <c r="D79" s="58"/>
      <c r="G79" s="4"/>
    </row>
    <row r="80" spans="1:9">
      <c r="D80" s="58"/>
      <c r="G80" s="4"/>
    </row>
    <row r="81" spans="4:7">
      <c r="D81" s="58"/>
      <c r="G81" s="4"/>
    </row>
    <row r="82" spans="4:7">
      <c r="D82" s="58"/>
      <c r="G82" s="4"/>
    </row>
    <row r="83" spans="4:7">
      <c r="D83" s="58"/>
      <c r="G83" s="4"/>
    </row>
    <row r="84" spans="4:7">
      <c r="D84" s="58"/>
      <c r="G84" s="4"/>
    </row>
    <row r="85" spans="4:7">
      <c r="D85" s="58"/>
      <c r="G85" s="4"/>
    </row>
    <row r="86" spans="4:7">
      <c r="D86" s="58"/>
      <c r="G86" s="4"/>
    </row>
    <row r="87" spans="4:7">
      <c r="G87" s="4"/>
    </row>
    <row r="88" spans="4:7">
      <c r="G88" s="4"/>
    </row>
    <row r="89" spans="4:7">
      <c r="G89" s="4"/>
    </row>
    <row r="90" spans="4:7">
      <c r="G90" s="4"/>
    </row>
    <row r="91" spans="4:7">
      <c r="G91" s="4"/>
    </row>
    <row r="92" spans="4:7">
      <c r="G92" s="4"/>
    </row>
    <row r="93" spans="4:7">
      <c r="G93" s="4"/>
    </row>
    <row r="94" spans="4:7">
      <c r="G94" s="4"/>
    </row>
    <row r="95" spans="4:7">
      <c r="G95" s="4"/>
    </row>
    <row r="96" spans="4:7">
      <c r="G96" s="4"/>
    </row>
    <row r="97" spans="7:7">
      <c r="G97" s="4"/>
    </row>
    <row r="98" spans="7:7">
      <c r="G98" s="4"/>
    </row>
    <row r="99" spans="7:7">
      <c r="G99" s="4"/>
    </row>
    <row r="100" spans="7:7">
      <c r="G100" s="4"/>
    </row>
  </sheetData>
  <sortState xmlns:xlrd2="http://schemas.microsoft.com/office/spreadsheetml/2017/richdata2" ref="A28:Q66">
    <sortCondition ref="A28:A66"/>
  </sortState>
  <pageMargins left="0.7" right="0.7" top="0.75" bottom="0.75" header="0.3" footer="0.3"/>
  <pageSetup scale="72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Barrows</cp:lastModifiedBy>
  <cp:lastPrinted>2026-04-06T16:13:33Z</cp:lastPrinted>
  <dcterms:created xsi:type="dcterms:W3CDTF">2022-05-14T15:01:23Z</dcterms:created>
  <dcterms:modified xsi:type="dcterms:W3CDTF">2026-07-15T11:22:51Z</dcterms:modified>
</cp:coreProperties>
</file>