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MSD\IMSD Website\Data\"/>
    </mc:Choice>
  </mc:AlternateContent>
  <bookViews>
    <workbookView xWindow="0" yWindow="0" windowWidth="19200" windowHeight="7350" activeTab="5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<sst xmlns="http://schemas.openxmlformats.org/spreadsheetml/2006/main" count="547" uniqueCount="51">
  <si>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</si>
  <si>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</si>
  <si>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</si>
  <si>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</si>
  <si>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</si>
  <si>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</si>
  <si>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</si>
  <si>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</si>
  <si>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</si>
  <si>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</si>
  <si>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</si>
  <si>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</si>
  <si>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</si>
  <si>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</si>
  <si>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</si>
  <si>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</si>
  <si>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</si>
  <si>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</si>
  <si>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</si>
  <si>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</si>
  <si>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</si>
  <si>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</si>
  <si>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</si>
  <si>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</si>
  <si>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</si>
  <si>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</si>
  <si>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</si>
  <si>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</si>
  <si>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</si>
  <si>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</si>
  <si>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</si>
  <si>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</si>
  <si>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</si>
  <si>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</si>
  <si>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</si>
  <si>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</si>
  <si>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</si>
  <si>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</si>
  <si>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Site name:</t>
  </si>
  <si>
    <t>Research Team:</t>
  </si>
  <si>
    <t>Shailer Park SHS 2019</t>
  </si>
  <si>
    <t>Couran Cove</t>
  </si>
  <si>
    <t>Orange</t>
  </si>
  <si>
    <t>Grey</t>
  </si>
  <si>
    <t>Other:</t>
  </si>
  <si>
    <t>Colonising Hydrozoa</t>
  </si>
  <si>
    <t>Crab</t>
  </si>
  <si>
    <t>Pink</t>
  </si>
  <si>
    <t>White</t>
  </si>
  <si>
    <t>Red</t>
  </si>
  <si>
    <t>Colonial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</si>
</sst>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G120" sqref="G120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39</v>
      </c>
      <c r="C1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1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L8">
        <v>1</v>
      </c>
      <c r="M8" s="2">
        <v>11.9</v>
      </c>
    </row>
    <row r="9" spans="1:19" x14ac:dyDescent="0.35">
      <c r="A9" t="s">
        <v>26</v>
      </c>
      <c r="D9">
        <v>2</v>
      </c>
      <c r="E9" s="2"/>
      <c r="L9">
        <v>2</v>
      </c>
      <c r="M9" s="2"/>
    </row>
    <row r="10" spans="1:19" x14ac:dyDescent="0.35">
      <c r="A10" t="s">
        <v>24</v>
      </c>
      <c r="D10">
        <v>3</v>
      </c>
      <c r="E10" s="2"/>
      <c r="L10">
        <v>3</v>
      </c>
      <c r="M10" s="2"/>
    </row>
    <row r="11" spans="1:19" x14ac:dyDescent="0.35">
      <c r="A11" t="s">
        <v>25</v>
      </c>
      <c r="D11">
        <v>4</v>
      </c>
      <c r="E11" s="2"/>
      <c r="L11">
        <v>4</v>
      </c>
      <c r="M11" s="2"/>
    </row>
    <row r="12" spans="1:19" x14ac:dyDescent="0.35">
      <c r="D12">
        <v>5</v>
      </c>
      <c r="E12" s="2"/>
      <c r="L12">
        <v>5</v>
      </c>
      <c r="M12" s="2"/>
    </row>
    <row r="13" spans="1:19" x14ac:dyDescent="0.35">
      <c r="D13">
        <v>6</v>
      </c>
      <c r="E13" s="2"/>
      <c r="L13">
        <v>6</v>
      </c>
      <c r="M13" s="2"/>
    </row>
    <row r="14" spans="1:19" x14ac:dyDescent="0.35">
      <c r="D14">
        <v>7</v>
      </c>
      <c r="E14" s="2"/>
      <c r="L14">
        <v>7</v>
      </c>
      <c r="M14" s="2"/>
    </row>
    <row r="15" spans="1:19" x14ac:dyDescent="0.35">
      <c r="D15">
        <v>8</v>
      </c>
      <c r="E15" s="2"/>
      <c r="L15">
        <v>8</v>
      </c>
      <c r="M15" s="2"/>
    </row>
    <row r="16" spans="1:19" x14ac:dyDescent="0.35">
      <c r="D16">
        <v>9</v>
      </c>
      <c r="E16" s="2"/>
      <c r="L16">
        <v>9</v>
      </c>
      <c r="M16" s="2"/>
    </row>
    <row r="17" spans="4:13" x14ac:dyDescent="0.35">
      <c r="D17">
        <v>10</v>
      </c>
      <c r="E17" s="2"/>
      <c r="L17">
        <v>10</v>
      </c>
      <c r="M17" s="2"/>
    </row>
    <row r="18" spans="4:13" x14ac:dyDescent="0.35">
      <c r="D18">
        <v>11</v>
      </c>
      <c r="E18" s="2"/>
      <c r="L18">
        <v>11</v>
      </c>
      <c r="M18" s="2"/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 t="e">
        <f>AVERAGE(E8:E42)</f>
        <v>#DIV/0!</v>
      </c>
      <c r="M72" s="1">
        <f>AVERAGE(M8:M42)</f>
        <v>11.9</v>
      </c>
    </row>
    <row r="73" spans="1:15" x14ac:dyDescent="0.35">
      <c r="A73" s="7"/>
    </row>
    <row r="74" spans="1:15" x14ac:dyDescent="0.35">
      <c r="A74" s="7" t="s">
        <v>3</v>
      </c>
      <c r="E74" s="1"/>
      <c r="M74" s="1">
        <v>60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/>
      <c r="D79" s="2"/>
      <c r="E79" s="2"/>
      <c r="F79" s="2"/>
      <c r="L79" s="5"/>
      <c r="M79" s="2"/>
      <c r="N79" s="2"/>
      <c r="O79" s="2"/>
    </row>
    <row r="80" spans="1:15" x14ac:dyDescent="0.35">
      <c r="A80" s="7"/>
    </row>
    <row r="81" spans="1:19" x14ac:dyDescent="0.35">
      <c r="A81" s="7" t="s">
        <v>10</v>
      </c>
      <c r="E81" s="1"/>
      <c r="M81" s="1"/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B93" t="s">
        <v>42</v>
      </c>
      <c r="C93" s="3">
        <v>308</v>
      </c>
      <c r="D93" s="4"/>
      <c r="F93" s="3">
        <v>1</v>
      </c>
      <c r="G93" s="4"/>
      <c r="I93" s="3">
        <f>PRODUCT(C93,F93)</f>
        <v>308</v>
      </c>
      <c r="J93" s="4"/>
      <c r="L93" s="3">
        <v>575</v>
      </c>
      <c r="M93" s="4"/>
      <c r="O93" s="3">
        <v>15</v>
      </c>
      <c r="P93" s="4"/>
      <c r="R93" s="3">
        <f>PRODUCT(L93,O93)</f>
        <v>8625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>
        <v>487</v>
      </c>
      <c r="M96" s="4"/>
      <c r="O96" s="3">
        <v>5</v>
      </c>
      <c r="P96" s="4"/>
      <c r="R96" s="3">
        <f>PRODUCT(L96,O96)</f>
        <v>2435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>
        <v>1</v>
      </c>
      <c r="D102" s="4"/>
      <c r="F102" s="3">
        <f>C102*46</f>
        <v>46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/>
      <c r="M107" s="1"/>
    </row>
    <row r="108" spans="1:19" x14ac:dyDescent="0.35">
      <c r="A108" s="7"/>
    </row>
    <row r="109" spans="1:19" x14ac:dyDescent="0.35">
      <c r="A109" s="7" t="s">
        <v>27</v>
      </c>
      <c r="E109" s="1"/>
      <c r="M109" s="1"/>
    </row>
    <row r="110" spans="1:19" x14ac:dyDescent="0.35">
      <c r="A110" s="7"/>
    </row>
    <row r="111" spans="1:19" ht="16.5" x14ac:dyDescent="0.35">
      <c r="A111" s="7" t="s">
        <v>29</v>
      </c>
      <c r="E111" s="1"/>
      <c r="M111" s="1"/>
    </row>
    <row r="113" spans="1:12" x14ac:dyDescent="0.35">
      <c r="A113" s="7" t="s">
        <v>44</v>
      </c>
      <c r="L113" s="7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L113" sqref="L113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39</v>
      </c>
      <c r="C1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</v>
      </c>
      <c r="K74" s="6"/>
      <c r="M74" s="1">
        <v>31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/>
      <c r="D79" s="2"/>
      <c r="E79" s="2"/>
      <c r="F79" s="2"/>
      <c r="K79" s="6"/>
      <c r="L79" s="5"/>
      <c r="M79" s="2"/>
      <c r="N79" s="2"/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/>
      <c r="K81" s="6"/>
      <c r="M81" s="1"/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64</v>
      </c>
      <c r="M84" s="4"/>
      <c r="O84" s="3">
        <v>5</v>
      </c>
      <c r="P84" s="4"/>
      <c r="R84" s="3">
        <f>PRODUCT(L84,O84)</f>
        <v>320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B93" t="s">
        <v>42</v>
      </c>
      <c r="C93" s="3">
        <v>308</v>
      </c>
      <c r="D93" s="4"/>
      <c r="F93" s="3">
        <v>4</v>
      </c>
      <c r="G93" s="4"/>
      <c r="I93" s="3">
        <f>PRODUCT(C93,F93)</f>
        <v>1232</v>
      </c>
      <c r="J93" s="4"/>
      <c r="K93" s="6"/>
      <c r="L93" s="3">
        <v>308</v>
      </c>
      <c r="M93" s="4"/>
      <c r="O93" s="3">
        <v>8</v>
      </c>
      <c r="P93" s="4"/>
      <c r="R93" s="3">
        <f>PRODUCT(L93,O93)</f>
        <v>2464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B96" t="s">
        <v>43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205</v>
      </c>
      <c r="M96" s="4"/>
      <c r="O96" s="3">
        <v>2</v>
      </c>
      <c r="P96" s="4"/>
      <c r="R96" s="3">
        <f>PRODUCT(L96,O96)</f>
        <v>410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44</v>
      </c>
      <c r="L113" s="7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A113" sqref="A113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39</v>
      </c>
      <c r="C1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/>
      <c r="K74" s="6"/>
      <c r="M74" s="1">
        <v>62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/>
      <c r="D79" s="2">
        <v>2</v>
      </c>
      <c r="E79" s="2"/>
      <c r="F79" s="2"/>
      <c r="K79" s="6"/>
      <c r="L79" s="5"/>
      <c r="M79" s="2">
        <v>2</v>
      </c>
      <c r="N79" s="2"/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/>
      <c r="K81" s="6"/>
      <c r="M81" s="1"/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>
        <v>62</v>
      </c>
      <c r="D84" s="4"/>
      <c r="F84" s="3">
        <v>56</v>
      </c>
      <c r="G84" s="4"/>
      <c r="I84" s="3">
        <f>PRODUCT(C84,F84)</f>
        <v>3472</v>
      </c>
      <c r="J84" s="4"/>
      <c r="K84" s="6"/>
      <c r="L84" s="3">
        <v>25</v>
      </c>
      <c r="M84" s="4"/>
      <c r="O84" s="3">
        <v>1</v>
      </c>
      <c r="P84" s="4"/>
      <c r="R84" s="3">
        <f>PRODUCT(L84,O84)</f>
        <v>25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>
        <v>127</v>
      </c>
      <c r="D93" s="4"/>
      <c r="F93" s="3">
        <v>3</v>
      </c>
      <c r="G93" s="4"/>
      <c r="I93" s="3">
        <f>PRODUCT(C93,F93)</f>
        <v>381</v>
      </c>
      <c r="J93" s="4"/>
      <c r="K93" s="6"/>
      <c r="L93" s="3">
        <v>356</v>
      </c>
      <c r="M93" s="4"/>
      <c r="O93" s="3">
        <v>152</v>
      </c>
      <c r="P93" s="4"/>
      <c r="R93" s="3">
        <f>PRODUCT(L93,O93)</f>
        <v>54112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>
        <v>1</v>
      </c>
      <c r="D102" s="4"/>
      <c r="F102" s="3">
        <f>C102*46</f>
        <v>46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44</v>
      </c>
      <c r="L113" s="7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activeCell="Q94" sqref="Q94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39</v>
      </c>
      <c r="C1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C3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9</v>
      </c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9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/>
      <c r="K74" s="6"/>
      <c r="M74" s="1">
        <v>76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/>
      <c r="D79" s="2"/>
      <c r="E79" s="2"/>
      <c r="F79" s="2"/>
      <c r="K79" s="6"/>
      <c r="L79" s="5"/>
      <c r="M79" s="2"/>
      <c r="N79" s="2"/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/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114</v>
      </c>
      <c r="M84" s="4"/>
      <c r="O84" s="3">
        <v>6</v>
      </c>
      <c r="P84" s="4"/>
      <c r="R84" s="3">
        <f>PRODUCT(L84,O84)</f>
        <v>684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B93" t="s">
        <v>42</v>
      </c>
      <c r="C93" s="3">
        <v>289</v>
      </c>
      <c r="D93" s="4"/>
      <c r="F93" s="3">
        <v>3</v>
      </c>
      <c r="G93" s="4"/>
      <c r="I93" s="3">
        <f>PRODUCT(C93,F93)</f>
        <v>867</v>
      </c>
      <c r="J93" s="4"/>
      <c r="K93" s="6"/>
      <c r="L93" s="3">
        <v>167</v>
      </c>
      <c r="M93" s="4"/>
      <c r="O93" s="3">
        <v>90</v>
      </c>
      <c r="P93" s="4"/>
      <c r="R93" s="3">
        <f>PRODUCT(L93,O93)</f>
        <v>15030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44</v>
      </c>
      <c r="B113" t="s">
        <v>45</v>
      </c>
      <c r="D113">
        <v>154</v>
      </c>
      <c r="L113" s="7" t="s">
        <v>44</v>
      </c>
    </row>
    <row r="114" spans="1:12" x14ac:dyDescent="0.35">
      <c r="B114" t="s">
        <v>46</v>
      </c>
      <c r="D114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C1" sqref="C1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39</v>
      </c>
      <c r="C1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5</v>
      </c>
      <c r="K74" s="6"/>
      <c r="M74" s="1">
        <v>43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/>
      <c r="D79" s="2"/>
      <c r="E79" s="2"/>
      <c r="F79" s="2"/>
      <c r="K79" s="6"/>
      <c r="L79" s="5"/>
      <c r="M79" s="2"/>
      <c r="N79" s="2"/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/>
      <c r="K81" s="6"/>
      <c r="M81" s="1"/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B84" t="s">
        <v>42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19</v>
      </c>
      <c r="M84" s="4"/>
      <c r="O84" s="3">
        <v>2</v>
      </c>
      <c r="P84" s="4"/>
      <c r="R84" s="3">
        <f>PRODUCT(L84,O84)</f>
        <v>38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B93" t="s">
        <v>47</v>
      </c>
      <c r="C93" s="3">
        <v>289</v>
      </c>
      <c r="D93" s="4"/>
      <c r="F93" s="3">
        <v>3</v>
      </c>
      <c r="G93" s="4"/>
      <c r="I93" s="3">
        <f>PRODUCT(C93,F93)</f>
        <v>867</v>
      </c>
      <c r="J93" s="4"/>
      <c r="K93" s="6"/>
      <c r="L93" s="3">
        <v>289</v>
      </c>
      <c r="M93" s="4"/>
      <c r="O93" s="3">
        <v>31</v>
      </c>
      <c r="P93" s="4"/>
      <c r="R93" s="3">
        <f>PRODUCT(L93,O93)</f>
        <v>8959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B96" t="s">
        <v>48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289</v>
      </c>
      <c r="M96" s="4"/>
      <c r="O96" s="3">
        <v>2</v>
      </c>
      <c r="P96" s="4"/>
      <c r="R96" s="3">
        <f>PRODUCT(L96,O96)</f>
        <v>578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B99" t="s">
        <v>49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>
        <v>89</v>
      </c>
      <c r="M99" s="4"/>
      <c r="O99" s="3">
        <v>1</v>
      </c>
      <c r="P99" s="4"/>
      <c r="R99" s="3">
        <f>PRODUCT(L99,O99)</f>
        <v>89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44</v>
      </c>
      <c r="B113" t="s">
        <v>45</v>
      </c>
      <c r="D113">
        <v>54</v>
      </c>
      <c r="L113" s="7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>
      <selection activeCell="O108" sqref="O108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39</v>
      </c>
      <c r="C1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/>
      <c r="K74" s="6"/>
      <c r="M74" s="1">
        <v>60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6</v>
      </c>
      <c r="D79" s="2"/>
      <c r="E79" s="2"/>
      <c r="F79" s="2"/>
      <c r="K79" s="6"/>
      <c r="L79" s="5"/>
      <c r="M79" s="2"/>
      <c r="N79" s="2"/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/>
      <c r="K81" s="6"/>
      <c r="M81" s="1"/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B93" t="s">
        <v>42</v>
      </c>
      <c r="C93" s="3">
        <v>308</v>
      </c>
      <c r="D93" s="4"/>
      <c r="F93" s="3">
        <v>1</v>
      </c>
      <c r="G93" s="4"/>
      <c r="I93" s="3">
        <f>PRODUCT(C93,F93)</f>
        <v>308</v>
      </c>
      <c r="J93" s="4"/>
      <c r="K93" s="6"/>
      <c r="L93" s="3">
        <v>308</v>
      </c>
      <c r="M93" s="4"/>
      <c r="O93" s="3">
        <v>13</v>
      </c>
      <c r="P93" s="4"/>
      <c r="R93" s="3">
        <f>PRODUCT(L93,O93)</f>
        <v>4004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2</v>
      </c>
      <c r="M102" s="4"/>
      <c r="O102" s="3">
        <f>L102*46</f>
        <v>92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44</v>
      </c>
      <c r="B113" t="s">
        <v>50</v>
      </c>
      <c r="D113">
        <v>70</v>
      </c>
      <c r="L113" s="7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2020-07-18T00:52:47Z</dcterms:modified>
</cp:coreProperties>
</file>