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J:\IMSD\Changing Ocean Program\ARMS Biotic Data Sheets\"/>
    </mc:Choice>
  </mc:AlternateContent>
  <xr:revisionPtr revIDLastSave="0" documentId="13_ncr:1_{A08A707B-1C0F-42A4-9D49-0A2E89E89539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<sst xmlns="http://schemas.openxmlformats.org/spreadsheetml/2006/main" count="696" uniqueCount="108">
  <si>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</si>
  <si>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</si>
  <si>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</si>
  <si>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</si>
  <si>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</si>
  <si>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</si>
  <si>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</si>
  <si>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</si>
  <si>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</si>
  <si>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</si>
  <si>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</si>
  <si>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</si>
  <si>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</si>
  <si>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</si>
  <si>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</si>
  <si>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</si>
  <si>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</si>
  <si>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</si>
  <si>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</si>
  <si>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</si>
  <si>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</si>
  <si>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</si>
  <si>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</si>
  <si>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</si>
  <si>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</si>
  <si>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</si>
  <si>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</si>
  <si>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</si>
  <si>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</si>
  <si>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</si>
  <si>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</si>
  <si>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</si>
  <si>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</si>
  <si>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</si>
  <si>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</si>
  <si>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</si>
  <si>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</si>
  <si>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</si>
  <si>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</si>
  <si>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</si>
  <si>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 Calamvale CC 06.03.2023</t>
  </si>
  <si>
    <t>Site name:SeaWorld Wharf</t>
  </si>
  <si>
    <t>*4</t>
  </si>
  <si>
    <t>*7</t>
  </si>
  <si>
    <t>*8</t>
  </si>
  <si>
    <t>*12</t>
  </si>
  <si>
    <t>*13</t>
  </si>
  <si>
    <t>*16</t>
  </si>
  <si>
    <t>*17</t>
  </si>
  <si>
    <t>*18</t>
  </si>
  <si>
    <t>*19</t>
  </si>
  <si>
    <t>*20</t>
  </si>
  <si>
    <t>*21</t>
  </si>
  <si>
    <t>*23</t>
  </si>
  <si>
    <t>*24</t>
  </si>
  <si>
    <t>*25</t>
  </si>
  <si>
    <t>*26</t>
  </si>
  <si>
    <t>*27</t>
  </si>
  <si>
    <t>*28</t>
  </si>
  <si>
    <t>*29</t>
  </si>
  <si>
    <t>*30</t>
  </si>
  <si>
    <t>*31</t>
  </si>
  <si>
    <t>*32</t>
  </si>
  <si>
    <t>*33</t>
  </si>
  <si>
    <t>*34</t>
  </si>
  <si>
    <t>*35</t>
  </si>
  <si>
    <t>*36</t>
  </si>
  <si>
    <t>*38</t>
  </si>
  <si>
    <t>*39</t>
  </si>
  <si>
    <t>*41</t>
  </si>
  <si>
    <t>*42</t>
  </si>
  <si>
    <t>*43</t>
  </si>
  <si>
    <t>*44</t>
  </si>
  <si>
    <t>*45</t>
  </si>
  <si>
    <t>Colour:Orange &amp; Red</t>
  </si>
  <si>
    <t>Colour:Peach &amp; Pink</t>
  </si>
  <si>
    <t>Research Team:Calamvale CC 06.03.2023</t>
  </si>
  <si>
    <t>*2</t>
  </si>
  <si>
    <t>*3</t>
  </si>
  <si>
    <t>**4</t>
  </si>
  <si>
    <t>**5</t>
  </si>
  <si>
    <t>**6</t>
  </si>
  <si>
    <t>**7</t>
  </si>
  <si>
    <t>*5</t>
  </si>
  <si>
    <t>*6</t>
  </si>
  <si>
    <t>*9</t>
  </si>
  <si>
    <t>*10</t>
  </si>
  <si>
    <t>*11</t>
  </si>
  <si>
    <t>*14</t>
  </si>
  <si>
    <t>*15</t>
  </si>
  <si>
    <t>*22</t>
  </si>
  <si>
    <t>Colour:Red &amp; Orange</t>
  </si>
  <si>
    <t>*1</t>
  </si>
  <si>
    <t>Colour:Pink &amp; Red</t>
  </si>
  <si>
    <t>Algae</t>
  </si>
  <si>
    <t>Mulberry Whelk x 1</t>
  </si>
  <si>
    <t>Mulberry Whelk x 2</t>
  </si>
  <si>
    <t>Mulberry Whelk x 4</t>
  </si>
  <si>
    <t>**1</t>
  </si>
  <si>
    <t>*</t>
  </si>
  <si>
    <t>Nudibranch x 2</t>
  </si>
  <si>
    <t>Hydroid colony x 1</t>
  </si>
  <si>
    <t>Algae Present</t>
  </si>
  <si>
    <t>Sponge x 1</t>
  </si>
  <si>
    <t>Shrimp x 1</t>
  </si>
  <si>
    <t>Crab x 2</t>
  </si>
  <si>
    <t>Algae present</t>
  </si>
  <si>
    <t>Crab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</si>
</sst>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45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L8" s="12">
        <v>1</v>
      </c>
      <c r="M8" s="2">
        <v>25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 s="12">
        <v>2</v>
      </c>
      <c r="M9" s="2">
        <v>25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>
        <v>3</v>
      </c>
      <c r="M10" s="2">
        <v>25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s="12" t="s">
        <v>42</v>
      </c>
      <c r="M11" s="2">
        <v>23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 s="12">
        <v>5</v>
      </c>
      <c r="M12" s="2">
        <v>21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>
        <v>6</v>
      </c>
      <c r="M13" s="2">
        <v>11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s="12" t="s">
        <v>43</v>
      </c>
      <c r="M14" s="2">
        <v>19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 s="12" t="s">
        <v>44</v>
      </c>
      <c r="M15" s="2">
        <v>21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 s="12">
        <v>9</v>
      </c>
      <c r="M16" s="2">
        <v>9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 s="12">
        <v>10</v>
      </c>
      <c r="M17" s="2">
        <v>7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 s="12">
        <v>11</v>
      </c>
      <c r="M18" s="2">
        <v>16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 s="12" t="s">
        <v>45</v>
      </c>
      <c r="M19" s="2">
        <v>12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 s="12" t="s">
        <v>46</v>
      </c>
      <c r="M20" s="2">
        <v>14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 s="12">
        <v>14</v>
      </c>
      <c r="M21" s="2">
        <v>8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 s="12">
        <v>15</v>
      </c>
      <c r="M22" s="2">
        <v>5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 s="12" t="s">
        <v>47</v>
      </c>
      <c r="M23" s="2">
        <v>7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 s="12" t="s">
        <v>48</v>
      </c>
      <c r="M24" s="2">
        <v>20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 s="12" t="s">
        <v>49</v>
      </c>
      <c r="M25" s="2">
        <v>25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 s="12" t="s">
        <v>50</v>
      </c>
      <c r="M26" s="2">
        <v>19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 s="12" t="s">
        <v>51</v>
      </c>
      <c r="M27" s="2">
        <v>6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 s="12" t="s">
        <v>52</v>
      </c>
      <c r="M28" s="2">
        <v>4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 s="12">
        <v>22</v>
      </c>
      <c r="M29" s="2">
        <v>10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 s="12" t="s">
        <v>53</v>
      </c>
      <c r="M30" s="2">
        <v>13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 s="12" t="s">
        <v>54</v>
      </c>
      <c r="M31" s="2">
        <v>15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 s="12" t="s">
        <v>55</v>
      </c>
      <c r="M32" s="2">
        <v>19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 s="12" t="s">
        <v>56</v>
      </c>
      <c r="M33" s="2">
        <v>23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 s="12" t="s">
        <v>57</v>
      </c>
      <c r="M34" s="2">
        <v>13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 s="12" t="s">
        <v>58</v>
      </c>
      <c r="M35" s="2">
        <v>10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 s="12" t="s">
        <v>59</v>
      </c>
      <c r="M36" s="2">
        <v>6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 s="12" t="s">
        <v>60</v>
      </c>
      <c r="M37" s="2">
        <v>6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 s="12" t="s">
        <v>61</v>
      </c>
      <c r="M38" s="2">
        <v>8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 s="12" t="s">
        <v>62</v>
      </c>
      <c r="M39" s="2">
        <v>3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 s="12" t="s">
        <v>63</v>
      </c>
      <c r="M40" s="2">
        <v>4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 s="12" t="s">
        <v>64</v>
      </c>
      <c r="M41" s="2">
        <v>3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 s="12" t="s">
        <v>65</v>
      </c>
      <c r="M42" s="2">
        <v>18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 s="12" t="s">
        <v>66</v>
      </c>
      <c r="M43" s="2">
        <v>26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 s="12">
        <v>37</v>
      </c>
      <c r="M44" s="2">
        <v>9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 s="12" t="s">
        <v>67</v>
      </c>
      <c r="M45" s="2">
        <v>5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 s="12" t="s">
        <v>68</v>
      </c>
      <c r="M46" s="2">
        <v>18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 s="12">
        <v>40</v>
      </c>
      <c r="M47" s="2">
        <v>6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 s="12" t="s">
        <v>69</v>
      </c>
      <c r="M48" s="2">
        <v>9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 s="12" t="s">
        <v>70</v>
      </c>
      <c r="M49" s="2">
        <v>12</v>
      </c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 s="12" t="s">
        <v>71</v>
      </c>
      <c r="M50" s="2">
        <v>3</v>
      </c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 s="12" t="s">
        <v>72</v>
      </c>
      <c r="M51" s="2">
        <v>16</v>
      </c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 s="12" t="s">
        <v>73</v>
      </c>
      <c r="M52" s="2">
        <v>12</v>
      </c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>
        <f>AVERAGE(M8:N67)</f>
        <v>13.088888888888889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182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0</v>
      </c>
      <c r="M79" s="2">
        <v>3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44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74</v>
      </c>
      <c r="C93" s="3"/>
      <c r="D93" s="4"/>
      <c r="F93" s="3"/>
      <c r="G93" s="4"/>
      <c r="I93" s="3">
        <f>PRODUCT(C93,F93)</f>
        <v>0</v>
      </c>
      <c r="J93" s="4"/>
      <c r="L93" s="3">
        <v>350</v>
      </c>
      <c r="M93" s="4"/>
      <c r="O93" s="3">
        <v>13</v>
      </c>
      <c r="P93" s="4"/>
      <c r="R93" s="3">
        <f>PRODUCT(L93,O93)</f>
        <v>4550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75</v>
      </c>
      <c r="C96" s="3"/>
      <c r="D96" s="4"/>
      <c r="F96" s="3"/>
      <c r="G96" s="4"/>
      <c r="I96" s="3">
        <f>PRODUCT(C96,F96)</f>
        <v>0</v>
      </c>
      <c r="J96" s="4"/>
      <c r="L96" s="3">
        <v>700</v>
      </c>
      <c r="M96" s="4"/>
      <c r="O96" s="3">
        <v>31</v>
      </c>
      <c r="P96" s="4"/>
      <c r="R96" s="3">
        <f>PRODUCT(L96,O96)</f>
        <v>21700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76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7</v>
      </c>
      <c r="K6" s="6"/>
      <c r="M6" s="1">
        <v>27</v>
      </c>
    </row>
    <row r="7" spans="1:19" x14ac:dyDescent="0.35">
      <c r="A7" s="7"/>
      <c r="K7" s="6"/>
    </row>
    <row r="8" spans="1:19" x14ac:dyDescent="0.35">
      <c r="A8" s="7" t="s">
        <v>31</v>
      </c>
      <c r="D8" s="12">
        <v>1</v>
      </c>
      <c r="E8" s="2">
        <v>18</v>
      </c>
      <c r="F8" s="2"/>
      <c r="G8" s="11">
        <v>61</v>
      </c>
      <c r="K8" s="6"/>
      <c r="L8" s="12">
        <v>1</v>
      </c>
      <c r="M8" s="2">
        <v>2</v>
      </c>
      <c r="N8" s="2"/>
      <c r="O8" s="11">
        <v>61</v>
      </c>
    </row>
    <row r="9" spans="1:19" x14ac:dyDescent="0.35">
      <c r="A9" t="s">
        <v>26</v>
      </c>
      <c r="D9" s="12" t="s">
        <v>77</v>
      </c>
      <c r="E9" s="2">
        <v>21</v>
      </c>
      <c r="F9" s="2"/>
      <c r="G9" s="11">
        <v>62</v>
      </c>
      <c r="K9" s="6"/>
      <c r="L9" s="12">
        <v>2</v>
      </c>
      <c r="M9" s="2">
        <v>22</v>
      </c>
      <c r="N9" s="2"/>
      <c r="O9" s="11">
        <v>62</v>
      </c>
    </row>
    <row r="10" spans="1:19" x14ac:dyDescent="0.35">
      <c r="A10" t="s">
        <v>24</v>
      </c>
      <c r="D10" s="12" t="s">
        <v>78</v>
      </c>
      <c r="E10" s="2">
        <v>32</v>
      </c>
      <c r="F10" s="2"/>
      <c r="G10" s="11">
        <v>63</v>
      </c>
      <c r="K10" s="6"/>
      <c r="L10" s="12" t="s">
        <v>78</v>
      </c>
      <c r="M10" s="2">
        <v>3</v>
      </c>
      <c r="N10" s="2"/>
      <c r="O10" s="11">
        <v>63</v>
      </c>
    </row>
    <row r="11" spans="1:19" x14ac:dyDescent="0.35">
      <c r="A11" t="s">
        <v>25</v>
      </c>
      <c r="D11" s="12" t="s">
        <v>79</v>
      </c>
      <c r="E11" s="2">
        <v>18</v>
      </c>
      <c r="F11" s="2"/>
      <c r="G11" s="11">
        <v>64</v>
      </c>
      <c r="K11" s="6"/>
      <c r="L11" s="12" t="s">
        <v>42</v>
      </c>
      <c r="M11" s="2">
        <v>22</v>
      </c>
      <c r="N11" s="2"/>
      <c r="O11" s="11">
        <v>64</v>
      </c>
    </row>
    <row r="12" spans="1:19" x14ac:dyDescent="0.35">
      <c r="A12" t="s">
        <v>39</v>
      </c>
      <c r="D12" s="12" t="s">
        <v>80</v>
      </c>
      <c r="E12" s="2">
        <v>22</v>
      </c>
      <c r="F12" s="2"/>
      <c r="G12" s="11">
        <v>65</v>
      </c>
      <c r="K12" s="6"/>
      <c r="L12" s="12" t="s">
        <v>83</v>
      </c>
      <c r="M12" s="2">
        <v>23</v>
      </c>
      <c r="N12" s="2"/>
      <c r="O12" s="11">
        <v>65</v>
      </c>
    </row>
    <row r="13" spans="1:19" x14ac:dyDescent="0.35">
      <c r="D13" s="12" t="s">
        <v>81</v>
      </c>
      <c r="E13" s="2">
        <v>28</v>
      </c>
      <c r="F13" s="2"/>
      <c r="G13" s="11">
        <v>66</v>
      </c>
      <c r="K13" s="6"/>
      <c r="L13" s="12" t="s">
        <v>84</v>
      </c>
      <c r="M13" s="2">
        <v>8</v>
      </c>
      <c r="N13" s="2"/>
      <c r="O13" s="11">
        <v>66</v>
      </c>
    </row>
    <row r="14" spans="1:19" x14ac:dyDescent="0.35">
      <c r="D14" s="12" t="s">
        <v>82</v>
      </c>
      <c r="E14" s="2">
        <v>19</v>
      </c>
      <c r="F14" s="2"/>
      <c r="G14" s="11">
        <v>67</v>
      </c>
      <c r="K14" s="6"/>
      <c r="L14" s="12" t="s">
        <v>43</v>
      </c>
      <c r="M14" s="2">
        <v>11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44</v>
      </c>
      <c r="M15" s="2">
        <v>9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85</v>
      </c>
      <c r="M16" s="2">
        <v>11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86</v>
      </c>
      <c r="M17" s="2">
        <v>2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87</v>
      </c>
      <c r="M18" s="2">
        <v>2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>
        <v>12</v>
      </c>
      <c r="M19" s="2">
        <v>16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46</v>
      </c>
      <c r="M20" s="2">
        <v>12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88</v>
      </c>
      <c r="M21" s="2">
        <v>17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89</v>
      </c>
      <c r="M22" s="2">
        <v>24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47</v>
      </c>
      <c r="M23" s="2">
        <v>14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48</v>
      </c>
      <c r="M24" s="2">
        <v>19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49</v>
      </c>
      <c r="M25" s="2">
        <v>16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50</v>
      </c>
      <c r="M26" s="2">
        <v>11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51</v>
      </c>
      <c r="M27" s="2">
        <v>18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52</v>
      </c>
      <c r="M28" s="2">
        <v>16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90</v>
      </c>
      <c r="M29" s="2">
        <v>4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53</v>
      </c>
      <c r="M30" s="2">
        <v>10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54</v>
      </c>
      <c r="M31" s="2">
        <v>17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55</v>
      </c>
      <c r="M32" s="2">
        <v>17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56</v>
      </c>
      <c r="M33" s="2">
        <v>16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57</v>
      </c>
      <c r="M34" s="2">
        <v>22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22.571428571428573</v>
      </c>
      <c r="K72" s="6"/>
      <c r="M72" s="1">
        <f>AVERAGE(M8:N67)</f>
        <v>13.481481481481481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7</v>
      </c>
      <c r="K74" s="6"/>
      <c r="M74" s="1">
        <v>118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11</v>
      </c>
      <c r="M79" s="2">
        <v>20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9</v>
      </c>
      <c r="K81" s="6"/>
      <c r="M81" s="1">
        <v>10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91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350</v>
      </c>
      <c r="M93" s="4"/>
      <c r="O93" s="3">
        <v>15</v>
      </c>
      <c r="P93" s="4"/>
      <c r="R93" s="3">
        <f>PRODUCT(L93,O93)</f>
        <v>5250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75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700</v>
      </c>
      <c r="M96" s="4"/>
      <c r="O96" s="3">
        <v>19</v>
      </c>
      <c r="P96" s="4"/>
      <c r="R96" s="3">
        <f>PRODUCT(L96,O96)</f>
        <v>13300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76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5</v>
      </c>
      <c r="K6" s="6"/>
      <c r="M6" s="1">
        <v>36</v>
      </c>
    </row>
    <row r="7" spans="1:19" x14ac:dyDescent="0.35">
      <c r="A7" s="7"/>
      <c r="K7" s="6"/>
    </row>
    <row r="8" spans="1:19" x14ac:dyDescent="0.35">
      <c r="A8" s="7" t="s">
        <v>31</v>
      </c>
      <c r="D8" s="12">
        <v>1</v>
      </c>
      <c r="E8" s="2">
        <v>28</v>
      </c>
      <c r="F8" s="2"/>
      <c r="G8" s="11">
        <v>61</v>
      </c>
      <c r="K8" s="6"/>
      <c r="L8" s="12" t="s">
        <v>92</v>
      </c>
      <c r="M8" s="2">
        <v>20</v>
      </c>
      <c r="N8" s="2"/>
      <c r="O8" s="11">
        <v>61</v>
      </c>
    </row>
    <row r="9" spans="1:19" x14ac:dyDescent="0.35">
      <c r="A9" t="s">
        <v>26</v>
      </c>
      <c r="D9" s="12" t="s">
        <v>77</v>
      </c>
      <c r="E9" s="2">
        <v>30</v>
      </c>
      <c r="F9" s="2"/>
      <c r="G9" s="11">
        <v>62</v>
      </c>
      <c r="K9" s="6"/>
      <c r="L9" s="12">
        <v>2</v>
      </c>
      <c r="M9" s="2">
        <v>21</v>
      </c>
      <c r="N9" s="2"/>
      <c r="O9" s="11">
        <v>62</v>
      </c>
    </row>
    <row r="10" spans="1:19" x14ac:dyDescent="0.35">
      <c r="A10" t="s">
        <v>24</v>
      </c>
      <c r="D10" s="12">
        <v>3</v>
      </c>
      <c r="E10" s="2">
        <v>19</v>
      </c>
      <c r="F10" s="2"/>
      <c r="G10" s="11">
        <v>63</v>
      </c>
      <c r="K10" s="6"/>
      <c r="L10" s="12">
        <v>3</v>
      </c>
      <c r="M10" s="2">
        <v>11</v>
      </c>
      <c r="N10" s="2"/>
      <c r="O10" s="11">
        <v>63</v>
      </c>
    </row>
    <row r="11" spans="1:19" x14ac:dyDescent="0.35">
      <c r="A11" t="s">
        <v>25</v>
      </c>
      <c r="D11" s="12">
        <v>4</v>
      </c>
      <c r="E11" s="2">
        <v>16</v>
      </c>
      <c r="F11" s="2"/>
      <c r="G11" s="11">
        <v>64</v>
      </c>
      <c r="K11" s="6"/>
      <c r="L11" s="12" t="s">
        <v>42</v>
      </c>
      <c r="M11" s="2">
        <v>20</v>
      </c>
      <c r="N11" s="2"/>
      <c r="O11" s="11">
        <v>64</v>
      </c>
    </row>
    <row r="12" spans="1:19" x14ac:dyDescent="0.35">
      <c r="A12" t="s">
        <v>39</v>
      </c>
      <c r="D12" s="12" t="s">
        <v>83</v>
      </c>
      <c r="E12" s="2">
        <v>10</v>
      </c>
      <c r="F12" s="2"/>
      <c r="G12" s="11">
        <v>65</v>
      </c>
      <c r="K12" s="6"/>
      <c r="L12" s="12" t="s">
        <v>83</v>
      </c>
      <c r="M12" s="2">
        <v>16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84</v>
      </c>
      <c r="M13" s="2">
        <v>9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43</v>
      </c>
      <c r="M14" s="2">
        <v>7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44</v>
      </c>
      <c r="M15" s="2">
        <v>11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85</v>
      </c>
      <c r="M16" s="2">
        <v>12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>
        <v>10</v>
      </c>
      <c r="M17" s="2">
        <v>20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87</v>
      </c>
      <c r="M18" s="2">
        <v>18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45</v>
      </c>
      <c r="M19" s="2">
        <v>10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46</v>
      </c>
      <c r="M20" s="2">
        <v>15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>
        <v>14</v>
      </c>
      <c r="M21" s="2">
        <v>15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89</v>
      </c>
      <c r="M22" s="2">
        <v>14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>
        <v>16</v>
      </c>
      <c r="M23" s="2">
        <v>16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>
        <v>17</v>
      </c>
      <c r="M24" s="2">
        <v>15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49</v>
      </c>
      <c r="M25" s="2">
        <v>16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50</v>
      </c>
      <c r="M26" s="2">
        <v>14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51</v>
      </c>
      <c r="M27" s="2">
        <v>23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52</v>
      </c>
      <c r="M28" s="2">
        <v>10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90</v>
      </c>
      <c r="M29" s="2">
        <v>24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53</v>
      </c>
      <c r="M30" s="2">
        <v>10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>
        <v>24</v>
      </c>
      <c r="M31" s="2">
        <v>17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55</v>
      </c>
      <c r="M32" s="2">
        <v>13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56</v>
      </c>
      <c r="M33" s="2">
        <v>9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57</v>
      </c>
      <c r="M34" s="2">
        <v>5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58</v>
      </c>
      <c r="M35" s="2">
        <v>10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59</v>
      </c>
      <c r="M36" s="2">
        <v>9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60</v>
      </c>
      <c r="M37" s="2">
        <v>7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>
        <v>31</v>
      </c>
      <c r="M38" s="2">
        <v>10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>
        <v>32</v>
      </c>
      <c r="M39" s="2">
        <v>5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63</v>
      </c>
      <c r="M40" s="2">
        <v>6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64</v>
      </c>
      <c r="M41" s="2">
        <v>5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65</v>
      </c>
      <c r="M42" s="2">
        <v>7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>
        <v>36</v>
      </c>
      <c r="M43" s="2">
        <v>4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20.6</v>
      </c>
      <c r="K72" s="6"/>
      <c r="M72" s="1">
        <f>AVERAGE(M8:N67)</f>
        <v>12.611111111111111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19</v>
      </c>
      <c r="K74" s="6"/>
      <c r="M74" s="1">
        <v>216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</v>
      </c>
      <c r="D79" s="2">
        <v>0</v>
      </c>
      <c r="E79" s="2">
        <v>0</v>
      </c>
      <c r="F79" s="2">
        <v>0</v>
      </c>
      <c r="K79" s="6"/>
      <c r="L79" s="5">
        <v>10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6</v>
      </c>
      <c r="K81" s="6"/>
      <c r="M81" s="1">
        <v>18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93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50</v>
      </c>
      <c r="M84" s="4"/>
      <c r="O84" s="3">
        <v>71</v>
      </c>
      <c r="P84" s="4"/>
      <c r="R84" s="3">
        <f>PRODUCT(L84,O84)</f>
        <v>3550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4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76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3</v>
      </c>
      <c r="K6" s="6"/>
      <c r="M6" s="1">
        <v>45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23</v>
      </c>
      <c r="F8" s="2"/>
      <c r="G8" s="11">
        <v>61</v>
      </c>
      <c r="K8" s="6"/>
      <c r="L8" s="12">
        <v>1</v>
      </c>
      <c r="M8" s="2">
        <v>15</v>
      </c>
      <c r="N8" s="2"/>
      <c r="O8" s="11">
        <v>61</v>
      </c>
    </row>
    <row r="9" spans="1:19" x14ac:dyDescent="0.35">
      <c r="A9" t="s">
        <v>26</v>
      </c>
      <c r="D9" s="12" t="s">
        <v>77</v>
      </c>
      <c r="E9" s="2">
        <v>15</v>
      </c>
      <c r="F9" s="2"/>
      <c r="G9" s="11">
        <v>62</v>
      </c>
      <c r="K9" s="6"/>
      <c r="L9" s="12">
        <v>2</v>
      </c>
      <c r="M9" s="2">
        <v>11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9</v>
      </c>
      <c r="F10" s="2"/>
      <c r="G10" s="11">
        <v>63</v>
      </c>
      <c r="K10" s="6"/>
      <c r="L10" s="12">
        <v>3</v>
      </c>
      <c r="M10" s="2">
        <v>8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4</v>
      </c>
      <c r="F11" s="2"/>
      <c r="G11" s="11">
        <v>64</v>
      </c>
      <c r="K11" s="6"/>
      <c r="L11" s="12">
        <v>4</v>
      </c>
      <c r="M11" s="2">
        <v>12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 t="s">
        <v>83</v>
      </c>
      <c r="M12" s="2">
        <v>17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>
        <v>6</v>
      </c>
      <c r="M13" s="2">
        <v>13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>
        <v>7</v>
      </c>
      <c r="M14" s="2">
        <v>18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44</v>
      </c>
      <c r="M15" s="2">
        <v>11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85</v>
      </c>
      <c r="M16" s="2">
        <v>16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86</v>
      </c>
      <c r="M17" s="2">
        <v>14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87</v>
      </c>
      <c r="M18" s="2">
        <v>11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45</v>
      </c>
      <c r="M19" s="2">
        <v>11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46</v>
      </c>
      <c r="M20" s="2">
        <v>11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88</v>
      </c>
      <c r="M21" s="2">
        <v>21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89</v>
      </c>
      <c r="M22" s="2">
        <v>15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47</v>
      </c>
      <c r="M23" s="2">
        <v>21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48</v>
      </c>
      <c r="M24" s="2">
        <v>15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49</v>
      </c>
      <c r="M25" s="2">
        <v>22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50</v>
      </c>
      <c r="M26" s="2">
        <v>16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51</v>
      </c>
      <c r="M27" s="2">
        <v>10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52</v>
      </c>
      <c r="M28" s="2">
        <v>17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>
        <v>22</v>
      </c>
      <c r="M29" s="2">
        <v>25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53</v>
      </c>
      <c r="M30" s="2">
        <v>13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54</v>
      </c>
      <c r="M31" s="2">
        <v>26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55</v>
      </c>
      <c r="M32" s="2">
        <v>27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56</v>
      </c>
      <c r="M33" s="2">
        <v>12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57</v>
      </c>
      <c r="M34" s="2">
        <v>13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>
        <v>28</v>
      </c>
      <c r="M35" s="2">
        <v>20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>
        <v>29</v>
      </c>
      <c r="M36" s="2">
        <v>13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60</v>
      </c>
      <c r="M37" s="2">
        <v>20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>
        <v>31</v>
      </c>
      <c r="M38" s="2">
        <v>23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>
        <v>32</v>
      </c>
      <c r="M39" s="2">
        <v>17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>
        <v>33</v>
      </c>
      <c r="M40" s="2">
        <v>19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>
        <v>34</v>
      </c>
      <c r="M41" s="2">
        <v>9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>
        <v>35</v>
      </c>
      <c r="M42" s="2">
        <v>9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>
        <v>36</v>
      </c>
      <c r="M43" s="2">
        <v>8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>
        <v>37</v>
      </c>
      <c r="M44" s="2">
        <v>20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 t="s">
        <v>67</v>
      </c>
      <c r="M45" s="2">
        <v>11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>
        <v>39</v>
      </c>
      <c r="M46" s="2">
        <v>23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>
        <v>40</v>
      </c>
      <c r="M47" s="2">
        <v>17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 s="12">
        <v>41</v>
      </c>
      <c r="M48" s="2">
        <v>8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 s="12">
        <v>42</v>
      </c>
      <c r="M49" s="2">
        <v>15</v>
      </c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 s="12">
        <v>43</v>
      </c>
      <c r="M50" s="2">
        <v>10</v>
      </c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 s="12" t="s">
        <v>72</v>
      </c>
      <c r="M51" s="2">
        <v>12</v>
      </c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 s="12">
        <v>45</v>
      </c>
      <c r="M52" s="2">
        <v>17</v>
      </c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12.75</v>
      </c>
      <c r="K72" s="6"/>
      <c r="M72" s="1">
        <f>AVERAGE(M8:N67)</f>
        <v>15.377777777777778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13</v>
      </c>
      <c r="K74" s="6"/>
      <c r="M74" s="1">
        <v>94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10</v>
      </c>
      <c r="M79" s="2">
        <v>10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3</v>
      </c>
      <c r="K81" s="6"/>
      <c r="M81" s="1">
        <v>17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91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350</v>
      </c>
      <c r="M93" s="4"/>
      <c r="O93" s="3">
        <v>3</v>
      </c>
      <c r="P93" s="4"/>
      <c r="R93" s="3">
        <f>PRODUCT(L93,O93)</f>
        <v>1050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75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700</v>
      </c>
      <c r="M96" s="4"/>
      <c r="O96" s="3">
        <v>7</v>
      </c>
      <c r="P96" s="4"/>
      <c r="R96" s="3">
        <f>PRODUCT(L96,O96)</f>
        <v>4900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94</v>
      </c>
      <c r="L113" s="7" t="s">
        <v>38</v>
      </c>
      <c r="M113" t="s">
        <v>94</v>
      </c>
    </row>
    <row r="114" spans="1:13" x14ac:dyDescent="0.35">
      <c r="M114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76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</v>
      </c>
      <c r="K6" s="6"/>
      <c r="M6" s="1">
        <v>32</v>
      </c>
    </row>
    <row r="7" spans="1:19" x14ac:dyDescent="0.35">
      <c r="A7" s="7"/>
      <c r="K7" s="6"/>
    </row>
    <row r="8" spans="1:19" x14ac:dyDescent="0.35">
      <c r="A8" s="7" t="s">
        <v>31</v>
      </c>
      <c r="D8" s="12" t="s">
        <v>92</v>
      </c>
      <c r="E8" s="2">
        <v>36</v>
      </c>
      <c r="F8" s="2"/>
      <c r="G8" s="11">
        <v>61</v>
      </c>
      <c r="K8" s="6"/>
      <c r="L8" s="12">
        <v>1</v>
      </c>
      <c r="M8" s="2">
        <v>21</v>
      </c>
      <c r="N8" s="2"/>
      <c r="O8" s="11">
        <v>61</v>
      </c>
    </row>
    <row r="9" spans="1:19" x14ac:dyDescent="0.35">
      <c r="A9" t="s">
        <v>26</v>
      </c>
      <c r="D9" s="12" t="s">
        <v>77</v>
      </c>
      <c r="E9" s="2">
        <v>18</v>
      </c>
      <c r="F9" s="2"/>
      <c r="G9" s="11">
        <v>62</v>
      </c>
      <c r="K9" s="6"/>
      <c r="L9" s="12" t="s">
        <v>77</v>
      </c>
      <c r="M9" s="2">
        <v>15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78</v>
      </c>
      <c r="M10" s="2">
        <v>24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42</v>
      </c>
      <c r="M11" s="2">
        <v>14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 t="s">
        <v>83</v>
      </c>
      <c r="M12" s="2">
        <v>4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84</v>
      </c>
      <c r="M13" s="2">
        <v>4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43</v>
      </c>
      <c r="M14" s="2">
        <v>4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44</v>
      </c>
      <c r="M15" s="2">
        <v>7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85</v>
      </c>
      <c r="M16" s="2">
        <v>4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86</v>
      </c>
      <c r="M17" s="2">
        <v>3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87</v>
      </c>
      <c r="M18" s="2">
        <v>2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45</v>
      </c>
      <c r="M19" s="2">
        <v>7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46</v>
      </c>
      <c r="M20" s="2">
        <v>8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88</v>
      </c>
      <c r="M21" s="2">
        <v>19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89</v>
      </c>
      <c r="M22" s="2">
        <v>9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47</v>
      </c>
      <c r="M23" s="2">
        <v>19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48</v>
      </c>
      <c r="M24" s="2">
        <v>3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49</v>
      </c>
      <c r="M25" s="2">
        <v>19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50</v>
      </c>
      <c r="M26" s="2">
        <v>15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51</v>
      </c>
      <c r="M27" s="2">
        <v>10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52</v>
      </c>
      <c r="M28" s="2">
        <v>11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90</v>
      </c>
      <c r="M29" s="2">
        <v>9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53</v>
      </c>
      <c r="M30" s="2">
        <v>10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54</v>
      </c>
      <c r="M31" s="2">
        <v>5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55</v>
      </c>
      <c r="M32" s="2">
        <v>12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56</v>
      </c>
      <c r="M33" s="2">
        <v>5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57</v>
      </c>
      <c r="M34" s="2">
        <v>4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58</v>
      </c>
      <c r="M35" s="2">
        <v>7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59</v>
      </c>
      <c r="M36" s="2">
        <v>1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60</v>
      </c>
      <c r="M37" s="2">
        <v>10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61</v>
      </c>
      <c r="M38" s="2">
        <v>18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62</v>
      </c>
      <c r="M39" s="2">
        <v>21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27</v>
      </c>
      <c r="K72" s="6"/>
      <c r="M72" s="1">
        <f>AVERAGE(M8:N67)</f>
        <v>10.125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18</v>
      </c>
      <c r="K74" s="6"/>
      <c r="M74" s="1">
        <v>227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</v>
      </c>
      <c r="D79" s="2">
        <v>1</v>
      </c>
      <c r="E79" s="2">
        <v>0</v>
      </c>
      <c r="F79" s="2">
        <v>0</v>
      </c>
      <c r="K79" s="6"/>
      <c r="L79" s="5">
        <v>5</v>
      </c>
      <c r="M79" s="2">
        <v>5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3</v>
      </c>
      <c r="K81" s="6"/>
      <c r="M81" s="1">
        <v>36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91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350</v>
      </c>
      <c r="M93" s="4"/>
      <c r="O93" s="3">
        <v>25</v>
      </c>
      <c r="P93" s="4"/>
      <c r="R93" s="3">
        <f>PRODUCT(L93,O93)</f>
        <v>8750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75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750</v>
      </c>
      <c r="M96" s="4"/>
      <c r="O96" s="3">
        <v>9</v>
      </c>
      <c r="P96" s="4"/>
      <c r="R96" s="3">
        <f>PRODUCT(L96,O96)</f>
        <v>6750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96</v>
      </c>
      <c r="L113" s="7" t="s">
        <v>38</v>
      </c>
      <c r="M11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9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76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</v>
      </c>
      <c r="K6" s="6"/>
      <c r="M6" s="1">
        <v>7</v>
      </c>
    </row>
    <row r="7" spans="1:19" x14ac:dyDescent="0.35">
      <c r="A7" s="7"/>
      <c r="K7" s="6"/>
    </row>
    <row r="8" spans="1:19" x14ac:dyDescent="0.35">
      <c r="A8" s="7" t="s">
        <v>31</v>
      </c>
      <c r="D8" s="12" t="s">
        <v>92</v>
      </c>
      <c r="E8" s="2">
        <v>15</v>
      </c>
      <c r="F8" s="2"/>
      <c r="G8" s="11">
        <v>61</v>
      </c>
      <c r="K8" s="6"/>
      <c r="L8" s="12" t="s">
        <v>98</v>
      </c>
      <c r="M8" s="2">
        <v>24</v>
      </c>
      <c r="N8" s="2"/>
      <c r="O8" s="11">
        <v>61</v>
      </c>
    </row>
    <row r="9" spans="1:19" x14ac:dyDescent="0.35">
      <c r="A9" t="s">
        <v>26</v>
      </c>
      <c r="D9" s="12" t="s">
        <v>77</v>
      </c>
      <c r="E9" s="2">
        <v>17</v>
      </c>
      <c r="F9" s="2"/>
      <c r="G9" s="11">
        <v>62</v>
      </c>
      <c r="K9" s="6"/>
      <c r="L9" s="12" t="s">
        <v>99</v>
      </c>
      <c r="M9" s="2">
        <v>20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>
        <v>3</v>
      </c>
      <c r="M10" s="2">
        <v>11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99</v>
      </c>
      <c r="M11" s="2">
        <v>12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>
        <v>5</v>
      </c>
      <c r="M12" s="2">
        <v>16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84</v>
      </c>
      <c r="M13" s="2">
        <v>3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43</v>
      </c>
      <c r="M14" s="2">
        <v>9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16</v>
      </c>
      <c r="K72" s="6"/>
      <c r="M72" s="1">
        <f>AVERAGE(M8:N67)</f>
        <v>13.571428571428571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9</v>
      </c>
      <c r="K74" s="6"/>
      <c r="M74" s="1">
        <v>67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7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91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350</v>
      </c>
      <c r="M93" s="4"/>
      <c r="O93" s="3">
        <v>4</v>
      </c>
      <c r="P93" s="4"/>
      <c r="R93" s="3">
        <f>PRODUCT(L93,O93)</f>
        <v>1400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75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700</v>
      </c>
      <c r="M96" s="4"/>
      <c r="O96" s="3">
        <v>11.5</v>
      </c>
      <c r="P96" s="4"/>
      <c r="R96" s="3">
        <f>PRODUCT(L96,O96)</f>
        <v>8050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100</v>
      </c>
      <c r="L113" s="7" t="s">
        <v>38</v>
      </c>
      <c r="M113" t="s">
        <v>106</v>
      </c>
    </row>
    <row r="114" spans="1:13" x14ac:dyDescent="0.35">
      <c r="B114" t="s">
        <v>101</v>
      </c>
      <c r="M114" t="s">
        <v>107</v>
      </c>
    </row>
    <row r="115" spans="1:13" x14ac:dyDescent="0.35">
      <c r="B115" t="s">
        <v>102</v>
      </c>
    </row>
    <row r="116" spans="1:13" x14ac:dyDescent="0.35">
      <c r="B116" t="s">
        <v>95</v>
      </c>
    </row>
    <row r="117" spans="1:13" x14ac:dyDescent="0.35">
      <c r="B117" t="s">
        <v>103</v>
      </c>
    </row>
    <row r="118" spans="1:13" x14ac:dyDescent="0.35">
      <c r="B118" t="s">
        <v>104</v>
      </c>
    </row>
    <row r="119" spans="1:13" x14ac:dyDescent="0.35">
      <c r="B119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2023-03-16T11:26:36Z</dcterms:modified>
</cp:coreProperties>
</file>