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593EEF09-5FC6-4991-B510-737010CE8D2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<sst xmlns="http://schemas.openxmlformats.org/spreadsheetml/2006/main" count="550" uniqueCount="66">
  <si>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</si>
  <si>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</si>
  <si>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</si>
  <si>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</si>
  <si>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</si>
  <si>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</si>
  <si>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</si>
  <si>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</si>
  <si>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</si>
  <si>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</si>
  <si>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</si>
  <si>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</si>
  <si>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</si>
  <si>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</si>
  <si>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</si>
  <si>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</si>
  <si>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</si>
  <si>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</si>
  <si>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</si>
  <si>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</si>
  <si>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</si>
  <si>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</si>
  <si>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</si>
  <si>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</si>
  <si>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</si>
  <si>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</si>
  <si>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</si>
  <si>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</si>
  <si>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</si>
  <si>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</si>
  <si>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</si>
  <si>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</si>
  <si>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</si>
  <si>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</si>
  <si>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</si>
  <si>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</si>
  <si>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</si>
  <si>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</si>
  <si>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</si>
  <si>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</si>
  <si>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</si>
  <si>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</si>
  <si>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Tamborine Mountain SHS</t>
  </si>
  <si>
    <t>Site name: SeaWorld Wharf</t>
  </si>
  <si>
    <t>*6</t>
  </si>
  <si>
    <t>*16</t>
  </si>
  <si>
    <t>Colour: Orange</t>
  </si>
  <si>
    <t>Colour: Brown/Green</t>
  </si>
  <si>
    <t>Crab x 1</t>
  </si>
  <si>
    <t>Stinging Hydroid colony</t>
  </si>
  <si>
    <t>**28</t>
  </si>
  <si>
    <t>Colour:Green/Brown</t>
  </si>
  <si>
    <t>Polychaete worm x 1</t>
  </si>
  <si>
    <t>Tube-building Amphipod x 1</t>
  </si>
  <si>
    <t>Parchment Worm x 14</t>
  </si>
  <si>
    <t>Parchment Worm x 2</t>
  </si>
  <si>
    <t>Mulberry Whelk x 1</t>
  </si>
  <si>
    <t>Colour:Orange/Pink</t>
  </si>
  <si>
    <t>Parchment Worm x 4</t>
  </si>
  <si>
    <t>Decapod Crustacean (Sp. unknown)</t>
  </si>
  <si>
    <t>Colour:Pink/Orange</t>
  </si>
  <si>
    <t>Crab x 3</t>
  </si>
  <si>
    <t>Amphipod x 1</t>
  </si>
  <si>
    <t>*17</t>
  </si>
  <si>
    <t>Skeleton Shrimp x 1</t>
  </si>
  <si>
    <t>Nudibranch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</si>
</sst>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2</v>
      </c>
      <c r="M6" s="1">
        <v>18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>
        <v>2</v>
      </c>
      <c r="F8" s="2"/>
      <c r="G8" s="11">
        <v>61</v>
      </c>
      <c r="L8">
        <v>1</v>
      </c>
      <c r="M8" s="2">
        <v>44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</v>
      </c>
      <c r="F9" s="2"/>
      <c r="G9" s="11">
        <v>62</v>
      </c>
      <c r="L9">
        <v>2</v>
      </c>
      <c r="M9" s="2">
        <v>43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>
        <v>35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>
        <v>9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>
        <v>41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44</v>
      </c>
      <c r="M13" s="2">
        <v>20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>
        <v>43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>
        <v>12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>
        <v>11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>
        <v>41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>
        <v>12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>
        <v>35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>
        <v>16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>
        <v>7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>
        <v>10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45</v>
      </c>
      <c r="M23" s="2">
        <v>11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>
        <v>11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>
        <v>18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2</v>
      </c>
      <c r="M72" s="1">
        <f>AVERAGE(M8:N67)</f>
        <v>23.277777777777779</v>
      </c>
    </row>
    <row r="73" spans="1:15" x14ac:dyDescent="0.35">
      <c r="A73" s="7"/>
    </row>
    <row r="74" spans="1:15" x14ac:dyDescent="0.35">
      <c r="A74" s="7" t="s">
        <v>3</v>
      </c>
      <c r="E74" s="1">
        <v>8</v>
      </c>
      <c r="M74" s="1">
        <v>89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1</v>
      </c>
      <c r="M81" s="1">
        <v>8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46</v>
      </c>
      <c r="C84" s="3"/>
      <c r="D84" s="4"/>
      <c r="F84" s="3"/>
      <c r="G84" s="4"/>
      <c r="I84" s="3">
        <f>PRODUCT(C84,F84)</f>
        <v>0</v>
      </c>
      <c r="J84" s="4"/>
      <c r="L84" s="3">
        <v>250</v>
      </c>
      <c r="M84" s="4"/>
      <c r="O84" s="3">
        <v>15</v>
      </c>
      <c r="P84" s="4"/>
      <c r="R84" s="3">
        <f>PRODUCT(L84,O84)</f>
        <v>3750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L93" s="3">
        <v>450</v>
      </c>
      <c r="M93" s="4"/>
      <c r="O93" s="3">
        <v>393</v>
      </c>
      <c r="P93" s="4"/>
      <c r="R93" s="3">
        <f>PRODUCT(L93,O93)</f>
        <v>176850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>
        <v>20</v>
      </c>
      <c r="D102" s="4"/>
      <c r="F102" s="3">
        <f>C102*46</f>
        <v>920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3</v>
      </c>
    </row>
    <row r="113" spans="1:12" x14ac:dyDescent="0.35">
      <c r="A113" s="7" t="s">
        <v>37</v>
      </c>
      <c r="L113" s="7" t="s">
        <v>37</v>
      </c>
    </row>
    <row r="114" spans="1:12" x14ac:dyDescent="0.35">
      <c r="A114" s="7" t="s">
        <v>48</v>
      </c>
    </row>
    <row r="115" spans="1:12" x14ac:dyDescent="0.35">
      <c r="A115" s="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28</v>
      </c>
      <c r="K6" s="6"/>
      <c r="M6" s="1">
        <v>12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25</v>
      </c>
      <c r="F8" s="2"/>
      <c r="G8" s="11">
        <v>61</v>
      </c>
      <c r="K8" s="6"/>
      <c r="L8">
        <v>1</v>
      </c>
      <c r="M8" s="2">
        <v>14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20</v>
      </c>
      <c r="F9" s="2"/>
      <c r="G9" s="11">
        <v>62</v>
      </c>
      <c r="K9" s="6"/>
      <c r="L9">
        <v>2</v>
      </c>
      <c r="M9" s="2">
        <v>40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25</v>
      </c>
      <c r="F10" s="2"/>
      <c r="G10" s="11">
        <v>63</v>
      </c>
      <c r="K10" s="6"/>
      <c r="L10">
        <v>3</v>
      </c>
      <c r="M10" s="2">
        <v>13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16</v>
      </c>
      <c r="F11" s="2"/>
      <c r="G11" s="11">
        <v>64</v>
      </c>
      <c r="K11" s="6"/>
      <c r="L11">
        <v>4</v>
      </c>
      <c r="M11" s="2">
        <v>24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20</v>
      </c>
      <c r="F12" s="2"/>
      <c r="G12" s="11">
        <v>65</v>
      </c>
      <c r="K12" s="6"/>
      <c r="L12">
        <v>5</v>
      </c>
      <c r="M12" s="2">
        <v>30</v>
      </c>
      <c r="N12" s="2"/>
      <c r="O12" s="11">
        <v>65</v>
      </c>
    </row>
    <row r="13" spans="1:19" x14ac:dyDescent="0.35">
      <c r="D13">
        <v>6</v>
      </c>
      <c r="E13" s="2">
        <v>30</v>
      </c>
      <c r="F13" s="2"/>
      <c r="G13" s="11">
        <v>66</v>
      </c>
      <c r="K13" s="6"/>
      <c r="L13">
        <v>6</v>
      </c>
      <c r="M13" s="2">
        <v>29</v>
      </c>
      <c r="N13" s="2"/>
      <c r="O13" s="11">
        <v>66</v>
      </c>
    </row>
    <row r="14" spans="1:19" x14ac:dyDescent="0.35">
      <c r="D14">
        <v>7</v>
      </c>
      <c r="E14" s="2">
        <v>26</v>
      </c>
      <c r="F14" s="2"/>
      <c r="G14" s="11">
        <v>67</v>
      </c>
      <c r="K14" s="6"/>
      <c r="L14">
        <v>7</v>
      </c>
      <c r="M14" s="2">
        <v>27</v>
      </c>
      <c r="N14" s="2"/>
      <c r="O14" s="11">
        <v>67</v>
      </c>
    </row>
    <row r="15" spans="1:19" x14ac:dyDescent="0.35">
      <c r="D15">
        <v>8</v>
      </c>
      <c r="E15" s="2">
        <v>5</v>
      </c>
      <c r="F15" s="2"/>
      <c r="G15" s="11">
        <v>68</v>
      </c>
      <c r="K15" s="6"/>
      <c r="L15">
        <v>8</v>
      </c>
      <c r="M15" s="2">
        <v>30</v>
      </c>
      <c r="N15" s="2"/>
      <c r="O15" s="11">
        <v>68</v>
      </c>
    </row>
    <row r="16" spans="1:19" x14ac:dyDescent="0.35">
      <c r="D16">
        <v>9</v>
      </c>
      <c r="E16" s="2">
        <v>25</v>
      </c>
      <c r="F16" s="2"/>
      <c r="G16" s="11">
        <v>69</v>
      </c>
      <c r="K16" s="6"/>
      <c r="L16">
        <v>9</v>
      </c>
      <c r="M16" s="2">
        <v>34</v>
      </c>
      <c r="N16" s="2"/>
      <c r="O16" s="11">
        <v>69</v>
      </c>
    </row>
    <row r="17" spans="4:15" x14ac:dyDescent="0.35">
      <c r="D17">
        <v>10</v>
      </c>
      <c r="E17" s="2">
        <v>22</v>
      </c>
      <c r="F17" s="2"/>
      <c r="G17" s="11">
        <v>70</v>
      </c>
      <c r="K17" s="6"/>
      <c r="L17">
        <v>10</v>
      </c>
      <c r="M17" s="2">
        <v>32</v>
      </c>
      <c r="N17" s="2"/>
      <c r="O17" s="11">
        <v>70</v>
      </c>
    </row>
    <row r="18" spans="4:15" x14ac:dyDescent="0.35">
      <c r="D18">
        <v>11</v>
      </c>
      <c r="E18" s="2">
        <v>26</v>
      </c>
      <c r="F18" s="2"/>
      <c r="G18" s="11">
        <v>71</v>
      </c>
      <c r="K18" s="6"/>
      <c r="L18">
        <v>11</v>
      </c>
      <c r="M18" s="2">
        <v>21</v>
      </c>
      <c r="N18" s="2"/>
      <c r="O18" s="11">
        <v>71</v>
      </c>
    </row>
    <row r="19" spans="4:15" x14ac:dyDescent="0.35">
      <c r="D19">
        <v>12</v>
      </c>
      <c r="E19" s="2">
        <v>24</v>
      </c>
      <c r="F19" s="2"/>
      <c r="G19" s="11">
        <v>72</v>
      </c>
      <c r="K19" s="6"/>
      <c r="L19">
        <v>12</v>
      </c>
      <c r="M19" s="2">
        <v>14</v>
      </c>
      <c r="N19" s="2"/>
      <c r="O19" s="11">
        <v>72</v>
      </c>
    </row>
    <row r="20" spans="4:15" x14ac:dyDescent="0.35">
      <c r="D20">
        <v>13</v>
      </c>
      <c r="E20" s="2">
        <v>21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>
        <v>21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>
        <v>27</v>
      </c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>
        <v>18</v>
      </c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>
        <v>30</v>
      </c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>
        <v>21</v>
      </c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>
        <v>25</v>
      </c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>
        <v>22</v>
      </c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>
        <v>31</v>
      </c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>
        <v>35</v>
      </c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>
        <v>28</v>
      </c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>
        <v>36</v>
      </c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>
        <v>27</v>
      </c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>
        <v>30</v>
      </c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>
        <v>30</v>
      </c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 s="12" t="s">
        <v>50</v>
      </c>
      <c r="E35" s="2">
        <v>5</v>
      </c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23.964285714285715</v>
      </c>
      <c r="K72" s="6"/>
      <c r="M72" s="1">
        <f>AVERAGE(M8:N67)</f>
        <v>25.666666666666668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3</v>
      </c>
      <c r="K81" s="6"/>
      <c r="M81" s="1">
        <v>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B113" t="s">
        <v>52</v>
      </c>
      <c r="L113" s="7" t="s">
        <v>37</v>
      </c>
      <c r="M113" t="s">
        <v>55</v>
      </c>
    </row>
    <row r="114" spans="1:13" x14ac:dyDescent="0.35">
      <c r="B114" t="s">
        <v>53</v>
      </c>
      <c r="M114" t="s">
        <v>56</v>
      </c>
    </row>
    <row r="115" spans="1:13" x14ac:dyDescent="0.35">
      <c r="B11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24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34</v>
      </c>
      <c r="F8" s="2"/>
      <c r="G8" s="11">
        <v>61</v>
      </c>
      <c r="K8" s="6"/>
      <c r="L8">
        <v>1</v>
      </c>
      <c r="M8" s="2">
        <v>35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32</v>
      </c>
      <c r="F9" s="2"/>
      <c r="G9" s="11">
        <v>62</v>
      </c>
      <c r="K9" s="6"/>
      <c r="L9">
        <v>2</v>
      </c>
      <c r="M9" s="2">
        <v>35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24</v>
      </c>
      <c r="F10" s="2"/>
      <c r="G10" s="11">
        <v>63</v>
      </c>
      <c r="K10" s="6"/>
      <c r="L10">
        <v>3</v>
      </c>
      <c r="M10" s="2">
        <v>26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30</v>
      </c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41</v>
      </c>
      <c r="D12">
        <v>5</v>
      </c>
      <c r="E12" s="2">
        <v>25</v>
      </c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>
        <v>21</v>
      </c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>
        <v>19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>
        <v>41</v>
      </c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>
        <v>22</v>
      </c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>
        <v>31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>
        <v>24</v>
      </c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>
        <v>12</v>
      </c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>
        <v>32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>
        <v>26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>
        <v>26</v>
      </c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>
        <v>36</v>
      </c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>
        <v>15</v>
      </c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>
        <v>10</v>
      </c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>
        <v>24</v>
      </c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>
        <v>24</v>
      </c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>
        <v>31</v>
      </c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>
        <v>27</v>
      </c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>
        <v>24</v>
      </c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>
        <v>23</v>
      </c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25.541666666666668</v>
      </c>
      <c r="K72" s="6"/>
      <c r="M72" s="1">
        <f>AVERAGE(M8:N67)</f>
        <v>32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54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9.5</v>
      </c>
      <c r="P93" s="4"/>
      <c r="R93" s="3">
        <f>PRODUCT(L93,O93)</f>
        <v>4275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57</v>
      </c>
      <c r="C96" s="3">
        <v>175</v>
      </c>
      <c r="D96" s="4"/>
      <c r="F96" s="3">
        <v>0.5</v>
      </c>
      <c r="G96" s="4"/>
      <c r="I96" s="3">
        <f>PRODUCT(C96,F96)</f>
        <v>87.5</v>
      </c>
      <c r="J96" s="4"/>
      <c r="K96" s="6"/>
      <c r="L96" s="3">
        <v>175</v>
      </c>
      <c r="M96" s="4"/>
      <c r="O96" s="3">
        <v>19</v>
      </c>
      <c r="P96" s="4"/>
      <c r="R96" s="3">
        <f>PRODUCT(L96,O96)</f>
        <v>3325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33</v>
      </c>
      <c r="M102" s="4"/>
      <c r="O102" s="3">
        <f>L102*46</f>
        <v>1518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B113" t="s">
        <v>56</v>
      </c>
      <c r="L113" s="7" t="s">
        <v>37</v>
      </c>
      <c r="M113" t="s">
        <v>58</v>
      </c>
    </row>
    <row r="114" spans="1:13" x14ac:dyDescent="0.35">
      <c r="M11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23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32</v>
      </c>
      <c r="F8" s="2"/>
      <c r="G8" s="11">
        <v>61</v>
      </c>
      <c r="K8" s="6"/>
      <c r="L8">
        <v>1</v>
      </c>
      <c r="M8" s="2">
        <v>31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23</v>
      </c>
      <c r="F9" s="2"/>
      <c r="G9" s="11">
        <v>62</v>
      </c>
      <c r="K9" s="6"/>
      <c r="L9">
        <v>2</v>
      </c>
      <c r="M9" s="2">
        <v>40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32</v>
      </c>
      <c r="F10" s="2"/>
      <c r="G10" s="11">
        <v>63</v>
      </c>
      <c r="K10" s="6"/>
      <c r="L10">
        <v>3</v>
      </c>
      <c r="M10" s="2">
        <v>34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10</v>
      </c>
      <c r="F11" s="2"/>
      <c r="G11" s="11">
        <v>64</v>
      </c>
      <c r="K11" s="6"/>
      <c r="L11">
        <v>4</v>
      </c>
      <c r="M11" s="2">
        <v>34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18</v>
      </c>
      <c r="F12" s="2"/>
      <c r="G12" s="11">
        <v>65</v>
      </c>
      <c r="K12" s="6"/>
      <c r="L12">
        <v>5</v>
      </c>
      <c r="M12" s="2">
        <v>32</v>
      </c>
      <c r="N12" s="2"/>
      <c r="O12" s="11">
        <v>65</v>
      </c>
    </row>
    <row r="13" spans="1:19" x14ac:dyDescent="0.35">
      <c r="D13">
        <v>6</v>
      </c>
      <c r="E13" s="2">
        <v>24</v>
      </c>
      <c r="F13" s="2"/>
      <c r="G13" s="11">
        <v>66</v>
      </c>
      <c r="K13" s="6"/>
      <c r="L13">
        <v>6</v>
      </c>
      <c r="M13" s="2">
        <v>16</v>
      </c>
      <c r="N13" s="2"/>
      <c r="O13" s="11">
        <v>66</v>
      </c>
    </row>
    <row r="14" spans="1:19" x14ac:dyDescent="0.35">
      <c r="D14">
        <v>7</v>
      </c>
      <c r="E14" s="2">
        <v>12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>
        <v>8</v>
      </c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>
        <v>28</v>
      </c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>
        <v>37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>
        <v>30</v>
      </c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>
        <v>25</v>
      </c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>
        <v>34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>
        <v>25</v>
      </c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>
        <v>32</v>
      </c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>
        <v>24</v>
      </c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>
        <v>32</v>
      </c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>
        <v>26</v>
      </c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>
        <v>6</v>
      </c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>
        <v>11</v>
      </c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>
        <v>32</v>
      </c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>
        <v>22</v>
      </c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>
        <v>30</v>
      </c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24.043478260869566</v>
      </c>
      <c r="K72" s="6"/>
      <c r="M72" s="1">
        <f>AVERAGE(M8:N67)</f>
        <v>31.166666666666668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10</v>
      </c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>
        <v>450</v>
      </c>
      <c r="D93" s="4"/>
      <c r="F93" s="3">
        <v>20</v>
      </c>
      <c r="G93" s="4"/>
      <c r="I93" s="3">
        <f>PRODUCT(C93,F93)</f>
        <v>9000</v>
      </c>
      <c r="J93" s="4"/>
      <c r="K93" s="6"/>
      <c r="L93" s="3">
        <v>450</v>
      </c>
      <c r="M93" s="4"/>
      <c r="O93" s="3">
        <v>380</v>
      </c>
      <c r="P93" s="4"/>
      <c r="R93" s="3">
        <f>PRODUCT(L93,O93)</f>
        <v>171000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60</v>
      </c>
      <c r="C96" s="3">
        <v>175</v>
      </c>
      <c r="D96" s="4"/>
      <c r="F96" s="3">
        <v>4</v>
      </c>
      <c r="G96" s="4"/>
      <c r="I96" s="3">
        <f>PRODUCT(C96,F96)</f>
        <v>700</v>
      </c>
      <c r="J96" s="4"/>
      <c r="K96" s="6"/>
      <c r="L96" s="3">
        <v>175</v>
      </c>
      <c r="M96" s="4"/>
      <c r="O96" s="3">
        <v>16</v>
      </c>
      <c r="P96" s="4"/>
      <c r="R96" s="3">
        <f>PRODUCT(L96,O96)</f>
        <v>2800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20</v>
      </c>
      <c r="M102" s="4"/>
      <c r="O102" s="3">
        <f>L102*46</f>
        <v>920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B113" t="s">
        <v>56</v>
      </c>
      <c r="L113" s="7" t="s">
        <v>37</v>
      </c>
      <c r="M113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13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31</v>
      </c>
      <c r="F8" s="2"/>
      <c r="G8" s="11">
        <v>61</v>
      </c>
      <c r="K8" s="6"/>
      <c r="L8">
        <v>1</v>
      </c>
      <c r="M8" s="2">
        <v>51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36</v>
      </c>
      <c r="F9" s="2"/>
      <c r="G9" s="11">
        <v>62</v>
      </c>
      <c r="K9" s="6"/>
      <c r="L9">
        <v>2</v>
      </c>
      <c r="M9" s="2">
        <v>38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32</v>
      </c>
      <c r="F10" s="2"/>
      <c r="G10" s="11">
        <v>63</v>
      </c>
      <c r="K10" s="6"/>
      <c r="L10">
        <v>3</v>
      </c>
      <c r="M10" s="2">
        <v>39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21</v>
      </c>
      <c r="F11" s="2"/>
      <c r="G11" s="11">
        <v>64</v>
      </c>
      <c r="K11" s="6"/>
      <c r="L11">
        <v>4</v>
      </c>
      <c r="M11" s="2">
        <v>37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24</v>
      </c>
      <c r="F12" s="2"/>
      <c r="G12" s="11">
        <v>65</v>
      </c>
      <c r="K12" s="6"/>
      <c r="L12">
        <v>5</v>
      </c>
      <c r="M12" s="2">
        <v>44</v>
      </c>
      <c r="N12" s="2"/>
      <c r="O12" s="11">
        <v>65</v>
      </c>
    </row>
    <row r="13" spans="1:19" x14ac:dyDescent="0.35">
      <c r="D13">
        <v>6</v>
      </c>
      <c r="E13" s="2">
        <v>34</v>
      </c>
      <c r="F13" s="2"/>
      <c r="G13" s="11">
        <v>66</v>
      </c>
      <c r="K13" s="6"/>
      <c r="L13">
        <v>6</v>
      </c>
      <c r="M13" s="2">
        <v>29</v>
      </c>
      <c r="N13" s="2"/>
      <c r="O13" s="11">
        <v>66</v>
      </c>
    </row>
    <row r="14" spans="1:19" x14ac:dyDescent="0.35">
      <c r="D14">
        <v>7</v>
      </c>
      <c r="E14" s="2">
        <v>39</v>
      </c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>
        <v>19</v>
      </c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>
        <v>19</v>
      </c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>
        <v>22</v>
      </c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>
        <v>18</v>
      </c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>
        <v>8</v>
      </c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>
        <v>23</v>
      </c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25.076923076923077</v>
      </c>
      <c r="K72" s="6"/>
      <c r="M72" s="1">
        <f>AVERAGE(M8:N67)</f>
        <v>39.666666666666664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7</v>
      </c>
      <c r="K74" s="6"/>
      <c r="M74" s="1">
        <v>66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</v>
      </c>
      <c r="K81" s="6"/>
      <c r="M81" s="1">
        <v>9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>
        <v>450</v>
      </c>
      <c r="D93" s="4"/>
      <c r="F93" s="3">
        <v>34</v>
      </c>
      <c r="G93" s="4"/>
      <c r="I93" s="3">
        <f>PRODUCT(C93,F93)</f>
        <v>15300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>
        <v>4</v>
      </c>
      <c r="D102" s="4"/>
      <c r="F102" s="3">
        <f>C102*46</f>
        <v>184</v>
      </c>
      <c r="G102" s="4"/>
      <c r="K102" s="6"/>
      <c r="L102" s="3">
        <v>41</v>
      </c>
      <c r="M102" s="4"/>
      <c r="O102" s="3">
        <f>L102*46</f>
        <v>1886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61</v>
      </c>
    </row>
    <row r="114" spans="1:13" x14ac:dyDescent="0.35">
      <c r="M114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6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13</v>
      </c>
      <c r="K6" s="6"/>
      <c r="M6" s="1">
        <v>19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>
        <v>41</v>
      </c>
      <c r="F8" s="2"/>
      <c r="G8" s="11">
        <v>61</v>
      </c>
      <c r="K8" s="6"/>
      <c r="L8">
        <v>1</v>
      </c>
      <c r="M8" s="2">
        <v>19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41</v>
      </c>
      <c r="F9" s="2"/>
      <c r="G9" s="11">
        <v>62</v>
      </c>
      <c r="K9" s="6"/>
      <c r="L9">
        <v>2</v>
      </c>
      <c r="M9" s="2">
        <v>34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20</v>
      </c>
      <c r="F10" s="2"/>
      <c r="G10" s="11">
        <v>63</v>
      </c>
      <c r="K10" s="6"/>
      <c r="L10">
        <v>3</v>
      </c>
      <c r="M10" s="2">
        <v>34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23</v>
      </c>
      <c r="F11" s="2"/>
      <c r="G11" s="11">
        <v>64</v>
      </c>
      <c r="K11" s="6"/>
      <c r="L11">
        <v>4</v>
      </c>
      <c r="M11" s="2">
        <v>36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>
        <v>31</v>
      </c>
      <c r="F12" s="2"/>
      <c r="G12" s="11">
        <v>65</v>
      </c>
      <c r="K12" s="6"/>
      <c r="L12">
        <v>5</v>
      </c>
      <c r="M12" s="2">
        <v>47</v>
      </c>
      <c r="N12" s="2"/>
      <c r="O12" s="11">
        <v>65</v>
      </c>
    </row>
    <row r="13" spans="1:19" x14ac:dyDescent="0.35">
      <c r="D13">
        <v>6</v>
      </c>
      <c r="E13" s="2">
        <v>20</v>
      </c>
      <c r="F13" s="2"/>
      <c r="G13" s="11">
        <v>66</v>
      </c>
      <c r="K13" s="6"/>
      <c r="L13">
        <v>6</v>
      </c>
      <c r="M13" s="2">
        <v>42</v>
      </c>
      <c r="N13" s="2"/>
      <c r="O13" s="11">
        <v>66</v>
      </c>
    </row>
    <row r="14" spans="1:19" x14ac:dyDescent="0.35">
      <c r="D14">
        <v>7</v>
      </c>
      <c r="E14" s="2">
        <v>31</v>
      </c>
      <c r="F14" s="2"/>
      <c r="G14" s="11">
        <v>67</v>
      </c>
      <c r="K14" s="6"/>
      <c r="L14">
        <v>7</v>
      </c>
      <c r="M14" s="2">
        <v>39</v>
      </c>
      <c r="N14" s="2"/>
      <c r="O14" s="11">
        <v>67</v>
      </c>
    </row>
    <row r="15" spans="1:19" x14ac:dyDescent="0.35">
      <c r="D15">
        <v>8</v>
      </c>
      <c r="E15" s="2">
        <v>39</v>
      </c>
      <c r="F15" s="2"/>
      <c r="G15" s="11">
        <v>68</v>
      </c>
      <c r="K15" s="6"/>
      <c r="L15">
        <v>8</v>
      </c>
      <c r="M15" s="2">
        <v>33</v>
      </c>
      <c r="N15" s="2"/>
      <c r="O15" s="11">
        <v>68</v>
      </c>
    </row>
    <row r="16" spans="1:19" x14ac:dyDescent="0.35">
      <c r="D16">
        <v>9</v>
      </c>
      <c r="E16" s="2">
        <v>26</v>
      </c>
      <c r="F16" s="2"/>
      <c r="G16" s="11">
        <v>69</v>
      </c>
      <c r="K16" s="6"/>
      <c r="L16">
        <v>9</v>
      </c>
      <c r="M16" s="2">
        <v>32</v>
      </c>
      <c r="N16" s="2"/>
      <c r="O16" s="11">
        <v>69</v>
      </c>
    </row>
    <row r="17" spans="4:15" x14ac:dyDescent="0.35">
      <c r="D17">
        <v>10</v>
      </c>
      <c r="E17" s="2">
        <v>12</v>
      </c>
      <c r="F17" s="2"/>
      <c r="G17" s="11">
        <v>70</v>
      </c>
      <c r="K17" s="6"/>
      <c r="L17">
        <v>10</v>
      </c>
      <c r="M17" s="2">
        <v>28</v>
      </c>
      <c r="N17" s="2"/>
      <c r="O17" s="11">
        <v>70</v>
      </c>
    </row>
    <row r="18" spans="4:15" x14ac:dyDescent="0.35">
      <c r="D18">
        <v>11</v>
      </c>
      <c r="E18" s="2">
        <v>37</v>
      </c>
      <c r="F18" s="2"/>
      <c r="G18" s="11">
        <v>71</v>
      </c>
      <c r="K18" s="6"/>
      <c r="L18">
        <v>11</v>
      </c>
      <c r="M18" s="2">
        <v>28</v>
      </c>
      <c r="N18" s="2"/>
      <c r="O18" s="11">
        <v>71</v>
      </c>
    </row>
    <row r="19" spans="4:15" x14ac:dyDescent="0.35">
      <c r="D19">
        <v>12</v>
      </c>
      <c r="E19" s="2">
        <v>36</v>
      </c>
      <c r="F19" s="2"/>
      <c r="G19" s="11">
        <v>72</v>
      </c>
      <c r="K19" s="6"/>
      <c r="L19">
        <v>12</v>
      </c>
      <c r="M19" s="2">
        <v>29</v>
      </c>
      <c r="N19" s="2"/>
      <c r="O19" s="11">
        <v>72</v>
      </c>
    </row>
    <row r="20" spans="4:15" x14ac:dyDescent="0.35">
      <c r="D20">
        <v>13</v>
      </c>
      <c r="E20" s="2">
        <v>38</v>
      </c>
      <c r="F20" s="2"/>
      <c r="G20" s="11">
        <v>73</v>
      </c>
      <c r="K20" s="6"/>
      <c r="L20">
        <v>13</v>
      </c>
      <c r="M20" s="2">
        <v>20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>
        <v>37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>
        <v>37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>
        <v>33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63</v>
      </c>
      <c r="M24" s="2">
        <v>8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8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29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30.384615384615383</v>
      </c>
      <c r="K72" s="6"/>
      <c r="M72" s="1">
        <f>AVERAGE(M8:N67)</f>
        <v>30.157894736842106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37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10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>
        <v>450</v>
      </c>
      <c r="D93" s="4"/>
      <c r="F93" s="3">
        <v>7</v>
      </c>
      <c r="G93" s="4"/>
      <c r="I93" s="3">
        <f>PRODUCT(C93,F93)</f>
        <v>3150</v>
      </c>
      <c r="J93" s="4"/>
      <c r="K93" s="6"/>
      <c r="L93" s="3">
        <v>450</v>
      </c>
      <c r="M93" s="4"/>
      <c r="O93" s="3">
        <v>15.5</v>
      </c>
      <c r="P93" s="4"/>
      <c r="R93" s="3">
        <f>PRODUCT(L93,O93)</f>
        <v>6975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13</v>
      </c>
      <c r="M102" s="4"/>
      <c r="O102" s="3">
        <f>L102*46</f>
        <v>598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48</v>
      </c>
    </row>
    <row r="114" spans="1:13" x14ac:dyDescent="0.35">
      <c r="M114" t="s">
        <v>56</v>
      </c>
    </row>
    <row r="115" spans="1:13" x14ac:dyDescent="0.35">
      <c r="M115" t="s">
        <v>64</v>
      </c>
    </row>
    <row r="116" spans="1:13" x14ac:dyDescent="0.35">
      <c r="M116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2024-05-28T23:41:28Z</dcterms:modified>
</cp:coreProperties>
</file>