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St Stephen's College 29-30.11.2023\"/>
    </mc:Choice>
  </mc:AlternateContent>
  <xr:revisionPtr revIDLastSave="0" documentId="13_ncr:1_{E468F1B1-CA2E-4134-B705-25AF86CA332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<sst xmlns="http://schemas.openxmlformats.org/spreadsheetml/2006/main" count="609" uniqueCount="89">
  <si>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</si>
  <si>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</si>
  <si>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</si>
  <si>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</si>
  <si>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</si>
  <si>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</si>
  <si>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</si>
  <si>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</si>
  <si>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</si>
  <si>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</si>
  <si>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</si>
  <si>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</si>
  <si>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</si>
  <si>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</si>
  <si>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</si>
  <si>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</si>
  <si>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</si>
  <si>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</si>
  <si>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</si>
  <si>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</si>
  <si>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</si>
  <si>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</si>
  <si>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</si>
  <si>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</si>
  <si>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</si>
  <si>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</si>
  <si>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</si>
  <si>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</si>
  <si>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</si>
  <si>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</si>
  <si>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</si>
  <si>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</si>
  <si>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</si>
  <si>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</si>
  <si>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</si>
  <si>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</si>
  <si>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</si>
  <si>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</si>
  <si>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</si>
  <si>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</si>
  <si>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 St.Stephen's College 2</t>
  </si>
  <si>
    <t>Site name: Seaworld Wharf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</si>
  <si>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</si>
  <si>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</si>
  <si>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</si>
  <si>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</si>
  <si>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</si>
  <si>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</si>
  <si>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</si>
  <si>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</si>
  <si>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</si>
  <si>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</si>
  <si>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</si>
  <si>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</si>
  <si>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</si>
  <si>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</si>
  <si>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</si>
  <si>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</si>
  <si>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</si>
  <si>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</si>
  <si>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</si>
  <si>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*20</t>
  </si>
  <si>
    <t>*21</t>
  </si>
  <si>
    <t>*22</t>
  </si>
  <si>
    <t>*23</t>
  </si>
  <si>
    <t>*24</t>
  </si>
  <si>
    <t>*25</t>
  </si>
  <si>
    <t>Colour:Yellow/Orange</t>
  </si>
  <si>
    <t>Sponge (colony count)</t>
  </si>
  <si>
    <t>Mulberry Whelk x 2</t>
  </si>
  <si>
    <t>Brittle Star x 1</t>
  </si>
  <si>
    <t>Colour:Brown/Orange</t>
  </si>
  <si>
    <t>Colour:Orange/Yellow</t>
  </si>
  <si>
    <t>**15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</si>
  <si>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</si>
  <si>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</si>
  <si>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</si>
  <si>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</si>
  <si>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</si>
  <si>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</si>
  <si>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</si>
  <si>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</si>
  <si>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</si>
  <si>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*35</t>
  </si>
  <si>
    <t>*36</t>
  </si>
  <si>
    <t>*37</t>
  </si>
  <si>
    <t>Colour:Orange/Peach</t>
  </si>
  <si>
    <t>Colour:Red/Brown</t>
  </si>
  <si>
    <t>Mulberry Whelk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</si>
</sst>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workbookViewId="0">
      <selection activeCell="Q119" sqref="Q119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44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8</v>
      </c>
      <c r="F8" s="2"/>
      <c r="G8" s="11">
        <v>61</v>
      </c>
      <c r="L8" s="12" t="s">
        <v>42</v>
      </c>
      <c r="M8" s="2">
        <v>7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43</v>
      </c>
      <c r="M9" s="2">
        <v>19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44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45</v>
      </c>
      <c r="M11" s="2">
        <v>8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46</v>
      </c>
      <c r="M12" s="2">
        <v>20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47</v>
      </c>
      <c r="M13" s="2">
        <v>11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48</v>
      </c>
      <c r="M14" s="2">
        <v>13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49</v>
      </c>
      <c r="M15" s="2">
        <v>12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50</v>
      </c>
      <c r="M16" s="2">
        <v>21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51</v>
      </c>
      <c r="M17" s="2">
        <v>13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52</v>
      </c>
      <c r="M18" s="2">
        <v>19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53</v>
      </c>
      <c r="M19" s="2">
        <v>22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54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 t="s">
        <v>55</v>
      </c>
      <c r="M21" s="2">
        <v>11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56</v>
      </c>
      <c r="M22" s="2">
        <v>15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57</v>
      </c>
      <c r="M23" s="2">
        <v>13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58</v>
      </c>
      <c r="M24" s="2">
        <v>16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59</v>
      </c>
      <c r="M25" s="2">
        <v>16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60</v>
      </c>
      <c r="M26" s="2">
        <v>22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s="12" t="s">
        <v>61</v>
      </c>
      <c r="M27" s="2">
        <v>15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s="12" t="s">
        <v>62</v>
      </c>
      <c r="M28" s="2">
        <v>6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 s="12" t="s">
        <v>63</v>
      </c>
      <c r="M29" s="2">
        <v>3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 s="12" t="s">
        <v>64</v>
      </c>
      <c r="M30" s="2">
        <v>6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 s="12" t="s">
        <v>65</v>
      </c>
      <c r="M31" s="2">
        <v>11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 s="12" t="s">
        <v>66</v>
      </c>
      <c r="M32" s="2">
        <v>10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>
        <v>8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>
        <v>7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>
        <v>5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>
        <v>4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>
        <v>14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>
        <v>18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>
        <v>21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>
        <v>15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>
        <v>12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>
        <v>16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>
        <v>14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>
        <v>13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>
        <v>9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>
        <v>17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>
        <v>9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>
        <v>12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>
        <v>16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>
        <v>13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>
        <v>7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8</v>
      </c>
      <c r="M72" s="1">
        <f>AVERAGE(M8:N67)</f>
        <v>12.613636363636363</v>
      </c>
    </row>
    <row r="73" spans="1:15" x14ac:dyDescent="0.35">
      <c r="A73" s="7"/>
    </row>
    <row r="74" spans="1:15" x14ac:dyDescent="0.35">
      <c r="A74" s="7" t="s">
        <v>3</v>
      </c>
      <c r="E74" s="1">
        <v>28</v>
      </c>
      <c r="M74" s="1">
        <v>15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30</v>
      </c>
      <c r="D79" s="2">
        <v>186</v>
      </c>
      <c r="E79" s="2">
        <v>0</v>
      </c>
      <c r="F79" s="2">
        <v>0</v>
      </c>
      <c r="L79" s="5">
        <v>48</v>
      </c>
      <c r="M79" s="2">
        <v>14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4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67</v>
      </c>
      <c r="C93" s="3">
        <v>375</v>
      </c>
      <c r="D93" s="4"/>
      <c r="F93" s="3">
        <v>5.25</v>
      </c>
      <c r="G93" s="4"/>
      <c r="I93" s="3">
        <f>PRODUCT(C93,F93)</f>
        <v>1968.75</v>
      </c>
      <c r="J93" s="4"/>
      <c r="L93" s="3">
        <v>375</v>
      </c>
      <c r="M93" s="4"/>
      <c r="O93" s="3">
        <v>41</v>
      </c>
      <c r="P93" s="4"/>
      <c r="R93" s="3">
        <f>PRODUCT(L93,O93)</f>
        <v>15375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>
        <v>3.1</v>
      </c>
      <c r="M102" s="4"/>
      <c r="O102" s="3">
        <f>L102*46</f>
        <v>142.6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68</v>
      </c>
      <c r="E111" s="1">
        <v>1</v>
      </c>
      <c r="M111" s="1">
        <v>0</v>
      </c>
    </row>
    <row r="113" spans="1:13" x14ac:dyDescent="0.35">
      <c r="A113" s="7" t="s">
        <v>38</v>
      </c>
      <c r="L113" s="7" t="s">
        <v>38</v>
      </c>
      <c r="M113" t="s">
        <v>69</v>
      </c>
    </row>
    <row r="114" spans="1:13" x14ac:dyDescent="0.35">
      <c r="M114" t="s"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O107" sqref="O107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15</v>
      </c>
      <c r="K6" s="6"/>
      <c r="M6" s="1">
        <v>28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35</v>
      </c>
      <c r="F8" s="2"/>
      <c r="G8" s="11">
        <v>61</v>
      </c>
      <c r="K8" s="6"/>
      <c r="L8">
        <v>1</v>
      </c>
      <c r="M8" s="2">
        <v>19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21</v>
      </c>
      <c r="F9" s="2"/>
      <c r="G9" s="11">
        <v>62</v>
      </c>
      <c r="K9" s="6"/>
      <c r="L9">
        <v>2</v>
      </c>
      <c r="M9" s="2">
        <v>21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39</v>
      </c>
      <c r="F10" s="2"/>
      <c r="G10" s="11">
        <v>63</v>
      </c>
      <c r="K10" s="6"/>
      <c r="L10">
        <v>3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 s="12" t="s">
        <v>45</v>
      </c>
      <c r="E11" s="2">
        <v>33</v>
      </c>
      <c r="F11" s="2"/>
      <c r="G11" s="11">
        <v>64</v>
      </c>
      <c r="K11" s="6"/>
      <c r="L11">
        <v>4</v>
      </c>
      <c r="M11" s="2">
        <v>10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30</v>
      </c>
      <c r="F12" s="2"/>
      <c r="G12" s="11">
        <v>65</v>
      </c>
      <c r="K12" s="6"/>
      <c r="L12">
        <v>5</v>
      </c>
      <c r="M12" s="2">
        <v>23</v>
      </c>
      <c r="N12" s="2"/>
      <c r="O12" s="11">
        <v>65</v>
      </c>
    </row>
    <row r="13" spans="1:19" x14ac:dyDescent="0.35">
      <c r="D13">
        <v>6</v>
      </c>
      <c r="E13" s="2">
        <v>39</v>
      </c>
      <c r="F13" s="2"/>
      <c r="G13" s="11">
        <v>66</v>
      </c>
      <c r="K13" s="6"/>
      <c r="L13">
        <v>6</v>
      </c>
      <c r="M13" s="2">
        <v>14</v>
      </c>
      <c r="N13" s="2"/>
      <c r="O13" s="11">
        <v>66</v>
      </c>
    </row>
    <row r="14" spans="1:19" x14ac:dyDescent="0.35">
      <c r="D14">
        <v>7</v>
      </c>
      <c r="E14" s="2">
        <v>31</v>
      </c>
      <c r="F14" s="2"/>
      <c r="G14" s="11">
        <v>67</v>
      </c>
      <c r="K14" s="6"/>
      <c r="L14">
        <v>7</v>
      </c>
      <c r="M14" s="2">
        <v>11</v>
      </c>
      <c r="N14" s="2"/>
      <c r="O14" s="11">
        <v>67</v>
      </c>
    </row>
    <row r="15" spans="1:19" x14ac:dyDescent="0.35">
      <c r="D15">
        <v>8</v>
      </c>
      <c r="E15" s="2">
        <v>31</v>
      </c>
      <c r="F15" s="2"/>
      <c r="G15" s="11">
        <v>68</v>
      </c>
      <c r="K15" s="6"/>
      <c r="L15">
        <v>8</v>
      </c>
      <c r="M15" s="2">
        <v>13</v>
      </c>
      <c r="N15" s="2"/>
      <c r="O15" s="11">
        <v>68</v>
      </c>
    </row>
    <row r="16" spans="1:19" x14ac:dyDescent="0.35">
      <c r="D16">
        <v>9</v>
      </c>
      <c r="E16" s="2">
        <v>30</v>
      </c>
      <c r="F16" s="2"/>
      <c r="G16" s="11">
        <v>69</v>
      </c>
      <c r="K16" s="6"/>
      <c r="L16">
        <v>9</v>
      </c>
      <c r="M16" s="2">
        <v>11</v>
      </c>
      <c r="N16" s="2"/>
      <c r="O16" s="11">
        <v>69</v>
      </c>
    </row>
    <row r="17" spans="4:15" x14ac:dyDescent="0.35">
      <c r="D17">
        <v>10</v>
      </c>
      <c r="E17" s="2">
        <v>14</v>
      </c>
      <c r="F17" s="2"/>
      <c r="G17" s="11">
        <v>70</v>
      </c>
      <c r="K17" s="6"/>
      <c r="L17">
        <v>10</v>
      </c>
      <c r="M17" s="2">
        <v>20</v>
      </c>
      <c r="N17" s="2"/>
      <c r="O17" s="11">
        <v>70</v>
      </c>
    </row>
    <row r="18" spans="4:15" x14ac:dyDescent="0.35">
      <c r="D18">
        <v>11</v>
      </c>
      <c r="E18" s="2">
        <v>33</v>
      </c>
      <c r="F18" s="2"/>
      <c r="G18" s="11">
        <v>71</v>
      </c>
      <c r="K18" s="6"/>
      <c r="L18">
        <v>11</v>
      </c>
      <c r="M18" s="2">
        <v>10</v>
      </c>
      <c r="N18" s="2"/>
      <c r="O18" s="11">
        <v>71</v>
      </c>
    </row>
    <row r="19" spans="4:15" x14ac:dyDescent="0.35">
      <c r="D19">
        <v>12</v>
      </c>
      <c r="E19" s="2">
        <v>33</v>
      </c>
      <c r="F19" s="2"/>
      <c r="G19" s="11">
        <v>72</v>
      </c>
      <c r="K19" s="6"/>
      <c r="L19">
        <v>12</v>
      </c>
      <c r="M19" s="2">
        <v>8</v>
      </c>
      <c r="N19" s="2"/>
      <c r="O19" s="11">
        <v>72</v>
      </c>
    </row>
    <row r="20" spans="4:15" x14ac:dyDescent="0.35">
      <c r="D20">
        <v>13</v>
      </c>
      <c r="E20" s="2">
        <v>14</v>
      </c>
      <c r="F20" s="2"/>
      <c r="G20" s="11">
        <v>73</v>
      </c>
      <c r="K20" s="6"/>
      <c r="L20">
        <v>13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>
        <v>11</v>
      </c>
      <c r="F21" s="2"/>
      <c r="G21" s="11">
        <v>74</v>
      </c>
      <c r="K21" s="6"/>
      <c r="L21">
        <v>14</v>
      </c>
      <c r="M21" s="2">
        <v>14</v>
      </c>
      <c r="N21" s="2"/>
      <c r="O21" s="11">
        <v>74</v>
      </c>
    </row>
    <row r="22" spans="4:15" x14ac:dyDescent="0.35">
      <c r="D22">
        <v>15</v>
      </c>
      <c r="E22" s="2">
        <v>29</v>
      </c>
      <c r="F22" s="2"/>
      <c r="G22" s="11">
        <v>75</v>
      </c>
      <c r="K22" s="6"/>
      <c r="L22">
        <v>15</v>
      </c>
      <c r="M22" s="2">
        <v>20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>
        <v>12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>
        <v>15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11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18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61</v>
      </c>
      <c r="M27" s="2">
        <v>15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62</v>
      </c>
      <c r="M28" s="2">
        <v>14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>
        <v>24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>
        <v>29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>
        <v>12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>
        <v>25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>
        <v>11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>
        <v>17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>
        <v>13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28.2</v>
      </c>
      <c r="K72" s="6"/>
      <c r="M72" s="1">
        <f>AVERAGE(M8:N67)</f>
        <v>15.571428571428571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13</v>
      </c>
      <c r="K74" s="6"/>
      <c r="M74" s="1">
        <v>27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16</v>
      </c>
      <c r="D79" s="2">
        <v>8</v>
      </c>
      <c r="E79" s="2">
        <v>0</v>
      </c>
      <c r="F79" s="2">
        <v>0</v>
      </c>
      <c r="K79" s="6"/>
      <c r="L79" s="5">
        <v>248</v>
      </c>
      <c r="M79" s="2">
        <v>12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47</v>
      </c>
      <c r="M84" s="4"/>
      <c r="O84" s="3">
        <v>12</v>
      </c>
      <c r="P84" s="4"/>
      <c r="R84" s="3">
        <f>PRODUCT(L84,O84)</f>
        <v>564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71</v>
      </c>
      <c r="C93" s="3">
        <v>375</v>
      </c>
      <c r="D93" s="4"/>
      <c r="F93" s="3">
        <v>34</v>
      </c>
      <c r="G93" s="4"/>
      <c r="I93" s="3">
        <f>PRODUCT(C93,F93)</f>
        <v>12750</v>
      </c>
      <c r="J93" s="4"/>
      <c r="K93" s="6"/>
      <c r="L93" s="3">
        <v>375</v>
      </c>
      <c r="M93" s="4"/>
      <c r="O93" s="3">
        <v>72</v>
      </c>
      <c r="P93" s="4"/>
      <c r="R93" s="3">
        <f>PRODUCT(L93,O93)</f>
        <v>27000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>
        <v>9</v>
      </c>
      <c r="M105" s="4"/>
      <c r="O105" s="3">
        <f>L105*46</f>
        <v>414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>
      <selection activeCell="M113" sqref="M113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22</v>
      </c>
      <c r="K6" s="6"/>
      <c r="M6" s="1">
        <v>31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10</v>
      </c>
      <c r="F8" s="2"/>
      <c r="G8" s="11">
        <v>61</v>
      </c>
      <c r="K8" s="6"/>
      <c r="L8">
        <v>1</v>
      </c>
      <c r="M8" s="2">
        <v>18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5</v>
      </c>
      <c r="F9" s="2"/>
      <c r="G9" s="11">
        <v>62</v>
      </c>
      <c r="K9" s="6"/>
      <c r="L9">
        <v>2</v>
      </c>
      <c r="M9" s="2">
        <v>10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4</v>
      </c>
      <c r="F10" s="2"/>
      <c r="G10" s="11">
        <v>63</v>
      </c>
      <c r="K10" s="6"/>
      <c r="L10">
        <v>3</v>
      </c>
      <c r="M10" s="2">
        <v>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30</v>
      </c>
      <c r="F11" s="2"/>
      <c r="G11" s="11">
        <v>64</v>
      </c>
      <c r="K11" s="6"/>
      <c r="L11">
        <v>4</v>
      </c>
      <c r="M11" s="2">
        <v>8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10</v>
      </c>
      <c r="F12" s="2"/>
      <c r="G12" s="11">
        <v>65</v>
      </c>
      <c r="K12" s="6"/>
      <c r="L12">
        <v>5</v>
      </c>
      <c r="M12" s="2">
        <v>5</v>
      </c>
      <c r="N12" s="2"/>
      <c r="O12" s="11">
        <v>65</v>
      </c>
    </row>
    <row r="13" spans="1:19" x14ac:dyDescent="0.35">
      <c r="D13">
        <v>6</v>
      </c>
      <c r="E13" s="2">
        <v>30</v>
      </c>
      <c r="F13" s="2"/>
      <c r="G13" s="11">
        <v>66</v>
      </c>
      <c r="K13" s="6"/>
      <c r="L13">
        <v>6</v>
      </c>
      <c r="M13" s="2">
        <v>8</v>
      </c>
      <c r="N13" s="2"/>
      <c r="O13" s="11">
        <v>66</v>
      </c>
    </row>
    <row r="14" spans="1:19" x14ac:dyDescent="0.35">
      <c r="D14">
        <v>7</v>
      </c>
      <c r="E14" s="2">
        <v>30</v>
      </c>
      <c r="F14" s="2"/>
      <c r="G14" s="11">
        <v>67</v>
      </c>
      <c r="K14" s="6"/>
      <c r="L14">
        <v>7</v>
      </c>
      <c r="M14" s="2">
        <v>5</v>
      </c>
      <c r="N14" s="2"/>
      <c r="O14" s="11">
        <v>67</v>
      </c>
    </row>
    <row r="15" spans="1:19" x14ac:dyDescent="0.35">
      <c r="D15">
        <v>8</v>
      </c>
      <c r="E15" s="2">
        <v>22</v>
      </c>
      <c r="F15" s="2"/>
      <c r="G15" s="11">
        <v>68</v>
      </c>
      <c r="K15" s="6"/>
      <c r="L15">
        <v>8</v>
      </c>
      <c r="M15" s="2">
        <v>3</v>
      </c>
      <c r="N15" s="2"/>
      <c r="O15" s="11">
        <v>68</v>
      </c>
    </row>
    <row r="16" spans="1:19" x14ac:dyDescent="0.35">
      <c r="D16">
        <v>9</v>
      </c>
      <c r="E16" s="2">
        <v>21</v>
      </c>
      <c r="F16" s="2"/>
      <c r="G16" s="11">
        <v>69</v>
      </c>
      <c r="K16" s="6"/>
      <c r="L16">
        <v>9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>
        <v>7</v>
      </c>
      <c r="F17" s="2"/>
      <c r="G17" s="11">
        <v>70</v>
      </c>
      <c r="K17" s="6"/>
      <c r="L17">
        <v>10</v>
      </c>
      <c r="M17" s="2">
        <v>3</v>
      </c>
      <c r="N17" s="2"/>
      <c r="O17" s="11">
        <v>70</v>
      </c>
    </row>
    <row r="18" spans="4:15" x14ac:dyDescent="0.35">
      <c r="D18">
        <v>11</v>
      </c>
      <c r="E18" s="2">
        <v>31</v>
      </c>
      <c r="F18" s="2"/>
      <c r="G18" s="11">
        <v>71</v>
      </c>
      <c r="K18" s="6"/>
      <c r="L18">
        <v>11</v>
      </c>
      <c r="M18" s="2">
        <v>5</v>
      </c>
      <c r="N18" s="2"/>
      <c r="O18" s="11">
        <v>71</v>
      </c>
    </row>
    <row r="19" spans="4:15" x14ac:dyDescent="0.35">
      <c r="D19">
        <v>12</v>
      </c>
      <c r="E19" s="2">
        <v>5</v>
      </c>
      <c r="F19" s="2"/>
      <c r="G19" s="11">
        <v>72</v>
      </c>
      <c r="K19" s="6"/>
      <c r="L19">
        <v>12</v>
      </c>
      <c r="M19" s="2">
        <v>5</v>
      </c>
      <c r="N19" s="2"/>
      <c r="O19" s="11">
        <v>72</v>
      </c>
    </row>
    <row r="20" spans="4:15" x14ac:dyDescent="0.35">
      <c r="D20">
        <v>13</v>
      </c>
      <c r="E20" s="2">
        <v>26</v>
      </c>
      <c r="F20" s="2"/>
      <c r="G20" s="11">
        <v>73</v>
      </c>
      <c r="K20" s="6"/>
      <c r="L20">
        <v>13</v>
      </c>
      <c r="M20" s="2">
        <v>2</v>
      </c>
      <c r="N20" s="2"/>
      <c r="O20" s="11">
        <v>73</v>
      </c>
    </row>
    <row r="21" spans="4:15" x14ac:dyDescent="0.35">
      <c r="D21">
        <v>14</v>
      </c>
      <c r="E21" s="2">
        <v>19</v>
      </c>
      <c r="F21" s="2"/>
      <c r="G21" s="11">
        <v>74</v>
      </c>
      <c r="K21" s="6"/>
      <c r="L21">
        <v>14</v>
      </c>
      <c r="M21" s="2">
        <v>10</v>
      </c>
      <c r="N21" s="2"/>
      <c r="O21" s="11">
        <v>74</v>
      </c>
    </row>
    <row r="22" spans="4:15" x14ac:dyDescent="0.35">
      <c r="D22">
        <v>15</v>
      </c>
      <c r="E22" s="2">
        <v>23</v>
      </c>
      <c r="F22" s="2"/>
      <c r="G22" s="11">
        <v>75</v>
      </c>
      <c r="K22" s="6"/>
      <c r="L22">
        <v>15</v>
      </c>
      <c r="M22" s="2">
        <v>10</v>
      </c>
      <c r="N22" s="2"/>
      <c r="O22" s="11">
        <v>75</v>
      </c>
    </row>
    <row r="23" spans="4:15" x14ac:dyDescent="0.35">
      <c r="D23">
        <v>16</v>
      </c>
      <c r="E23" s="2">
        <v>10</v>
      </c>
      <c r="F23" s="2"/>
      <c r="G23" s="11">
        <v>76</v>
      </c>
      <c r="K23" s="6"/>
      <c r="L23">
        <v>16</v>
      </c>
      <c r="M23" s="2">
        <v>2</v>
      </c>
      <c r="N23" s="2"/>
      <c r="O23" s="11">
        <v>76</v>
      </c>
    </row>
    <row r="24" spans="4:15" x14ac:dyDescent="0.35">
      <c r="D24">
        <v>17</v>
      </c>
      <c r="E24" s="2">
        <v>15</v>
      </c>
      <c r="F24" s="2"/>
      <c r="G24" s="11">
        <v>77</v>
      </c>
      <c r="K24" s="6"/>
      <c r="L24">
        <v>17</v>
      </c>
      <c r="M24" s="2">
        <v>2</v>
      </c>
      <c r="N24" s="2"/>
      <c r="O24" s="11">
        <v>77</v>
      </c>
    </row>
    <row r="25" spans="4:15" x14ac:dyDescent="0.35">
      <c r="D25">
        <v>18</v>
      </c>
      <c r="E25" s="2">
        <v>20</v>
      </c>
      <c r="F25" s="2"/>
      <c r="G25" s="11">
        <v>78</v>
      </c>
      <c r="K25" s="6"/>
      <c r="L25">
        <v>18</v>
      </c>
      <c r="M25" s="2">
        <v>2</v>
      </c>
      <c r="N25" s="2"/>
      <c r="O25" s="11">
        <v>78</v>
      </c>
    </row>
    <row r="26" spans="4:15" x14ac:dyDescent="0.35">
      <c r="D26">
        <v>19</v>
      </c>
      <c r="E26" s="2">
        <v>8</v>
      </c>
      <c r="F26" s="2"/>
      <c r="G26" s="11">
        <v>79</v>
      </c>
      <c r="K26" s="6"/>
      <c r="L26">
        <v>19</v>
      </c>
      <c r="M26" s="2">
        <v>2</v>
      </c>
      <c r="N26" s="2"/>
      <c r="O26" s="11">
        <v>79</v>
      </c>
    </row>
    <row r="27" spans="4:15" x14ac:dyDescent="0.35">
      <c r="D27">
        <v>20</v>
      </c>
      <c r="E27" s="2">
        <v>3</v>
      </c>
      <c r="F27" s="2"/>
      <c r="G27" s="11">
        <v>80</v>
      </c>
      <c r="K27" s="6"/>
      <c r="L27">
        <v>20</v>
      </c>
      <c r="M27" s="2">
        <v>2</v>
      </c>
      <c r="N27" s="2"/>
      <c r="O27" s="11">
        <v>80</v>
      </c>
    </row>
    <row r="28" spans="4:15" x14ac:dyDescent="0.35">
      <c r="D28">
        <v>21</v>
      </c>
      <c r="E28" s="2">
        <v>17</v>
      </c>
      <c r="F28" s="2"/>
      <c r="G28" s="11">
        <v>81</v>
      </c>
      <c r="K28" s="6"/>
      <c r="L28">
        <v>21</v>
      </c>
      <c r="M28" s="2">
        <v>2</v>
      </c>
      <c r="N28" s="2"/>
      <c r="O28" s="11">
        <v>81</v>
      </c>
    </row>
    <row r="29" spans="4:15" x14ac:dyDescent="0.35">
      <c r="D29">
        <v>22</v>
      </c>
      <c r="E29" s="2">
        <v>29</v>
      </c>
      <c r="F29" s="2"/>
      <c r="G29" s="11">
        <v>82</v>
      </c>
      <c r="K29" s="6"/>
      <c r="L29">
        <v>22</v>
      </c>
      <c r="M29" s="2">
        <v>2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>
        <v>2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>
        <v>2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>
        <v>2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>
        <v>2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>
        <v>2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>
        <v>2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>
        <v>3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>
        <v>2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>
        <v>2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17.045454545454547</v>
      </c>
      <c r="K72" s="6"/>
      <c r="M72" s="1">
        <f>AVERAGE(M8:N67)</f>
        <v>4.387096774193548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6</v>
      </c>
      <c r="K74" s="6"/>
      <c r="M74" s="1">
        <v>36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6</v>
      </c>
      <c r="E79" s="2">
        <v>0</v>
      </c>
      <c r="F79" s="2">
        <v>0</v>
      </c>
      <c r="K79" s="6"/>
      <c r="L79" s="5">
        <v>136</v>
      </c>
      <c r="M79" s="2">
        <v>116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13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67</v>
      </c>
      <c r="C93" s="3">
        <v>375</v>
      </c>
      <c r="D93" s="4"/>
      <c r="F93" s="3">
        <v>21</v>
      </c>
      <c r="G93" s="4"/>
      <c r="I93" s="3">
        <f>PRODUCT(C93,F93)</f>
        <v>7875</v>
      </c>
      <c r="J93" s="4"/>
      <c r="K93" s="6"/>
      <c r="L93" s="3">
        <v>375</v>
      </c>
      <c r="M93" s="4"/>
      <c r="O93" s="3">
        <v>60</v>
      </c>
      <c r="P93" s="4"/>
      <c r="R93" s="3">
        <f>PRODUCT(L93,O93)</f>
        <v>22500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>
      <selection activeCell="S111" sqref="S111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14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11</v>
      </c>
      <c r="F8" s="2"/>
      <c r="G8" s="11">
        <v>61</v>
      </c>
      <c r="K8" s="6"/>
      <c r="L8" s="12" t="s">
        <v>42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8</v>
      </c>
      <c r="F9" s="2"/>
      <c r="G9" s="11">
        <v>62</v>
      </c>
      <c r="K9" s="6"/>
      <c r="L9" s="12" t="s">
        <v>43</v>
      </c>
      <c r="M9" s="2">
        <v>8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26</v>
      </c>
      <c r="F10" s="2"/>
      <c r="G10" s="11">
        <v>63</v>
      </c>
      <c r="K10" s="6"/>
      <c r="L10" s="12" t="s">
        <v>44</v>
      </c>
      <c r="M10" s="2">
        <v>11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39</v>
      </c>
      <c r="F11" s="2"/>
      <c r="G11" s="11">
        <v>64</v>
      </c>
      <c r="K11" s="6"/>
      <c r="L11" s="12" t="s">
        <v>45</v>
      </c>
      <c r="M11" s="2">
        <v>16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34</v>
      </c>
      <c r="F12" s="2"/>
      <c r="G12" s="11">
        <v>65</v>
      </c>
      <c r="K12" s="6"/>
      <c r="L12" s="12" t="s">
        <v>46</v>
      </c>
      <c r="M12" s="2">
        <v>6</v>
      </c>
      <c r="N12" s="2"/>
      <c r="O12" s="11">
        <v>65</v>
      </c>
    </row>
    <row r="13" spans="1:19" x14ac:dyDescent="0.35">
      <c r="D13">
        <v>6</v>
      </c>
      <c r="E13" s="2">
        <v>29</v>
      </c>
      <c r="F13" s="2"/>
      <c r="G13" s="11">
        <v>66</v>
      </c>
      <c r="K13" s="6"/>
      <c r="L13" s="12" t="s">
        <v>47</v>
      </c>
      <c r="M13" s="2">
        <v>11</v>
      </c>
      <c r="N13" s="2"/>
      <c r="O13" s="11">
        <v>66</v>
      </c>
    </row>
    <row r="14" spans="1:19" x14ac:dyDescent="0.35">
      <c r="D14">
        <v>7</v>
      </c>
      <c r="E14" s="2">
        <v>33</v>
      </c>
      <c r="F14" s="2"/>
      <c r="G14" s="11">
        <v>67</v>
      </c>
      <c r="K14" s="6"/>
      <c r="L14" s="12" t="s">
        <v>48</v>
      </c>
      <c r="M14" s="2">
        <v>6</v>
      </c>
      <c r="N14" s="2"/>
      <c r="O14" s="11">
        <v>67</v>
      </c>
    </row>
    <row r="15" spans="1:19" x14ac:dyDescent="0.35">
      <c r="D15">
        <v>8</v>
      </c>
      <c r="E15" s="2">
        <v>36</v>
      </c>
      <c r="F15" s="2"/>
      <c r="G15" s="11">
        <v>68</v>
      </c>
      <c r="K15" s="6"/>
      <c r="L15" s="12" t="s">
        <v>49</v>
      </c>
      <c r="M15" s="2">
        <v>9</v>
      </c>
      <c r="N15" s="2"/>
      <c r="O15" s="11">
        <v>68</v>
      </c>
    </row>
    <row r="16" spans="1:19" x14ac:dyDescent="0.35">
      <c r="D16">
        <v>9</v>
      </c>
      <c r="E16" s="2">
        <v>23</v>
      </c>
      <c r="F16" s="2"/>
      <c r="G16" s="11">
        <v>69</v>
      </c>
      <c r="K16" s="6"/>
      <c r="L16" s="12">
        <v>9</v>
      </c>
      <c r="M16" s="2">
        <v>8</v>
      </c>
      <c r="N16" s="2"/>
      <c r="O16" s="11">
        <v>69</v>
      </c>
    </row>
    <row r="17" spans="4:15" x14ac:dyDescent="0.35">
      <c r="D17">
        <v>10</v>
      </c>
      <c r="E17" s="2">
        <v>16</v>
      </c>
      <c r="F17" s="2"/>
      <c r="G17" s="11">
        <v>70</v>
      </c>
      <c r="K17" s="6"/>
      <c r="L17" s="12">
        <v>10</v>
      </c>
      <c r="M17" s="2">
        <v>9</v>
      </c>
      <c r="N17" s="2"/>
      <c r="O17" s="11">
        <v>70</v>
      </c>
    </row>
    <row r="18" spans="4:15" x14ac:dyDescent="0.35">
      <c r="D18">
        <v>11</v>
      </c>
      <c r="E18" s="2">
        <v>31</v>
      </c>
      <c r="F18" s="2"/>
      <c r="G18" s="11">
        <v>71</v>
      </c>
      <c r="K18" s="6"/>
      <c r="L18" s="12">
        <v>11</v>
      </c>
      <c r="M18" s="2">
        <v>10</v>
      </c>
      <c r="N18" s="2"/>
      <c r="O18" s="11">
        <v>71</v>
      </c>
    </row>
    <row r="19" spans="4:15" x14ac:dyDescent="0.35">
      <c r="D19">
        <v>12</v>
      </c>
      <c r="E19" s="2">
        <v>37</v>
      </c>
      <c r="F19" s="2"/>
      <c r="G19" s="11">
        <v>72</v>
      </c>
      <c r="K19" s="6"/>
      <c r="L19" s="12">
        <v>12</v>
      </c>
      <c r="M19" s="2">
        <v>9</v>
      </c>
      <c r="N19" s="2"/>
      <c r="O19" s="11">
        <v>72</v>
      </c>
    </row>
    <row r="20" spans="4:15" x14ac:dyDescent="0.35">
      <c r="D20">
        <v>13</v>
      </c>
      <c r="E20" s="2">
        <v>24</v>
      </c>
      <c r="F20" s="2"/>
      <c r="G20" s="11">
        <v>73</v>
      </c>
      <c r="K20" s="6"/>
      <c r="L20" s="12">
        <v>13</v>
      </c>
      <c r="M20" s="2">
        <v>85</v>
      </c>
      <c r="N20" s="2"/>
      <c r="O20" s="11">
        <v>73</v>
      </c>
    </row>
    <row r="21" spans="4:15" x14ac:dyDescent="0.35">
      <c r="D21">
        <v>14</v>
      </c>
      <c r="E21" s="2">
        <v>4</v>
      </c>
      <c r="F21" s="2"/>
      <c r="G21" s="11">
        <v>74</v>
      </c>
      <c r="K21" s="6"/>
      <c r="L21" s="12">
        <v>14</v>
      </c>
      <c r="M21" s="2">
        <v>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6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>
        <v>11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>
        <v>17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25.071428571428573</v>
      </c>
      <c r="K72" s="6"/>
      <c r="M72" s="1">
        <f>AVERAGE(M8:N67)</f>
        <v>13.764705882352942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3</v>
      </c>
      <c r="E79" s="2">
        <v>0</v>
      </c>
      <c r="F79" s="2">
        <v>0</v>
      </c>
      <c r="K79" s="6"/>
      <c r="L79" s="5">
        <v>156</v>
      </c>
      <c r="M79" s="2">
        <v>88</v>
      </c>
      <c r="N79" s="2">
        <v>16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72</v>
      </c>
      <c r="C93" s="3">
        <v>375</v>
      </c>
      <c r="D93" s="4"/>
      <c r="F93" s="3">
        <v>23.5</v>
      </c>
      <c r="G93" s="4"/>
      <c r="I93" s="3">
        <f>PRODUCT(C93,F93)</f>
        <v>8812.5</v>
      </c>
      <c r="J93" s="4"/>
      <c r="K93" s="6"/>
      <c r="L93" s="3">
        <v>375</v>
      </c>
      <c r="M93" s="4"/>
      <c r="O93" s="3">
        <v>37</v>
      </c>
      <c r="P93" s="4"/>
      <c r="R93" s="3">
        <f>PRODUCT(L93,O93)</f>
        <v>13875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15</v>
      </c>
      <c r="K6" s="6"/>
      <c r="M6" s="1">
        <v>37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30</v>
      </c>
      <c r="F8" s="2"/>
      <c r="G8" s="11">
        <v>61</v>
      </c>
      <c r="K8" s="6"/>
      <c r="L8">
        <v>1</v>
      </c>
      <c r="M8" s="2">
        <v>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24</v>
      </c>
      <c r="F9" s="2"/>
      <c r="G9" s="11">
        <v>62</v>
      </c>
      <c r="K9" s="6"/>
      <c r="L9">
        <v>2</v>
      </c>
      <c r="M9" s="2">
        <v>8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26</v>
      </c>
      <c r="F10" s="2"/>
      <c r="G10" s="11">
        <v>63</v>
      </c>
      <c r="K10" s="6"/>
      <c r="L10">
        <v>3</v>
      </c>
      <c r="M10" s="2">
        <v>15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26</v>
      </c>
      <c r="F11" s="2"/>
      <c r="G11" s="11">
        <v>64</v>
      </c>
      <c r="K11" s="6"/>
      <c r="L11">
        <v>4</v>
      </c>
      <c r="M11" s="2">
        <v>26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35</v>
      </c>
      <c r="F12" s="2"/>
      <c r="G12" s="11">
        <v>65</v>
      </c>
      <c r="K12" s="6"/>
      <c r="L12">
        <v>5</v>
      </c>
      <c r="M12" s="2">
        <v>14</v>
      </c>
      <c r="N12" s="2"/>
      <c r="O12" s="11">
        <v>65</v>
      </c>
    </row>
    <row r="13" spans="1:19" x14ac:dyDescent="0.35">
      <c r="D13">
        <v>6</v>
      </c>
      <c r="E13" s="2">
        <v>33</v>
      </c>
      <c r="F13" s="2"/>
      <c r="G13" s="11">
        <v>66</v>
      </c>
      <c r="K13" s="6"/>
      <c r="L13">
        <v>6</v>
      </c>
      <c r="M13" s="2">
        <v>12</v>
      </c>
      <c r="N13" s="2"/>
      <c r="O13" s="11">
        <v>66</v>
      </c>
    </row>
    <row r="14" spans="1:19" x14ac:dyDescent="0.35">
      <c r="D14">
        <v>7</v>
      </c>
      <c r="E14" s="2">
        <v>38</v>
      </c>
      <c r="F14" s="2"/>
      <c r="G14" s="11">
        <v>67</v>
      </c>
      <c r="K14" s="6"/>
      <c r="L14">
        <v>7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>
        <v>7</v>
      </c>
      <c r="F15" s="2"/>
      <c r="G15" s="11">
        <v>68</v>
      </c>
      <c r="K15" s="6"/>
      <c r="L15">
        <v>8</v>
      </c>
      <c r="M15" s="2">
        <v>15</v>
      </c>
      <c r="N15" s="2"/>
      <c r="O15" s="11">
        <v>68</v>
      </c>
    </row>
    <row r="16" spans="1:19" x14ac:dyDescent="0.35">
      <c r="D16">
        <v>9</v>
      </c>
      <c r="E16" s="2">
        <v>7</v>
      </c>
      <c r="F16" s="2"/>
      <c r="G16" s="11">
        <v>69</v>
      </c>
      <c r="K16" s="6"/>
      <c r="L16">
        <v>9</v>
      </c>
      <c r="M16" s="2">
        <v>9</v>
      </c>
      <c r="N16" s="2"/>
      <c r="O16" s="11">
        <v>69</v>
      </c>
    </row>
    <row r="17" spans="4:15" x14ac:dyDescent="0.35">
      <c r="D17">
        <v>10</v>
      </c>
      <c r="E17" s="2">
        <v>4</v>
      </c>
      <c r="F17" s="2"/>
      <c r="G17" s="11">
        <v>70</v>
      </c>
      <c r="K17" s="6"/>
      <c r="L17">
        <v>10</v>
      </c>
      <c r="M17" s="2">
        <v>8</v>
      </c>
      <c r="N17" s="2"/>
      <c r="O17" s="11">
        <v>70</v>
      </c>
    </row>
    <row r="18" spans="4:15" x14ac:dyDescent="0.35">
      <c r="D18">
        <v>11</v>
      </c>
      <c r="E18" s="2">
        <v>8</v>
      </c>
      <c r="F18" s="2"/>
      <c r="G18" s="11">
        <v>71</v>
      </c>
      <c r="K18" s="6"/>
      <c r="L18">
        <v>11</v>
      </c>
      <c r="M18" s="2">
        <v>8</v>
      </c>
      <c r="N18" s="2"/>
      <c r="O18" s="11">
        <v>71</v>
      </c>
    </row>
    <row r="19" spans="4:15" x14ac:dyDescent="0.35">
      <c r="D19">
        <v>12</v>
      </c>
      <c r="E19" s="2">
        <v>14</v>
      </c>
      <c r="F19" s="2"/>
      <c r="G19" s="11">
        <v>72</v>
      </c>
      <c r="K19" s="6"/>
      <c r="L19">
        <v>12</v>
      </c>
      <c r="M19" s="2">
        <v>10</v>
      </c>
      <c r="N19" s="2"/>
      <c r="O19" s="11">
        <v>72</v>
      </c>
    </row>
    <row r="20" spans="4:15" x14ac:dyDescent="0.35">
      <c r="D20">
        <v>13</v>
      </c>
      <c r="E20" s="2">
        <v>8</v>
      </c>
      <c r="F20" s="2"/>
      <c r="G20" s="11">
        <v>73</v>
      </c>
      <c r="K20" s="6"/>
      <c r="L20">
        <v>13</v>
      </c>
      <c r="M20" s="2">
        <v>17</v>
      </c>
      <c r="N20" s="2"/>
      <c r="O20" s="11">
        <v>73</v>
      </c>
    </row>
    <row r="21" spans="4:15" x14ac:dyDescent="0.35">
      <c r="D21" s="12" t="s">
        <v>55</v>
      </c>
      <c r="E21" s="2">
        <v>39</v>
      </c>
      <c r="F21" s="2"/>
      <c r="G21" s="11">
        <v>74</v>
      </c>
      <c r="K21" s="6"/>
      <c r="L21">
        <v>14</v>
      </c>
      <c r="M21" s="2">
        <v>9</v>
      </c>
      <c r="N21" s="2"/>
      <c r="O21" s="11">
        <v>74</v>
      </c>
    </row>
    <row r="22" spans="4:15" x14ac:dyDescent="0.35">
      <c r="D22" s="12" t="s">
        <v>73</v>
      </c>
      <c r="E22" s="2">
        <v>3</v>
      </c>
      <c r="F22" s="2"/>
      <c r="G22" s="11">
        <v>75</v>
      </c>
      <c r="K22" s="6"/>
      <c r="L22">
        <v>15</v>
      </c>
      <c r="M22" s="2">
        <v>8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>
        <v>13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8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>
        <v>4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>
        <v>8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63</v>
      </c>
      <c r="M29" s="2">
        <v>27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64</v>
      </c>
      <c r="M30" s="2">
        <v>14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65</v>
      </c>
      <c r="M31" s="2">
        <v>35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66</v>
      </c>
      <c r="M32" s="2">
        <v>15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74</v>
      </c>
      <c r="M33" s="2">
        <v>11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75</v>
      </c>
      <c r="M34" s="2">
        <v>11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76</v>
      </c>
      <c r="M35" s="2">
        <v>12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77</v>
      </c>
      <c r="M36" s="2">
        <v>15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78</v>
      </c>
      <c r="M37" s="2">
        <v>12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79</v>
      </c>
      <c r="M38" s="2">
        <v>15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80</v>
      </c>
      <c r="M39" s="2">
        <v>15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81</v>
      </c>
      <c r="M40" s="2">
        <v>8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82</v>
      </c>
      <c r="M41" s="2">
        <v>21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83</v>
      </c>
      <c r="M42" s="2">
        <v>12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84</v>
      </c>
      <c r="M43" s="2">
        <v>8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85</v>
      </c>
      <c r="M44" s="2">
        <v>12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20.133333333333333</v>
      </c>
      <c r="K72" s="6"/>
      <c r="M72" s="1">
        <f>AVERAGE(M8:N67)</f>
        <v>12.675675675675675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53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</v>
      </c>
      <c r="E79" s="2">
        <v>0</v>
      </c>
      <c r="F79" s="2">
        <v>0</v>
      </c>
      <c r="K79" s="6"/>
      <c r="L79" s="5">
        <v>43</v>
      </c>
      <c r="M79" s="2">
        <v>6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84</v>
      </c>
      <c r="P93" s="4"/>
      <c r="R93" s="3">
        <f>PRODUCT(L93,O93)</f>
        <v>31500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87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180</v>
      </c>
      <c r="M96" s="4"/>
      <c r="O96" s="3">
        <v>18</v>
      </c>
      <c r="P96" s="4"/>
      <c r="R96" s="3">
        <f>PRODUCT(L96,O96)</f>
        <v>3240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>
      <selection activeCell="Q112" sqref="Q112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23</v>
      </c>
    </row>
    <row r="7" spans="1:19" x14ac:dyDescent="0.35">
      <c r="A7" s="7"/>
      <c r="K7" s="6"/>
      <c r="L7" s="12"/>
    </row>
    <row r="8" spans="1:19" x14ac:dyDescent="0.35">
      <c r="A8" s="7" t="s">
        <v>31</v>
      </c>
      <c r="D8">
        <v>1</v>
      </c>
      <c r="E8" s="2">
        <v>32</v>
      </c>
      <c r="F8" s="2"/>
      <c r="G8" s="11">
        <v>61</v>
      </c>
      <c r="K8" s="6"/>
      <c r="L8" s="12" t="s">
        <v>42</v>
      </c>
      <c r="M8" s="2">
        <v>34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32</v>
      </c>
      <c r="F9" s="2"/>
      <c r="G9" s="11">
        <v>62</v>
      </c>
      <c r="K9" s="6"/>
      <c r="L9" s="12">
        <v>2</v>
      </c>
      <c r="M9" s="2">
        <v>13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12</v>
      </c>
      <c r="F10" s="2"/>
      <c r="G10" s="11">
        <v>63</v>
      </c>
      <c r="K10" s="6"/>
      <c r="L10" s="12" t="s">
        <v>44</v>
      </c>
      <c r="M10" s="2">
        <v>14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13</v>
      </c>
      <c r="F11" s="2"/>
      <c r="G11" s="11">
        <v>64</v>
      </c>
      <c r="K11" s="6"/>
      <c r="L11" s="12" t="s">
        <v>45</v>
      </c>
      <c r="M11" s="2">
        <v>23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5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15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12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14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23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>
        <v>16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18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21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12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14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16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61</v>
      </c>
      <c r="M27" s="2">
        <v>19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62</v>
      </c>
      <c r="M28" s="2">
        <v>8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63</v>
      </c>
      <c r="M29" s="2">
        <v>12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64</v>
      </c>
      <c r="M30" s="2">
        <v>16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22.25</v>
      </c>
      <c r="K72" s="6"/>
      <c r="M72" s="1">
        <f>AVERAGE(M8:N67)</f>
        <v>15.043478260869565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123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57</v>
      </c>
      <c r="P93" s="4"/>
      <c r="R93" s="3">
        <f>PRODUCT(L93,O93)</f>
        <v>21375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68</v>
      </c>
      <c r="E111" s="1">
        <v>0</v>
      </c>
      <c r="K111" s="6"/>
      <c r="M111" s="1">
        <v>5</v>
      </c>
    </row>
    <row r="113" spans="1:13" x14ac:dyDescent="0.35">
      <c r="A113" s="7" t="s">
        <v>38</v>
      </c>
      <c r="L113" s="7" t="s">
        <v>38</v>
      </c>
      <c r="M113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2024-01-19T04:03:32Z</dcterms:modified>
</cp:coreProperties>
</file>