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harr28\Desktop\Calamvale COP 2021\"/>
    </mc:Choice>
  </mc:AlternateContent>
  <bookViews>
    <workbookView xWindow="0" yWindow="0" windowWidth="19200" windowHeight="7350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<sst xmlns="http://schemas.openxmlformats.org/spreadsheetml/2006/main" count="524" uniqueCount="47">
  <si>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</si>
  <si>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</si>
  <si>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</si>
  <si>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</si>
  <si>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</si>
  <si>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</si>
  <si>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</si>
  <si>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</si>
  <si>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</si>
  <si>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</si>
  <si>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</si>
  <si>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</si>
  <si>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</si>
  <si>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</si>
  <si>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</si>
  <si>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</si>
  <si>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</si>
  <si>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</si>
  <si>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</si>
  <si>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</si>
  <si>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</si>
  <si>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</si>
  <si>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</si>
  <si>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</si>
  <si>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</si>
  <si>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</si>
  <si>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</si>
  <si>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</si>
  <si>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</si>
  <si>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</si>
  <si>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</si>
  <si>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</si>
  <si>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</si>
  <si>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</si>
  <si>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</si>
  <si>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</si>
  <si>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</si>
  <si>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</si>
  <si>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</si>
  <si>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Research Team:Calamvale Community College 2021</t>
  </si>
  <si>
    <t>Site name:Couran Cove Marina</t>
  </si>
  <si>
    <t>Colour:Green/Brown</t>
  </si>
  <si>
    <t>Colour:Orange/Pink</t>
  </si>
  <si>
    <t>Colour:Red</t>
  </si>
  <si>
    <t>1 x Pycnogonid</t>
  </si>
  <si>
    <t>Colour:Grey/Green</t>
  </si>
  <si>
    <t>1 x shrimp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</si>
</sst>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N112" sqref="N112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39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2</v>
      </c>
      <c r="M6" s="1">
        <v>2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33</v>
      </c>
      <c r="L8">
        <v>1</v>
      </c>
      <c r="M8" s="2">
        <v>21</v>
      </c>
    </row>
    <row r="9" spans="1:19" x14ac:dyDescent="0.35">
      <c r="A9" t="s">
        <v>26</v>
      </c>
      <c r="D9">
        <v>2</v>
      </c>
      <c r="E9" s="2">
        <v>26</v>
      </c>
      <c r="L9">
        <v>2</v>
      </c>
      <c r="M9" s="2">
        <v>35</v>
      </c>
    </row>
    <row r="10" spans="1:19" x14ac:dyDescent="0.35">
      <c r="A10" t="s">
        <v>24</v>
      </c>
      <c r="D10">
        <v>3</v>
      </c>
      <c r="E10" s="2"/>
      <c r="L10">
        <v>3</v>
      </c>
      <c r="M10" s="2"/>
    </row>
    <row r="11" spans="1:19" x14ac:dyDescent="0.35">
      <c r="A11" t="s">
        <v>25</v>
      </c>
      <c r="D11">
        <v>4</v>
      </c>
      <c r="E11" s="2"/>
      <c r="L11">
        <v>4</v>
      </c>
      <c r="M11" s="2"/>
    </row>
    <row r="12" spans="1:19" x14ac:dyDescent="0.35"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>
        <f>AVERAGE(E8:E42)</f>
        <v>29.5</v>
      </c>
      <c r="M72" s="1">
        <f>AVERAGE(M8:M42)</f>
        <v>28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0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1</v>
      </c>
      <c r="E79" s="2">
        <v>0</v>
      </c>
      <c r="F79" s="2">
        <v>0</v>
      </c>
      <c r="L79" s="5">
        <v>0</v>
      </c>
      <c r="M79" s="2">
        <v>1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2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41</v>
      </c>
      <c r="C93" s="3">
        <v>375</v>
      </c>
      <c r="D93" s="4"/>
      <c r="F93" s="3">
        <v>34</v>
      </c>
      <c r="G93" s="4"/>
      <c r="I93" s="3">
        <f>PRODUCT(C93,F93)</f>
        <v>12750</v>
      </c>
      <c r="J93" s="4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B1" workbookViewId="0">
      <selection activeCell="R103" sqref="R103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20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44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32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41</v>
      </c>
      <c r="C96" s="3">
        <v>375</v>
      </c>
      <c r="D96" s="4"/>
      <c r="F96" s="3">
        <v>20</v>
      </c>
      <c r="G96" s="4"/>
      <c r="I96" s="3">
        <f>PRODUCT(C96,F96)</f>
        <v>7500</v>
      </c>
      <c r="J96" s="4"/>
      <c r="K96" s="6"/>
      <c r="L96" s="3">
        <v>375</v>
      </c>
      <c r="M96" s="4"/>
      <c r="O96" s="3">
        <v>324</v>
      </c>
      <c r="P96" s="4"/>
      <c r="R96" s="3">
        <f>PRODUCT(L96,O96)</f>
        <v>121500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O114" sqref="O114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5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41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37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>
        <v>30</v>
      </c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>
        <v>18</v>
      </c>
    </row>
    <row r="12" spans="1:19" x14ac:dyDescent="0.35">
      <c r="D12">
        <v>5</v>
      </c>
      <c r="E12" s="2"/>
      <c r="K12" s="6"/>
      <c r="L12">
        <v>5</v>
      </c>
      <c r="M12" s="2">
        <v>32</v>
      </c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31.6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62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41</v>
      </c>
      <c r="C93" s="3">
        <v>375</v>
      </c>
      <c r="D93" s="4"/>
      <c r="F93" s="3">
        <v>5</v>
      </c>
      <c r="G93" s="4"/>
      <c r="I93" s="3">
        <f>PRODUCT(C93,F93)</f>
        <v>1875</v>
      </c>
      <c r="J93" s="4"/>
      <c r="K93" s="6"/>
      <c r="L93" s="3">
        <v>375</v>
      </c>
      <c r="M93" s="4"/>
      <c r="O93" s="3">
        <v>11</v>
      </c>
      <c r="P93" s="4"/>
      <c r="R93" s="3">
        <f>PRODUCT(L93,O93)</f>
        <v>4125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M113" sqref="M113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40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1</v>
      </c>
      <c r="K79" s="6"/>
      <c r="L79" s="5">
        <v>0</v>
      </c>
      <c r="M79" s="2">
        <v>0</v>
      </c>
      <c r="N79" s="2">
        <v>0</v>
      </c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42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5</v>
      </c>
      <c r="M84" s="4"/>
      <c r="O84" s="3">
        <v>5.5</v>
      </c>
      <c r="P84" s="4"/>
      <c r="R84" s="3">
        <f>PRODUCT(L84,O84)</f>
        <v>27.5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41</v>
      </c>
      <c r="C99" s="3">
        <v>375</v>
      </c>
      <c r="D99" s="4"/>
      <c r="F99" s="3">
        <v>2.5</v>
      </c>
      <c r="G99" s="4"/>
      <c r="I99" s="3">
        <f>PRODUCT(C99)+PRODUCT(C99,F99)</f>
        <v>1312.5</v>
      </c>
      <c r="J99" s="4"/>
      <c r="K99" s="6"/>
      <c r="L99" s="3">
        <v>375</v>
      </c>
      <c r="M99" s="4"/>
      <c r="O99" s="3">
        <v>66</v>
      </c>
      <c r="P99" s="4"/>
      <c r="R99" s="3">
        <f>PRODUCT(L99,O99)</f>
        <v>24750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43</v>
      </c>
      <c r="C102" s="3"/>
      <c r="D102" s="4"/>
      <c r="F102" s="3">
        <f>C102*46</f>
        <v>0</v>
      </c>
      <c r="G102" s="4"/>
      <c r="K102" s="6"/>
      <c r="L102" s="3">
        <v>0.4</v>
      </c>
      <c r="M102" s="4"/>
      <c r="O102" s="3">
        <f>L102*46</f>
        <v>18.400000000000002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E116" sqref="E116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14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/>
      <c r="K79" s="6"/>
      <c r="L79" s="5">
        <v>0</v>
      </c>
      <c r="M79" s="2">
        <v>0</v>
      </c>
      <c r="N79" s="2"/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153.5</v>
      </c>
      <c r="P93" s="4"/>
      <c r="R93" s="3">
        <f>PRODUCT(L93,O93)</f>
        <v>57562.5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44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B113" sqref="B113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47</v>
      </c>
      <c r="P93" s="4"/>
      <c r="R93" s="3">
        <f>PRODUCT(L93,O93)</f>
        <v>17625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2.6</v>
      </c>
      <c r="M102" s="4"/>
      <c r="O102" s="3">
        <f>L102*46</f>
        <v>119.60000000000001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46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2021-04-29T21:05:24Z</dcterms:modified>
</cp:coreProperties>
</file>