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D:\iharr28\Desktop\"/>
    </mc:Choice>
  </mc:AlternateContent>
  <xr:revisionPtr revIDLastSave="0" documentId="13_ncr:1_{C8D3A206-01F6-494E-B7D6-81AFE587D9C5}" xr6:coauthVersionLast="36" xr6:coauthVersionMax="36" xr10:uidLastSave="{00000000-0000-0000-0000-000000000000}"/>
  <bookViews>
    <workbookView xWindow="0" yWindow="0" windowWidth="19200" windowHeight="7350" xr2:uid="{00000000-000D-0000-FFFF-FFFF00000000}"/>
  </bookViews>
  <sheets>
    <sheet name="Plate 1" sheetId="1" r:id="rId1"/>
    <sheet name="Plate 2" sheetId="2" r:id="rId2"/>
    <sheet name="Plate 3" sheetId="3" r:id="rId3"/>
    <sheet name="Plate 4" sheetId="4" r:id="rId4"/>
    <sheet name="Plate 5" sheetId="5" r:id="rId5"/>
    <sheet name="Plate 6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5" i="6" l="1"/>
  <c r="F105" i="6"/>
  <c r="O102" i="6"/>
  <c r="F102" i="6"/>
  <c r="R99" i="6"/>
  <c r="I99" i="6"/>
  <c r="R96" i="6"/>
  <c r="I96" i="6"/>
  <c r="R93" i="6"/>
  <c r="I93" i="6"/>
  <c r="R90" i="6"/>
  <c r="I90" i="6"/>
  <c r="R87" i="6"/>
  <c r="I87" i="6"/>
  <c r="R84" i="6"/>
  <c r="I84" i="6"/>
  <c r="M72" i="6"/>
  <c r="E72" i="6"/>
  <c r="O105" i="5"/>
  <c r="F105" i="5"/>
  <c r="O102" i="5"/>
  <c r="F102" i="5"/>
  <c r="R99" i="5"/>
  <c r="I99" i="5"/>
  <c r="R96" i="5"/>
  <c r="I96" i="5"/>
  <c r="R93" i="5"/>
  <c r="I93" i="5"/>
  <c r="R90" i="5"/>
  <c r="I90" i="5"/>
  <c r="R87" i="5"/>
  <c r="I87" i="5"/>
  <c r="R84" i="5"/>
  <c r="I84" i="5"/>
  <c r="M72" i="5"/>
  <c r="E72" i="5"/>
  <c r="O105" i="4"/>
  <c r="F105" i="4"/>
  <c r="O102" i="4"/>
  <c r="F102" i="4"/>
  <c r="R99" i="4"/>
  <c r="I99" i="4"/>
  <c r="R96" i="4"/>
  <c r="I96" i="4"/>
  <c r="R93" i="4"/>
  <c r="I93" i="4"/>
  <c r="R90" i="4"/>
  <c r="I90" i="4"/>
  <c r="R87" i="4"/>
  <c r="I87" i="4"/>
  <c r="R84" i="4"/>
  <c r="I84" i="4"/>
  <c r="M72" i="4"/>
  <c r="E72" i="4"/>
  <c r="O105" i="3"/>
  <c r="F105" i="3"/>
  <c r="O102" i="3"/>
  <c r="F102" i="3"/>
  <c r="R99" i="3"/>
  <c r="I99" i="3"/>
  <c r="R96" i="3"/>
  <c r="I96" i="3"/>
  <c r="R93" i="3"/>
  <c r="I93" i="3"/>
  <c r="R90" i="3"/>
  <c r="I90" i="3"/>
  <c r="R87" i="3"/>
  <c r="I87" i="3"/>
  <c r="R84" i="3"/>
  <c r="I84" i="3"/>
  <c r="M72" i="3"/>
  <c r="E72" i="3"/>
  <c r="O105" i="2"/>
  <c r="F105" i="2"/>
  <c r="O102" i="2"/>
  <c r="F102" i="2"/>
  <c r="R99" i="2"/>
  <c r="I99" i="2"/>
  <c r="R96" i="2"/>
  <c r="I96" i="2"/>
  <c r="R93" i="2"/>
  <c r="I93" i="2"/>
  <c r="R90" i="2"/>
  <c r="I90" i="2"/>
  <c r="R87" i="2"/>
  <c r="I87" i="2"/>
  <c r="R84" i="2"/>
  <c r="I84" i="2"/>
  <c r="M72" i="2"/>
  <c r="E72" i="2"/>
  <c r="F102" i="1" l="1"/>
  <c r="F105" i="1"/>
  <c r="O105" i="1"/>
  <c r="O102" i="1"/>
  <c r="R99" i="1"/>
  <c r="R96" i="1"/>
  <c r="R93" i="1"/>
  <c r="R90" i="1"/>
  <c r="R87" i="1"/>
  <c r="R84" i="1"/>
  <c r="I99" i="1"/>
  <c r="I96" i="1"/>
  <c r="I90" i="1"/>
  <c r="I87" i="1"/>
  <c r="I84" i="1"/>
  <c r="I93" i="1"/>
  <c r="M72" i="1"/>
  <c r="E72" i="1" l="1"/>
</calcChain>
</file>

<file path=xl/sharedStrings.xml><?xml version="1.0" encoding="utf-8"?>
<sst xmlns="http://schemas.openxmlformats.org/spreadsheetml/2006/main" count="531" uniqueCount="54">
  <si>
    <t>Topside</t>
  </si>
  <si>
    <t>Underside</t>
  </si>
  <si>
    <t>Bivalve Mollusc abundance</t>
  </si>
  <si>
    <t>Calcareous Tubeworm abundance</t>
  </si>
  <si>
    <t>Barnacle abundance &amp; size range (mm)</t>
  </si>
  <si>
    <t>Average bivalve mollusc size (cm)</t>
  </si>
  <si>
    <t>1-5mm</t>
  </si>
  <si>
    <t>6-10mm</t>
  </si>
  <si>
    <t>11-15mm</t>
  </si>
  <si>
    <t>16-20mm</t>
  </si>
  <si>
    <t>Solitary Tunicate (abundance)</t>
  </si>
  <si>
    <r>
      <t>Surface area coverage(cm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</si>
  <si>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Total number of Zooids</t>
  </si>
  <si>
    <r>
      <t>Zooid count/cm</t>
    </r>
    <r>
      <rPr>
        <vertAlign val="superscript"/>
        <sz val="11"/>
        <color theme="1"/>
        <rFont val="Calibri"/>
        <family val="2"/>
        <scheme val="minor"/>
      </rPr>
      <t>2</t>
    </r>
  </si>
  <si>
    <t>Colonising Tunicate 1</t>
  </si>
  <si>
    <t>Colonising Tunicate 2</t>
  </si>
  <si>
    <t>Colonising Tunicate 3</t>
  </si>
  <si>
    <t>Encrusting Bryozoan 1</t>
  </si>
  <si>
    <t>Encrusting Bryozoan 2</t>
  </si>
  <si>
    <t>Encrusting Bryozoan 3</t>
  </si>
  <si>
    <t>Branching Bryozoan 1</t>
  </si>
  <si>
    <t>Length of Colony (cm)</t>
  </si>
  <si>
    <t>Estimated Zooid count</t>
  </si>
  <si>
    <t>Branching Bryozoan 2</t>
  </si>
  <si>
    <t>Jingle Clam</t>
  </si>
  <si>
    <t>Oyster *</t>
  </si>
  <si>
    <t>e.g.</t>
  </si>
  <si>
    <t>Hard Coral (Polyp number)</t>
  </si>
  <si>
    <t>Soft Coral (Polyp number)</t>
  </si>
  <si>
    <r>
      <t>Sponge surface area (cm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</si>
  <si>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Colour:</t>
  </si>
  <si>
    <t>Bivalve Mollusc size (mm)</t>
  </si>
  <si>
    <t>Plate #6</t>
  </si>
  <si>
    <t>Plate #5</t>
  </si>
  <si>
    <t>Plate #4</t>
  </si>
  <si>
    <t>Plate #3</t>
  </si>
  <si>
    <t>Plate #2</t>
  </si>
  <si>
    <t>Plate #1</t>
  </si>
  <si>
    <t>Other:</t>
  </si>
  <si>
    <t>Research Team: Shailer Park SHS</t>
  </si>
  <si>
    <t>Site name:Couran Cove Marina</t>
  </si>
  <si>
    <t>Research Team:Shailer Park SHS</t>
  </si>
  <si>
    <t>Colour:Green/Brown</t>
  </si>
  <si>
    <t>Colour:Peach/Cream</t>
  </si>
  <si>
    <t>Sponge x 8</t>
  </si>
  <si>
    <t>Sponge x 3</t>
  </si>
  <si>
    <t>Colour:Pink/Peach</t>
  </si>
  <si>
    <t>Parchment Worm</t>
  </si>
  <si>
    <t>Stinging Hydroid colony</t>
  </si>
  <si>
    <t>Sponge x 4</t>
  </si>
  <si>
    <t>Flatworm x 1</t>
  </si>
  <si>
    <t>Hydroid Colony</t>
  </si>
  <si>
    <t>Colour:Red</t>
  </si>
  <si>
    <t>Hydroid colony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</si>
</sst>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1">
    <xf numFmtId="0" fontId="0" fillId="0" borderId="0" xfId="0"/>
    <xf numFmtId="0" fontId="1" fillId="2" borderId="1" xfId="1"/>
    <xf numFmtId="0" fontId="0" fillId="3" borderId="2" xfId="0" applyFill="1" applyBorder="1"/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3" borderId="6" xfId="0" applyFill="1" applyBorder="1"/>
    <xf numFmtId="0" fontId="0" fillId="0" borderId="5" xfId="0" applyBorder="1"/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0" fillId="4" borderId="5" xfId="0" applyFill="1" applyBorder="1"/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3"/>
  <sheetViews>
    <sheetView tabSelected="1" workbookViewId="0">
      <selection activeCell="M111" sqref="M111"/>
    </sheetView>
  </sheetViews>
  <sheetFormatPr defaultRowHeight="14.5" x14ac:dyDescent="0.35"/>
  <cols>
    <col min="1" max="1" width="9.1796875" customWidth="1"/>
    <col min="2" max="2" width="10.1796875" customWidth="1"/>
    <col min="11" max="11" width="8.7265625" style="6"/>
  </cols>
  <sheetData>
    <row r="1" spans="1:19" x14ac:dyDescent="0.35">
      <c r="A1" s="7" t="s">
        <v>39</v>
      </c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40</v>
      </c>
    </row>
    <row r="4" spans="1:19" x14ac:dyDescent="0.35">
      <c r="A4" s="7" t="s">
        <v>37</v>
      </c>
    </row>
    <row r="5" spans="1:19" x14ac:dyDescent="0.35">
      <c r="A5" s="7"/>
    </row>
    <row r="6" spans="1:19" x14ac:dyDescent="0.35">
      <c r="A6" s="7" t="s">
        <v>2</v>
      </c>
      <c r="E6" s="1">
        <v>0</v>
      </c>
      <c r="M6" s="1">
        <v>0</v>
      </c>
    </row>
    <row r="7" spans="1:19" x14ac:dyDescent="0.35">
      <c r="A7" s="7"/>
    </row>
    <row r="8" spans="1:19" x14ac:dyDescent="0.35">
      <c r="A8" s="7" t="s">
        <v>31</v>
      </c>
      <c r="D8">
        <v>1</v>
      </c>
      <c r="E8" s="2"/>
      <c r="L8">
        <v>1</v>
      </c>
      <c r="M8" s="2"/>
    </row>
    <row r="9" spans="1:19" x14ac:dyDescent="0.35">
      <c r="A9" t="s">
        <v>26</v>
      </c>
      <c r="D9">
        <v>2</v>
      </c>
      <c r="E9" s="2"/>
      <c r="L9">
        <v>2</v>
      </c>
      <c r="M9" s="2"/>
    </row>
    <row r="10" spans="1:19" x14ac:dyDescent="0.35">
      <c r="A10" t="s">
        <v>24</v>
      </c>
      <c r="D10">
        <v>3</v>
      </c>
      <c r="E10" s="2"/>
      <c r="L10">
        <v>3</v>
      </c>
      <c r="M10" s="2"/>
    </row>
    <row r="11" spans="1:19" x14ac:dyDescent="0.35">
      <c r="A11" t="s">
        <v>25</v>
      </c>
      <c r="D11">
        <v>4</v>
      </c>
      <c r="E11" s="2"/>
      <c r="L11">
        <v>4</v>
      </c>
      <c r="M11" s="2"/>
    </row>
    <row r="12" spans="1:19" x14ac:dyDescent="0.35">
      <c r="D12">
        <v>5</v>
      </c>
      <c r="E12" s="2"/>
      <c r="L12">
        <v>5</v>
      </c>
      <c r="M12" s="2"/>
    </row>
    <row r="13" spans="1:19" x14ac:dyDescent="0.35">
      <c r="D13">
        <v>6</v>
      </c>
      <c r="E13" s="2"/>
      <c r="L13">
        <v>6</v>
      </c>
      <c r="M13" s="2"/>
    </row>
    <row r="14" spans="1:19" x14ac:dyDescent="0.35">
      <c r="D14">
        <v>7</v>
      </c>
      <c r="E14" s="2"/>
      <c r="L14">
        <v>7</v>
      </c>
      <c r="M14" s="2"/>
    </row>
    <row r="15" spans="1:19" x14ac:dyDescent="0.35">
      <c r="D15">
        <v>8</v>
      </c>
      <c r="E15" s="2"/>
      <c r="L15">
        <v>8</v>
      </c>
      <c r="M15" s="2"/>
    </row>
    <row r="16" spans="1:19" x14ac:dyDescent="0.35">
      <c r="D16">
        <v>9</v>
      </c>
      <c r="E16" s="2"/>
      <c r="L16">
        <v>9</v>
      </c>
      <c r="M16" s="2"/>
    </row>
    <row r="17" spans="4:13" x14ac:dyDescent="0.35">
      <c r="D17">
        <v>10</v>
      </c>
      <c r="E17" s="2"/>
      <c r="L17">
        <v>10</v>
      </c>
      <c r="M17" s="2"/>
    </row>
    <row r="18" spans="4:13" x14ac:dyDescent="0.35">
      <c r="D18">
        <v>11</v>
      </c>
      <c r="E18" s="2"/>
      <c r="L18">
        <v>11</v>
      </c>
      <c r="M18" s="2"/>
    </row>
    <row r="19" spans="4:13" x14ac:dyDescent="0.35">
      <c r="D19">
        <v>12</v>
      </c>
      <c r="E19" s="2"/>
      <c r="L19">
        <v>12</v>
      </c>
      <c r="M19" s="2"/>
    </row>
    <row r="20" spans="4:13" x14ac:dyDescent="0.35">
      <c r="D20">
        <v>13</v>
      </c>
      <c r="E20" s="2"/>
      <c r="L20">
        <v>13</v>
      </c>
      <c r="M20" s="2"/>
    </row>
    <row r="21" spans="4:13" x14ac:dyDescent="0.35">
      <c r="D21">
        <v>14</v>
      </c>
      <c r="E21" s="2"/>
      <c r="L21">
        <v>14</v>
      </c>
      <c r="M21" s="2"/>
    </row>
    <row r="22" spans="4:13" x14ac:dyDescent="0.35">
      <c r="D22">
        <v>15</v>
      </c>
      <c r="E22" s="2"/>
      <c r="L22">
        <v>15</v>
      </c>
      <c r="M22" s="2"/>
    </row>
    <row r="23" spans="4:13" x14ac:dyDescent="0.35">
      <c r="D23">
        <v>16</v>
      </c>
      <c r="E23" s="2"/>
      <c r="L23">
        <v>16</v>
      </c>
      <c r="M23" s="2"/>
    </row>
    <row r="24" spans="4:13" x14ac:dyDescent="0.35">
      <c r="D24">
        <v>17</v>
      </c>
      <c r="E24" s="2"/>
      <c r="L24">
        <v>17</v>
      </c>
      <c r="M24" s="2"/>
    </row>
    <row r="25" spans="4:13" x14ac:dyDescent="0.35">
      <c r="D25">
        <v>18</v>
      </c>
      <c r="E25" s="2"/>
      <c r="L25">
        <v>18</v>
      </c>
      <c r="M25" s="2"/>
    </row>
    <row r="26" spans="4:13" x14ac:dyDescent="0.35">
      <c r="D26">
        <v>19</v>
      </c>
      <c r="E26" s="2"/>
      <c r="L26">
        <v>19</v>
      </c>
      <c r="M26" s="2"/>
    </row>
    <row r="27" spans="4:13" x14ac:dyDescent="0.35">
      <c r="D27">
        <v>20</v>
      </c>
      <c r="E27" s="2"/>
      <c r="L27">
        <v>20</v>
      </c>
      <c r="M27" s="2"/>
    </row>
    <row r="28" spans="4:13" x14ac:dyDescent="0.35">
      <c r="D28">
        <v>21</v>
      </c>
      <c r="E28" s="2"/>
      <c r="L28">
        <v>21</v>
      </c>
      <c r="M28" s="2"/>
    </row>
    <row r="29" spans="4:13" x14ac:dyDescent="0.35">
      <c r="D29">
        <v>22</v>
      </c>
      <c r="E29" s="2"/>
      <c r="L29">
        <v>22</v>
      </c>
      <c r="M29" s="2"/>
    </row>
    <row r="30" spans="4:13" x14ac:dyDescent="0.35">
      <c r="D30">
        <v>23</v>
      </c>
      <c r="E30" s="2"/>
      <c r="L30">
        <v>23</v>
      </c>
      <c r="M30" s="2"/>
    </row>
    <row r="31" spans="4:13" x14ac:dyDescent="0.35">
      <c r="D31">
        <v>24</v>
      </c>
      <c r="E31" s="2"/>
      <c r="L31">
        <v>24</v>
      </c>
      <c r="M31" s="2"/>
    </row>
    <row r="32" spans="4:13" x14ac:dyDescent="0.35">
      <c r="D32">
        <v>25</v>
      </c>
      <c r="E32" s="2"/>
      <c r="L32">
        <v>25</v>
      </c>
      <c r="M32" s="2"/>
    </row>
    <row r="33" spans="4:13" x14ac:dyDescent="0.35">
      <c r="D33">
        <v>26</v>
      </c>
      <c r="E33" s="2"/>
      <c r="L33">
        <v>26</v>
      </c>
      <c r="M33" s="2"/>
    </row>
    <row r="34" spans="4:13" x14ac:dyDescent="0.35">
      <c r="D34">
        <v>27</v>
      </c>
      <c r="E34" s="2"/>
      <c r="L34">
        <v>27</v>
      </c>
      <c r="M34" s="2"/>
    </row>
    <row r="35" spans="4:13" x14ac:dyDescent="0.35">
      <c r="D35">
        <v>28</v>
      </c>
      <c r="E35" s="2"/>
      <c r="L35">
        <v>28</v>
      </c>
      <c r="M35" s="2"/>
    </row>
    <row r="36" spans="4:13" x14ac:dyDescent="0.35">
      <c r="D36">
        <v>29</v>
      </c>
      <c r="E36" s="2"/>
      <c r="L36">
        <v>29</v>
      </c>
      <c r="M36" s="2"/>
    </row>
    <row r="37" spans="4:13" x14ac:dyDescent="0.35">
      <c r="D37">
        <v>30</v>
      </c>
      <c r="E37" s="2"/>
      <c r="L37">
        <v>30</v>
      </c>
      <c r="M37" s="2"/>
    </row>
    <row r="38" spans="4:13" x14ac:dyDescent="0.35">
      <c r="D38">
        <v>31</v>
      </c>
      <c r="E38" s="2"/>
      <c r="L38">
        <v>31</v>
      </c>
      <c r="M38" s="2"/>
    </row>
    <row r="39" spans="4:13" x14ac:dyDescent="0.35">
      <c r="D39">
        <v>32</v>
      </c>
      <c r="E39" s="2"/>
      <c r="L39">
        <v>32</v>
      </c>
      <c r="M39" s="2"/>
    </row>
    <row r="40" spans="4:13" x14ac:dyDescent="0.35">
      <c r="D40">
        <v>33</v>
      </c>
      <c r="E40" s="2"/>
      <c r="L40">
        <v>33</v>
      </c>
      <c r="M40" s="2"/>
    </row>
    <row r="41" spans="4:13" x14ac:dyDescent="0.35">
      <c r="D41">
        <v>34</v>
      </c>
      <c r="E41" s="2"/>
      <c r="L41">
        <v>34</v>
      </c>
      <c r="M41" s="2"/>
    </row>
    <row r="42" spans="4:13" x14ac:dyDescent="0.35">
      <c r="D42">
        <v>35</v>
      </c>
      <c r="E42" s="2"/>
      <c r="L42">
        <v>35</v>
      </c>
      <c r="M42" s="2"/>
    </row>
    <row r="43" spans="4:13" x14ac:dyDescent="0.35">
      <c r="D43">
        <v>36</v>
      </c>
      <c r="E43" s="2"/>
      <c r="L43">
        <v>36</v>
      </c>
      <c r="M43" s="2"/>
    </row>
    <row r="44" spans="4:13" x14ac:dyDescent="0.35">
      <c r="D44">
        <v>37</v>
      </c>
      <c r="E44" s="2"/>
      <c r="L44">
        <v>37</v>
      </c>
      <c r="M44" s="2"/>
    </row>
    <row r="45" spans="4:13" x14ac:dyDescent="0.35">
      <c r="D45">
        <v>38</v>
      </c>
      <c r="E45" s="2"/>
      <c r="L45">
        <v>38</v>
      </c>
      <c r="M45" s="2"/>
    </row>
    <row r="46" spans="4:13" x14ac:dyDescent="0.35">
      <c r="D46">
        <v>39</v>
      </c>
      <c r="E46" s="2"/>
      <c r="L46">
        <v>39</v>
      </c>
      <c r="M46" s="2"/>
    </row>
    <row r="47" spans="4:13" x14ac:dyDescent="0.35">
      <c r="D47">
        <v>40</v>
      </c>
      <c r="E47" s="2"/>
      <c r="L47">
        <v>40</v>
      </c>
      <c r="M47" s="2"/>
    </row>
    <row r="48" spans="4:13" x14ac:dyDescent="0.35">
      <c r="D48">
        <v>41</v>
      </c>
      <c r="E48" s="2"/>
      <c r="L48">
        <v>41</v>
      </c>
      <c r="M48" s="2"/>
    </row>
    <row r="49" spans="4:13" x14ac:dyDescent="0.35">
      <c r="D49">
        <v>42</v>
      </c>
      <c r="E49" s="2"/>
      <c r="L49">
        <v>42</v>
      </c>
      <c r="M49" s="2"/>
    </row>
    <row r="50" spans="4:13" x14ac:dyDescent="0.35">
      <c r="D50">
        <v>43</v>
      </c>
      <c r="E50" s="2"/>
      <c r="L50">
        <v>43</v>
      </c>
      <c r="M50" s="2"/>
    </row>
    <row r="51" spans="4:13" x14ac:dyDescent="0.35">
      <c r="D51">
        <v>44</v>
      </c>
      <c r="E51" s="2"/>
      <c r="L51">
        <v>44</v>
      </c>
      <c r="M51" s="2"/>
    </row>
    <row r="52" spans="4:13" x14ac:dyDescent="0.35">
      <c r="D52">
        <v>45</v>
      </c>
      <c r="E52" s="2"/>
      <c r="L52">
        <v>45</v>
      </c>
      <c r="M52" s="2"/>
    </row>
    <row r="53" spans="4:13" x14ac:dyDescent="0.35">
      <c r="D53">
        <v>46</v>
      </c>
      <c r="E53" s="2"/>
      <c r="L53">
        <v>46</v>
      </c>
      <c r="M53" s="2"/>
    </row>
    <row r="54" spans="4:13" x14ac:dyDescent="0.35">
      <c r="D54">
        <v>47</v>
      </c>
      <c r="E54" s="2"/>
      <c r="L54">
        <v>47</v>
      </c>
      <c r="M54" s="2"/>
    </row>
    <row r="55" spans="4:13" x14ac:dyDescent="0.35">
      <c r="D55">
        <v>48</v>
      </c>
      <c r="E55" s="2"/>
      <c r="L55">
        <v>48</v>
      </c>
      <c r="M55" s="2"/>
    </row>
    <row r="56" spans="4:13" x14ac:dyDescent="0.35">
      <c r="D56">
        <v>49</v>
      </c>
      <c r="E56" s="2"/>
      <c r="L56">
        <v>49</v>
      </c>
      <c r="M56" s="2"/>
    </row>
    <row r="57" spans="4:13" x14ac:dyDescent="0.35">
      <c r="D57">
        <v>50</v>
      </c>
      <c r="E57" s="2"/>
      <c r="L57">
        <v>50</v>
      </c>
      <c r="M57" s="2"/>
    </row>
    <row r="58" spans="4:13" x14ac:dyDescent="0.35">
      <c r="D58">
        <v>51</v>
      </c>
      <c r="E58" s="2"/>
      <c r="L58">
        <v>51</v>
      </c>
      <c r="M58" s="2"/>
    </row>
    <row r="59" spans="4:13" x14ac:dyDescent="0.35">
      <c r="D59">
        <v>52</v>
      </c>
      <c r="E59" s="2"/>
      <c r="L59">
        <v>52</v>
      </c>
      <c r="M59" s="2"/>
    </row>
    <row r="60" spans="4:13" x14ac:dyDescent="0.35">
      <c r="D60">
        <v>53</v>
      </c>
      <c r="E60" s="2"/>
      <c r="L60">
        <v>53</v>
      </c>
      <c r="M60" s="2"/>
    </row>
    <row r="61" spans="4:13" x14ac:dyDescent="0.35">
      <c r="D61">
        <v>54</v>
      </c>
      <c r="E61" s="2"/>
      <c r="L61">
        <v>54</v>
      </c>
      <c r="M61" s="2"/>
    </row>
    <row r="62" spans="4:13" x14ac:dyDescent="0.35">
      <c r="D62">
        <v>55</v>
      </c>
      <c r="E62" s="2"/>
      <c r="L62">
        <v>55</v>
      </c>
      <c r="M62" s="2"/>
    </row>
    <row r="63" spans="4:13" x14ac:dyDescent="0.35">
      <c r="D63">
        <v>56</v>
      </c>
      <c r="E63" s="2"/>
      <c r="L63">
        <v>56</v>
      </c>
      <c r="M63" s="2"/>
    </row>
    <row r="64" spans="4:13" x14ac:dyDescent="0.35">
      <c r="D64">
        <v>57</v>
      </c>
      <c r="E64" s="2"/>
      <c r="L64">
        <v>57</v>
      </c>
      <c r="M64" s="2"/>
    </row>
    <row r="65" spans="1:15" x14ac:dyDescent="0.35">
      <c r="D65">
        <v>58</v>
      </c>
      <c r="E65" s="2"/>
      <c r="L65">
        <v>58</v>
      </c>
      <c r="M65" s="2"/>
    </row>
    <row r="66" spans="1:15" x14ac:dyDescent="0.35">
      <c r="D66">
        <v>59</v>
      </c>
      <c r="E66" s="2"/>
      <c r="L66">
        <v>59</v>
      </c>
      <c r="M66" s="2"/>
    </row>
    <row r="67" spans="1:15" x14ac:dyDescent="0.35">
      <c r="D67">
        <v>60</v>
      </c>
      <c r="E67" s="2"/>
      <c r="L67">
        <v>60</v>
      </c>
      <c r="M67" s="2"/>
    </row>
    <row r="72" spans="1:15" x14ac:dyDescent="0.35">
      <c r="A72" s="7" t="s">
        <v>5</v>
      </c>
      <c r="E72" s="1" t="e">
        <f>AVERAGE(E8:E42)</f>
        <v>#DIV/0!</v>
      </c>
      <c r="M72" s="1" t="e">
        <f>AVERAGE(M8:M42)</f>
        <v>#DIV/0!</v>
      </c>
    </row>
    <row r="73" spans="1:15" x14ac:dyDescent="0.35">
      <c r="A73" s="7"/>
    </row>
    <row r="74" spans="1:15" x14ac:dyDescent="0.35">
      <c r="A74" s="7" t="s">
        <v>3</v>
      </c>
      <c r="E74" s="1">
        <v>0</v>
      </c>
      <c r="M74" s="1">
        <v>0</v>
      </c>
    </row>
    <row r="75" spans="1:15" x14ac:dyDescent="0.35">
      <c r="A75" s="7"/>
    </row>
    <row r="76" spans="1:15" x14ac:dyDescent="0.35">
      <c r="A76" s="7" t="s">
        <v>4</v>
      </c>
    </row>
    <row r="77" spans="1:15" x14ac:dyDescent="0.35">
      <c r="A77" s="7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</row>
    <row r="81" spans="1:19" x14ac:dyDescent="0.35">
      <c r="A81" s="7" t="s">
        <v>10</v>
      </c>
      <c r="E81" s="1">
        <v>0</v>
      </c>
      <c r="M81" s="1">
        <v>1</v>
      </c>
    </row>
    <row r="82" spans="1:19" x14ac:dyDescent="0.35">
      <c r="A82" s="7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L92" t="s">
        <v>13</v>
      </c>
      <c r="O92" t="s">
        <v>11</v>
      </c>
      <c r="R92" t="s">
        <v>12</v>
      </c>
    </row>
    <row r="93" spans="1:19" x14ac:dyDescent="0.35">
      <c r="A93" s="7" t="s">
        <v>42</v>
      </c>
      <c r="C93" s="3"/>
      <c r="D93" s="4"/>
      <c r="F93" s="3"/>
      <c r="G93" s="4"/>
      <c r="I93" s="3">
        <f>PRODUCT(C93,F93)</f>
        <v>0</v>
      </c>
      <c r="J93" s="4"/>
      <c r="L93" s="3">
        <v>725</v>
      </c>
      <c r="M93" s="4"/>
      <c r="O93" s="3">
        <v>2.5</v>
      </c>
      <c r="P93" s="4"/>
      <c r="R93" s="3">
        <f>PRODUCT(L93,O93)</f>
        <v>1812.5</v>
      </c>
      <c r="S93" s="4"/>
    </row>
    <row r="94" spans="1:19" x14ac:dyDescent="0.35">
      <c r="A94" s="7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L95" t="s">
        <v>13</v>
      </c>
      <c r="O95" t="s">
        <v>11</v>
      </c>
      <c r="R95" t="s">
        <v>12</v>
      </c>
    </row>
    <row r="96" spans="1:19" x14ac:dyDescent="0.35">
      <c r="A96" s="7" t="s">
        <v>43</v>
      </c>
      <c r="C96" s="3"/>
      <c r="D96" s="4"/>
      <c r="F96" s="3"/>
      <c r="G96" s="4"/>
      <c r="I96" s="3">
        <f>PRODUCT(C96,F96)</f>
        <v>0</v>
      </c>
      <c r="J96" s="4"/>
      <c r="L96" s="3">
        <v>775</v>
      </c>
      <c r="M96" s="4"/>
      <c r="O96" s="3">
        <v>1.47</v>
      </c>
      <c r="P96" s="4"/>
      <c r="R96" s="3">
        <f>PRODUCT(L96,O96)</f>
        <v>1139.25</v>
      </c>
      <c r="S96" s="4"/>
    </row>
    <row r="97" spans="1:19" x14ac:dyDescent="0.35">
      <c r="A97" s="7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</row>
    <row r="101" spans="1:19" x14ac:dyDescent="0.35">
      <c r="A101" s="7" t="s">
        <v>20</v>
      </c>
      <c r="C101" t="s">
        <v>21</v>
      </c>
      <c r="F101" t="s">
        <v>22</v>
      </c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L102" s="3"/>
      <c r="M102" s="4"/>
      <c r="O102" s="3">
        <f>L102*46</f>
        <v>0</v>
      </c>
      <c r="P102" s="4"/>
    </row>
    <row r="103" spans="1:19" x14ac:dyDescent="0.35">
      <c r="A103" s="7"/>
    </row>
    <row r="104" spans="1:19" x14ac:dyDescent="0.35">
      <c r="A104" s="7" t="s">
        <v>23</v>
      </c>
      <c r="C104" t="s">
        <v>21</v>
      </c>
      <c r="F104" t="s">
        <v>22</v>
      </c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L105" s="3"/>
      <c r="M105" s="4"/>
      <c r="O105" s="3">
        <f>L105*46</f>
        <v>0</v>
      </c>
      <c r="P105" s="4"/>
    </row>
    <row r="106" spans="1:19" x14ac:dyDescent="0.35">
      <c r="A106" s="7"/>
    </row>
    <row r="107" spans="1:19" x14ac:dyDescent="0.35">
      <c r="A107" s="7" t="s">
        <v>28</v>
      </c>
      <c r="E107" s="1">
        <v>0</v>
      </c>
      <c r="M107" s="1">
        <v>0</v>
      </c>
    </row>
    <row r="108" spans="1:19" x14ac:dyDescent="0.35">
      <c r="A108" s="7"/>
    </row>
    <row r="109" spans="1:19" x14ac:dyDescent="0.35">
      <c r="A109" s="7" t="s">
        <v>27</v>
      </c>
      <c r="E109" s="1">
        <v>0</v>
      </c>
      <c r="M109" s="1">
        <v>0</v>
      </c>
    </row>
    <row r="110" spans="1:19" x14ac:dyDescent="0.35">
      <c r="A110" s="7"/>
    </row>
    <row r="111" spans="1:19" ht="16.5" x14ac:dyDescent="0.35">
      <c r="A111" s="7" t="s">
        <v>29</v>
      </c>
      <c r="E111" s="1">
        <v>0</v>
      </c>
      <c r="M111" s="1">
        <v>0</v>
      </c>
    </row>
    <row r="113" spans="1:13" x14ac:dyDescent="0.35">
      <c r="A113" s="7" t="s">
        <v>38</v>
      </c>
      <c r="B113" t="s">
        <v>44</v>
      </c>
      <c r="L113" s="7" t="s">
        <v>38</v>
      </c>
      <c r="M113" t="s">
        <v>45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3"/>
  <sheetViews>
    <sheetView workbookViewId="0">
      <selection activeCell="W99" sqref="W99"/>
    </sheetView>
  </sheetViews>
  <sheetFormatPr defaultRowHeight="14.5" x14ac:dyDescent="0.35"/>
  <cols>
    <col min="1" max="1" width="9.08984375" customWidth="1"/>
    <col min="2" max="2" width="9.54296875" customWidth="1"/>
  </cols>
  <sheetData>
    <row r="1" spans="1:19" x14ac:dyDescent="0.35">
      <c r="A1" s="7" t="s">
        <v>41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40</v>
      </c>
      <c r="K3" s="6"/>
    </row>
    <row r="4" spans="1:19" x14ac:dyDescent="0.35">
      <c r="A4" s="7" t="s">
        <v>36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K8" s="6"/>
      <c r="L8">
        <v>1</v>
      </c>
      <c r="M8" s="2"/>
    </row>
    <row r="9" spans="1:19" x14ac:dyDescent="0.35">
      <c r="A9" t="s">
        <v>26</v>
      </c>
      <c r="D9">
        <v>2</v>
      </c>
      <c r="E9" s="2"/>
      <c r="K9" s="6"/>
      <c r="L9">
        <v>2</v>
      </c>
      <c r="M9" s="2"/>
    </row>
    <row r="10" spans="1:19" x14ac:dyDescent="0.35">
      <c r="A10" t="s">
        <v>24</v>
      </c>
      <c r="D10">
        <v>3</v>
      </c>
      <c r="E10" s="2"/>
      <c r="K10" s="6"/>
      <c r="L10">
        <v>3</v>
      </c>
      <c r="M10" s="2"/>
    </row>
    <row r="11" spans="1:19" x14ac:dyDescent="0.35">
      <c r="A11" t="s">
        <v>25</v>
      </c>
      <c r="D11">
        <v>4</v>
      </c>
      <c r="E11" s="2"/>
      <c r="K11" s="6"/>
      <c r="L11">
        <v>4</v>
      </c>
      <c r="M11" s="2"/>
    </row>
    <row r="12" spans="1:19" x14ac:dyDescent="0.35">
      <c r="D12">
        <v>5</v>
      </c>
      <c r="E12" s="2"/>
      <c r="K12" s="6"/>
      <c r="L12">
        <v>5</v>
      </c>
      <c r="M12" s="2"/>
    </row>
    <row r="13" spans="1:19" x14ac:dyDescent="0.35">
      <c r="D13">
        <v>6</v>
      </c>
      <c r="E13" s="2"/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AVERAGE(E8:E42)</f>
        <v>#DIV/0!</v>
      </c>
      <c r="K72" s="6"/>
      <c r="M72" s="1" t="e">
        <f>AVERAGE(M8:M42)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5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46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775</v>
      </c>
      <c r="M93" s="4"/>
      <c r="O93" s="3">
        <v>21</v>
      </c>
      <c r="P93" s="4"/>
      <c r="R93" s="3">
        <f>PRODUCT(L93,O93)</f>
        <v>16275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4"/>
  <sheetViews>
    <sheetView workbookViewId="0">
      <selection activeCell="Q115" sqref="Q115"/>
    </sheetView>
  </sheetViews>
  <sheetFormatPr defaultRowHeight="14.5" x14ac:dyDescent="0.35"/>
  <cols>
    <col min="1" max="1" width="9.1796875" customWidth="1"/>
    <col min="2" max="2" width="9.7265625" customWidth="1"/>
  </cols>
  <sheetData>
    <row r="1" spans="1:19" x14ac:dyDescent="0.35">
      <c r="A1" s="7" t="s">
        <v>41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40</v>
      </c>
      <c r="K3" s="6"/>
    </row>
    <row r="4" spans="1:19" x14ac:dyDescent="0.35">
      <c r="A4" s="7" t="s">
        <v>35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K8" s="6"/>
      <c r="L8">
        <v>1</v>
      </c>
      <c r="M8" s="2"/>
    </row>
    <row r="9" spans="1:19" x14ac:dyDescent="0.35">
      <c r="A9" t="s">
        <v>26</v>
      </c>
      <c r="D9">
        <v>2</v>
      </c>
      <c r="E9" s="2"/>
      <c r="K9" s="6"/>
      <c r="L9">
        <v>2</v>
      </c>
      <c r="M9" s="2"/>
    </row>
    <row r="10" spans="1:19" x14ac:dyDescent="0.35">
      <c r="A10" t="s">
        <v>24</v>
      </c>
      <c r="D10">
        <v>3</v>
      </c>
      <c r="E10" s="2"/>
      <c r="K10" s="6"/>
      <c r="L10">
        <v>3</v>
      </c>
      <c r="M10" s="2"/>
    </row>
    <row r="11" spans="1:19" x14ac:dyDescent="0.35">
      <c r="A11" t="s">
        <v>25</v>
      </c>
      <c r="D11">
        <v>4</v>
      </c>
      <c r="E11" s="2"/>
      <c r="K11" s="6"/>
      <c r="L11">
        <v>4</v>
      </c>
      <c r="M11" s="2"/>
    </row>
    <row r="12" spans="1:19" x14ac:dyDescent="0.35">
      <c r="D12">
        <v>5</v>
      </c>
      <c r="E12" s="2"/>
      <c r="K12" s="6"/>
      <c r="L12">
        <v>5</v>
      </c>
      <c r="M12" s="2"/>
    </row>
    <row r="13" spans="1:19" x14ac:dyDescent="0.35">
      <c r="D13">
        <v>6</v>
      </c>
      <c r="E13" s="2"/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AVERAGE(E8:E42)</f>
        <v>#DIV/0!</v>
      </c>
      <c r="K72" s="6"/>
      <c r="M72" s="1" t="e">
        <f>AVERAGE(M8:M42)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20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1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46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775</v>
      </c>
      <c r="M93" s="4"/>
      <c r="O93" s="3">
        <v>19.75</v>
      </c>
      <c r="P93" s="4"/>
      <c r="R93" s="3">
        <f>PRODUCT(L93,O93)</f>
        <v>15306.25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6" x14ac:dyDescent="0.35">
      <c r="A113" s="7" t="s">
        <v>38</v>
      </c>
      <c r="L113" s="7" t="s">
        <v>38</v>
      </c>
      <c r="M113" t="s">
        <v>47</v>
      </c>
      <c r="P113">
        <v>2</v>
      </c>
    </row>
    <row r="114" spans="1:16" x14ac:dyDescent="0.35">
      <c r="M114" t="s">
        <v>48</v>
      </c>
      <c r="P114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15"/>
  <sheetViews>
    <sheetView workbookViewId="0">
      <selection activeCell="M115" sqref="M115"/>
    </sheetView>
  </sheetViews>
  <sheetFormatPr defaultRowHeight="14.5" x14ac:dyDescent="0.35"/>
  <cols>
    <col min="1" max="1" width="9.08984375" customWidth="1"/>
    <col min="2" max="2" width="9.90625" customWidth="1"/>
  </cols>
  <sheetData>
    <row r="1" spans="1:19" x14ac:dyDescent="0.35">
      <c r="A1" s="7" t="s">
        <v>41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40</v>
      </c>
      <c r="K3" s="6"/>
    </row>
    <row r="4" spans="1:19" x14ac:dyDescent="0.35">
      <c r="A4" s="7" t="s">
        <v>34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1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K8" s="6"/>
      <c r="L8">
        <v>1</v>
      </c>
      <c r="M8" s="2">
        <v>3</v>
      </c>
    </row>
    <row r="9" spans="1:19" x14ac:dyDescent="0.35">
      <c r="A9" t="s">
        <v>26</v>
      </c>
      <c r="D9">
        <v>2</v>
      </c>
      <c r="E9" s="2"/>
      <c r="K9" s="6"/>
      <c r="L9">
        <v>2</v>
      </c>
      <c r="M9" s="2"/>
    </row>
    <row r="10" spans="1:19" x14ac:dyDescent="0.35">
      <c r="A10" t="s">
        <v>24</v>
      </c>
      <c r="D10">
        <v>3</v>
      </c>
      <c r="E10" s="2"/>
      <c r="K10" s="6"/>
      <c r="L10">
        <v>3</v>
      </c>
      <c r="M10" s="2"/>
    </row>
    <row r="11" spans="1:19" x14ac:dyDescent="0.35">
      <c r="A11" t="s">
        <v>25</v>
      </c>
      <c r="D11">
        <v>4</v>
      </c>
      <c r="E11" s="2"/>
      <c r="K11" s="6"/>
      <c r="L11">
        <v>4</v>
      </c>
      <c r="M11" s="2"/>
    </row>
    <row r="12" spans="1:19" x14ac:dyDescent="0.35">
      <c r="D12">
        <v>5</v>
      </c>
      <c r="E12" s="2"/>
      <c r="K12" s="6"/>
      <c r="L12">
        <v>5</v>
      </c>
      <c r="M12" s="2"/>
    </row>
    <row r="13" spans="1:19" x14ac:dyDescent="0.35">
      <c r="D13">
        <v>6</v>
      </c>
      <c r="E13" s="2"/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AVERAGE(E8:E42)</f>
        <v>#DIV/0!</v>
      </c>
      <c r="K72" s="6"/>
      <c r="M72" s="1">
        <f>AVERAGE(M8:M42)</f>
        <v>3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13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3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43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775</v>
      </c>
      <c r="M93" s="4"/>
      <c r="O93" s="3">
        <v>2</v>
      </c>
      <c r="P93" s="4"/>
      <c r="R93" s="3">
        <f>PRODUCT(L93,O93)</f>
        <v>1550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42</v>
      </c>
      <c r="C96" s="3"/>
      <c r="D96" s="4"/>
      <c r="F96" s="3"/>
      <c r="G96" s="4"/>
      <c r="I96" s="3">
        <f>PRODUCT(C96,F96)</f>
        <v>0</v>
      </c>
      <c r="J96" s="4"/>
      <c r="K96" s="6"/>
      <c r="L96" s="3">
        <v>725</v>
      </c>
      <c r="M96" s="4"/>
      <c r="O96" s="3">
        <v>1</v>
      </c>
      <c r="P96" s="4"/>
      <c r="R96" s="3">
        <f>PRODUCT(L96,O96)</f>
        <v>725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38</v>
      </c>
      <c r="L113" s="7" t="s">
        <v>38</v>
      </c>
      <c r="M113" t="s">
        <v>49</v>
      </c>
    </row>
    <row r="114" spans="1:13" x14ac:dyDescent="0.35">
      <c r="M114" t="s">
        <v>50</v>
      </c>
    </row>
    <row r="115" spans="1:13" x14ac:dyDescent="0.35">
      <c r="M115" t="s">
        <v>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13"/>
  <sheetViews>
    <sheetView workbookViewId="0">
      <selection activeCell="Y93" sqref="Y93"/>
    </sheetView>
  </sheetViews>
  <sheetFormatPr defaultRowHeight="14.5" x14ac:dyDescent="0.35"/>
  <cols>
    <col min="1" max="1" width="9.1796875" customWidth="1"/>
    <col min="2" max="2" width="10" customWidth="1"/>
  </cols>
  <sheetData>
    <row r="1" spans="1:19" x14ac:dyDescent="0.35">
      <c r="A1" s="7" t="s">
        <v>41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40</v>
      </c>
      <c r="K3" s="6"/>
    </row>
    <row r="4" spans="1:19" x14ac:dyDescent="0.35">
      <c r="A4" s="7" t="s">
        <v>33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K8" s="6"/>
      <c r="L8">
        <v>1</v>
      </c>
      <c r="M8" s="2"/>
    </row>
    <row r="9" spans="1:19" x14ac:dyDescent="0.35">
      <c r="A9" t="s">
        <v>26</v>
      </c>
      <c r="D9">
        <v>2</v>
      </c>
      <c r="E9" s="2"/>
      <c r="K9" s="6"/>
      <c r="L9">
        <v>2</v>
      </c>
      <c r="M9" s="2"/>
    </row>
    <row r="10" spans="1:19" x14ac:dyDescent="0.35">
      <c r="A10" t="s">
        <v>24</v>
      </c>
      <c r="D10">
        <v>3</v>
      </c>
      <c r="E10" s="2"/>
      <c r="K10" s="6"/>
      <c r="L10">
        <v>3</v>
      </c>
      <c r="M10" s="2"/>
    </row>
    <row r="11" spans="1:19" x14ac:dyDescent="0.35">
      <c r="A11" t="s">
        <v>25</v>
      </c>
      <c r="D11">
        <v>4</v>
      </c>
      <c r="E11" s="2"/>
      <c r="K11" s="6"/>
      <c r="L11">
        <v>4</v>
      </c>
      <c r="M11" s="2"/>
    </row>
    <row r="12" spans="1:19" x14ac:dyDescent="0.35">
      <c r="D12">
        <v>5</v>
      </c>
      <c r="E12" s="2"/>
      <c r="K12" s="6"/>
      <c r="L12">
        <v>5</v>
      </c>
      <c r="M12" s="2"/>
    </row>
    <row r="13" spans="1:19" x14ac:dyDescent="0.35">
      <c r="D13">
        <v>6</v>
      </c>
      <c r="E13" s="2"/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AVERAGE(E8:E42)</f>
        <v>#DIV/0!</v>
      </c>
      <c r="K72" s="6"/>
      <c r="M72" s="1" t="e">
        <f>AVERAGE(M8:M42)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15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42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725</v>
      </c>
      <c r="M93" s="4"/>
      <c r="O93" s="3">
        <v>21</v>
      </c>
      <c r="P93" s="4"/>
      <c r="R93" s="3">
        <f>PRODUCT(L93,O93)</f>
        <v>15225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43</v>
      </c>
      <c r="C96" s="3"/>
      <c r="D96" s="4"/>
      <c r="F96" s="3"/>
      <c r="G96" s="4"/>
      <c r="I96" s="3">
        <f>PRODUCT(C96,F96)</f>
        <v>0</v>
      </c>
      <c r="J96" s="4"/>
      <c r="K96" s="6"/>
      <c r="L96" s="3">
        <v>775</v>
      </c>
      <c r="M96" s="4"/>
      <c r="O96" s="3">
        <v>4</v>
      </c>
      <c r="P96" s="4"/>
      <c r="R96" s="3">
        <f>PRODUCT(L96,O96)</f>
        <v>3100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38</v>
      </c>
      <c r="L113" s="7" t="s">
        <v>38</v>
      </c>
      <c r="M113" t="s">
        <v>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13"/>
  <sheetViews>
    <sheetView workbookViewId="0">
      <selection activeCell="T110" sqref="T110"/>
    </sheetView>
  </sheetViews>
  <sheetFormatPr defaultRowHeight="14.5" x14ac:dyDescent="0.35"/>
  <cols>
    <col min="1" max="1" width="9.1796875" customWidth="1"/>
    <col min="2" max="2" width="10.08984375" customWidth="1"/>
  </cols>
  <sheetData>
    <row r="1" spans="1:19" x14ac:dyDescent="0.35">
      <c r="A1" s="7" t="s">
        <v>41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40</v>
      </c>
      <c r="K3" s="6"/>
    </row>
    <row r="4" spans="1:19" x14ac:dyDescent="0.35">
      <c r="A4" s="7" t="s">
        <v>32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K8" s="6"/>
      <c r="L8">
        <v>1</v>
      </c>
      <c r="M8" s="2"/>
    </row>
    <row r="9" spans="1:19" x14ac:dyDescent="0.35">
      <c r="A9" t="s">
        <v>26</v>
      </c>
      <c r="D9">
        <v>2</v>
      </c>
      <c r="E9" s="2"/>
      <c r="K9" s="6"/>
      <c r="L9">
        <v>2</v>
      </c>
      <c r="M9" s="2"/>
    </row>
    <row r="10" spans="1:19" x14ac:dyDescent="0.35">
      <c r="A10" t="s">
        <v>24</v>
      </c>
      <c r="D10">
        <v>3</v>
      </c>
      <c r="E10" s="2"/>
      <c r="K10" s="6"/>
      <c r="L10">
        <v>3</v>
      </c>
      <c r="M10" s="2"/>
    </row>
    <row r="11" spans="1:19" x14ac:dyDescent="0.35">
      <c r="A11" t="s">
        <v>25</v>
      </c>
      <c r="D11">
        <v>4</v>
      </c>
      <c r="E11" s="2"/>
      <c r="K11" s="6"/>
      <c r="L11">
        <v>4</v>
      </c>
      <c r="M11" s="2"/>
    </row>
    <row r="12" spans="1:19" x14ac:dyDescent="0.35">
      <c r="D12">
        <v>5</v>
      </c>
      <c r="E12" s="2"/>
      <c r="K12" s="6"/>
      <c r="L12">
        <v>5</v>
      </c>
      <c r="M12" s="2"/>
    </row>
    <row r="13" spans="1:19" x14ac:dyDescent="0.35">
      <c r="D13">
        <v>6</v>
      </c>
      <c r="E13" s="2"/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AVERAGE(E8:E42)</f>
        <v>#DIV/0!</v>
      </c>
      <c r="K72" s="6"/>
      <c r="M72" s="1" t="e">
        <f>AVERAGE(M8:M42)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3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/>
      <c r="D93" s="4"/>
      <c r="F93" s="3"/>
      <c r="G93" s="4"/>
      <c r="I93" s="3">
        <f>PRODUCT(C93,F93)</f>
        <v>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52</v>
      </c>
      <c r="C102" s="3"/>
      <c r="D102" s="4"/>
      <c r="F102" s="3">
        <f>C102*46</f>
        <v>0</v>
      </c>
      <c r="G102" s="4"/>
      <c r="K102" s="6"/>
      <c r="L102" s="3">
        <v>1</v>
      </c>
      <c r="M102" s="4"/>
      <c r="O102" s="3">
        <f>L102*46</f>
        <v>46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38</v>
      </c>
      <c r="L113" s="7" t="s">
        <v>38</v>
      </c>
      <c r="M113" t="s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Plate 1</vt:lpstr>
      <vt:lpstr>Plate 2</vt:lpstr>
      <vt:lpstr>Plate 3</vt:lpstr>
      <vt:lpstr>Plate 4</vt:lpstr>
      <vt:lpstr>Plate 5</vt:lpstr>
      <vt:lpstr>Plate 6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Iain</dc:creator>
  <cp:lastModifiedBy>HARRISON, Iain</cp:lastModifiedBy>
  <dcterms:created xsi:type="dcterms:W3CDTF">2020-01-31T06:10:31Z</dcterms:created>
  <dcterms:modified xsi:type="dcterms:W3CDTF">2021-11-25T02:39:18Z</dcterms:modified>
</cp:coreProperties>
</file>