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harr28\Desktop\COP Schools Term 4 2024\St. Stephens College 20-21.11.2024\SeaWorld Wharf 21.11.2024\"/>
    </mc:Choice>
  </mc:AlternateContent>
  <xr:revisionPtr revIDLastSave="0" documentId="13_ncr:1_{21BCCFFB-3584-4BDF-8018-0A8689E77BA3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2" i="6" l="1"/>
  <c r="E72" i="6"/>
  <c r="M72" i="5"/>
  <c r="E72" i="5"/>
  <c r="M72" i="4"/>
  <c r="E72" i="4"/>
  <c r="M72" i="3"/>
  <c r="E72" i="3"/>
  <c r="M72" i="2"/>
  <c r="E72" i="2"/>
  <c r="M72" i="1"/>
  <c r="E72" i="1"/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</calcChain>
</file>

<file path=xl/sharedStrings.xml><?xml version="1.0" encoding="utf-8"?>
<sst xmlns="http://schemas.openxmlformats.org/spreadsheetml/2006/main" count="578" uniqueCount="77">
  <si>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</si>
  <si>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</si>
  <si>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</si>
  <si>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</si>
  <si>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</si>
  <si>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</si>
  <si>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</si>
  <si>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</si>
  <si>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</si>
  <si>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</si>
  <si>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</si>
  <si>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</si>
  <si>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</si>
  <si>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</si>
  <si>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</si>
  <si>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</si>
  <si>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</si>
  <si>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</si>
  <si>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</si>
  <si>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</si>
  <si>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</si>
  <si>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</si>
  <si>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</si>
  <si>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</si>
  <si>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</si>
  <si>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</si>
  <si>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</si>
  <si>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</si>
  <si>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</si>
  <si>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</si>
  <si>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</si>
  <si>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</si>
  <si>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</si>
  <si>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</si>
  <si>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</si>
  <si>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</si>
  <si>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</si>
  <si>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</si>
  <si>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t>Sponge (Colony count)</t>
  </si>
  <si>
    <r>
      <rPr>
        <i/>
        <sz val="11"/>
        <color theme="1"/>
        <rFont val="Calibri"/>
        <family val="2"/>
        <scheme val="minor"/>
      </rPr>
      <t>Lutraria rhynchaen</t>
    </r>
    <r>
      <rPr>
        <sz val="11"/>
        <color theme="1"/>
        <rFont val="Calibri"/>
        <family val="2"/>
        <scheme val="minor"/>
      </rPr>
      <t>a **</t>
    </r>
  </si>
  <si>
    <r>
      <rPr>
        <i/>
        <sz val="11"/>
        <color theme="1"/>
        <rFont val="Calibri"/>
        <family val="2"/>
        <scheme val="minor"/>
      </rPr>
      <t>Lutraria rhynchaena</t>
    </r>
    <r>
      <rPr>
        <sz val="11"/>
        <color theme="1"/>
        <rFont val="Calibri"/>
        <family val="2"/>
        <scheme val="minor"/>
      </rPr>
      <t xml:space="preserve"> **</t>
    </r>
  </si>
  <si>
    <r>
      <rPr>
        <i/>
        <sz val="11"/>
        <color theme="1"/>
        <rFont val="Calibri"/>
        <family val="2"/>
        <scheme val="minor"/>
      </rPr>
      <t>Lutraria rhynchaena</t>
    </r>
    <r>
      <rPr>
        <sz val="11"/>
        <color theme="1"/>
        <rFont val="Calibri"/>
        <family val="2"/>
        <scheme val="minor"/>
      </rPr>
      <t>**</t>
    </r>
  </si>
  <si>
    <t>Research Team: St. Stephen's College 2</t>
  </si>
  <si>
    <t>Site name: SeaWorld Wharf</t>
  </si>
  <si>
    <t>*1</t>
  </si>
  <si>
    <t>*2</t>
  </si>
  <si>
    <t>*3</t>
  </si>
  <si>
    <t>*4</t>
  </si>
  <si>
    <t>*5</t>
  </si>
  <si>
    <t>*6</t>
  </si>
  <si>
    <t>*7</t>
  </si>
  <si>
    <t>*8</t>
  </si>
  <si>
    <t>*9</t>
  </si>
  <si>
    <t>*10</t>
  </si>
  <si>
    <t>*11</t>
  </si>
  <si>
    <t>Colour:White</t>
  </si>
  <si>
    <t>Colour:Brown&amp;Yellow</t>
  </si>
  <si>
    <t>Colour:Pink&amp;Orange</t>
  </si>
  <si>
    <t>Colour:Orange&amp;White</t>
  </si>
  <si>
    <t>ColourRed&amp;Brown</t>
  </si>
  <si>
    <t>Mulberry Whelk x 1</t>
  </si>
  <si>
    <t>Colour:Red&amp;Brown</t>
  </si>
  <si>
    <t>Gastropod Mollusc egg mass x</t>
  </si>
  <si>
    <t>Colour:Orange&amp;Pink</t>
  </si>
  <si>
    <t>Colour:Red&amp;Black</t>
  </si>
  <si>
    <t xml:space="preserve"> Other:</t>
  </si>
  <si>
    <t>Mulberry Whelk x 2</t>
  </si>
  <si>
    <t>Colour:Orange</t>
  </si>
  <si>
    <t>Brittle Star x 1</t>
  </si>
  <si>
    <t>Colour:Red</t>
  </si>
  <si>
    <t>Stinging Hydroid Colony x 1</t>
  </si>
  <si>
    <t>Colour:Brown&amp;White</t>
  </si>
  <si>
    <t>*12</t>
  </si>
  <si>
    <t>*13</t>
  </si>
  <si>
    <t>*14</t>
  </si>
  <si>
    <t>*15</t>
  </si>
  <si>
    <t>*16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</si>
</sst>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tabSelected="1" workbookViewId="0"/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42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</row>
    <row r="4" spans="1:19" x14ac:dyDescent="0.35">
      <c r="A4" s="7" t="s">
        <v>36</v>
      </c>
    </row>
    <row r="5" spans="1:19" x14ac:dyDescent="0.35">
      <c r="A5" s="7"/>
    </row>
    <row r="6" spans="1:19" x14ac:dyDescent="0.35">
      <c r="A6" s="7" t="s">
        <v>2</v>
      </c>
      <c r="E6" s="1">
        <v>0</v>
      </c>
      <c r="M6" s="1">
        <v>11</v>
      </c>
    </row>
    <row r="7" spans="1:19" x14ac:dyDescent="0.35">
      <c r="A7" s="7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L8" s="12">
        <v>1</v>
      </c>
      <c r="M8" s="2">
        <v>9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L9" s="12" t="s">
        <v>45</v>
      </c>
      <c r="M9" s="2">
        <v>6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L10" s="12" t="s">
        <v>46</v>
      </c>
      <c r="M10" s="2">
        <v>3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L11" s="12" t="s">
        <v>47</v>
      </c>
      <c r="M11" s="2">
        <v>4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L12" s="12" t="s">
        <v>48</v>
      </c>
      <c r="M12" s="2">
        <v>2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L13" s="12" t="s">
        <v>49</v>
      </c>
      <c r="M13" s="2">
        <v>2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L14" s="12" t="s">
        <v>50</v>
      </c>
      <c r="M14" s="2">
        <v>1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L15" s="12" t="s">
        <v>51</v>
      </c>
      <c r="M15" s="2">
        <v>2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L16" s="12" t="s">
        <v>52</v>
      </c>
      <c r="M16" s="2">
        <v>3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L17" s="12" t="s">
        <v>53</v>
      </c>
      <c r="M17" s="2">
        <v>2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L18" s="12" t="s">
        <v>54</v>
      </c>
      <c r="M18" s="2">
        <v>2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L67">
        <v>60</v>
      </c>
      <c r="M67" s="2"/>
      <c r="N67" s="2"/>
      <c r="O67" s="11">
        <v>120</v>
      </c>
    </row>
    <row r="72" spans="1:15" x14ac:dyDescent="0.35">
      <c r="A72" s="7" t="s">
        <v>5</v>
      </c>
      <c r="E72" s="1" t="e">
        <f>AVERAGE(E8:F67)</f>
        <v>#DIV/0!</v>
      </c>
      <c r="M72" s="1">
        <f>AVERAGE(M8:N67)</f>
        <v>3.2727272727272729</v>
      </c>
    </row>
    <row r="73" spans="1:15" x14ac:dyDescent="0.35">
      <c r="A73" s="7"/>
    </row>
    <row r="74" spans="1:15" x14ac:dyDescent="0.35">
      <c r="A74" s="7" t="s">
        <v>3</v>
      </c>
      <c r="E74" s="1">
        <v>0</v>
      </c>
      <c r="M74" s="1">
        <v>202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2</v>
      </c>
      <c r="D79" s="2">
        <v>0</v>
      </c>
      <c r="E79" s="2">
        <v>0</v>
      </c>
      <c r="F79" s="2">
        <v>0</v>
      </c>
      <c r="L79" s="5">
        <v>43</v>
      </c>
      <c r="M79" s="2">
        <v>0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0</v>
      </c>
      <c r="M81" s="1">
        <v>2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55</v>
      </c>
      <c r="C84" s="3"/>
      <c r="D84" s="4"/>
      <c r="F84" s="3"/>
      <c r="G84" s="4"/>
      <c r="I84" s="3">
        <f>PRODUCT(C84,F84)</f>
        <v>0</v>
      </c>
      <c r="J84" s="4"/>
      <c r="L84" s="3">
        <v>225</v>
      </c>
      <c r="M84" s="4"/>
      <c r="O84" s="3">
        <v>22</v>
      </c>
      <c r="P84" s="4"/>
      <c r="R84" s="3">
        <f>PRODUCT(L84,O84)</f>
        <v>4950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56</v>
      </c>
      <c r="C93" s="3"/>
      <c r="D93" s="4"/>
      <c r="F93" s="3"/>
      <c r="G93" s="4"/>
      <c r="I93" s="3">
        <f>PRODUCT(C93,F93)</f>
        <v>0</v>
      </c>
      <c r="J93" s="4"/>
      <c r="L93" s="3">
        <v>175</v>
      </c>
      <c r="M93" s="4"/>
      <c r="O93" s="3">
        <v>3</v>
      </c>
      <c r="P93" s="4"/>
      <c r="R93" s="3">
        <f>PRODUCT(L93,O93)</f>
        <v>525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57</v>
      </c>
      <c r="C96" s="3"/>
      <c r="D96" s="4"/>
      <c r="F96" s="3"/>
      <c r="G96" s="4"/>
      <c r="I96" s="3">
        <f>PRODUCT(C96,F96)</f>
        <v>0</v>
      </c>
      <c r="J96" s="4"/>
      <c r="L96" s="3">
        <v>250</v>
      </c>
      <c r="M96" s="4"/>
      <c r="O96" s="3">
        <v>187</v>
      </c>
      <c r="P96" s="4"/>
      <c r="R96" s="3">
        <f>PRODUCT(L96,O96)</f>
        <v>46750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L102" s="3"/>
      <c r="M102" s="4"/>
      <c r="O102" s="3">
        <f>L102*46</f>
        <v>0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27</v>
      </c>
      <c r="E109" s="1">
        <v>0</v>
      </c>
      <c r="M109" s="1">
        <v>0</v>
      </c>
    </row>
    <row r="110" spans="1:19" x14ac:dyDescent="0.35">
      <c r="A110" s="7"/>
    </row>
    <row r="111" spans="1:19" x14ac:dyDescent="0.35">
      <c r="A111" s="7" t="s">
        <v>38</v>
      </c>
      <c r="E111" s="1">
        <v>0</v>
      </c>
      <c r="M111" s="1">
        <v>34</v>
      </c>
    </row>
    <row r="113" spans="1:12" x14ac:dyDescent="0.35">
      <c r="A113" s="7" t="s">
        <v>37</v>
      </c>
      <c r="L113" s="7" t="s">
        <v>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1</v>
      </c>
      <c r="K6" s="6"/>
      <c r="M6" s="1">
        <v>3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>
        <v>32</v>
      </c>
      <c r="F8" s="2"/>
      <c r="G8" s="11">
        <v>61</v>
      </c>
      <c r="K8" s="6"/>
      <c r="L8">
        <v>1</v>
      </c>
      <c r="M8" s="2">
        <v>20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 s="12" t="s">
        <v>45</v>
      </c>
      <c r="M9" s="2">
        <v>4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>
        <v>2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32</v>
      </c>
      <c r="K72" s="6"/>
      <c r="M72" s="1">
        <f>AVERAGE(M8:N67)</f>
        <v>8.6666666666666661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84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2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7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55</v>
      </c>
      <c r="C84" s="3"/>
      <c r="D84" s="4"/>
      <c r="F84" s="3"/>
      <c r="G84" s="4"/>
      <c r="I84" s="3">
        <f>PRODUCT(C84,F84)</f>
        <v>0</v>
      </c>
      <c r="J84" s="4"/>
      <c r="K84" s="6"/>
      <c r="L84" s="3">
        <v>225</v>
      </c>
      <c r="M84" s="4"/>
      <c r="O84" s="3">
        <v>4</v>
      </c>
      <c r="P84" s="4"/>
      <c r="R84" s="3">
        <f>PRODUCT(L84,O84)</f>
        <v>900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58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250</v>
      </c>
      <c r="M93" s="4"/>
      <c r="O93" s="3">
        <v>178</v>
      </c>
      <c r="P93" s="4"/>
      <c r="R93" s="3">
        <f>PRODUCT(L93,O93)</f>
        <v>44500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59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250</v>
      </c>
      <c r="M96" s="4"/>
      <c r="O96" s="3">
        <v>1</v>
      </c>
      <c r="P96" s="4"/>
      <c r="R96" s="3">
        <f>PRODUCT(L96,O96)</f>
        <v>250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57</v>
      </c>
    </row>
    <row r="113" spans="1:12" x14ac:dyDescent="0.35">
      <c r="A113" s="7" t="s">
        <v>37</v>
      </c>
      <c r="B113" t="s">
        <v>60</v>
      </c>
      <c r="L113" s="7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4"/>
  <sheetViews>
    <sheetView workbookViewId="0"/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2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 s="12" t="s">
        <v>44</v>
      </c>
      <c r="M8" s="2">
        <v>3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 s="12" t="s">
        <v>45</v>
      </c>
      <c r="M9" s="2">
        <v>5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 s="12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 s="12">
        <v>4</v>
      </c>
      <c r="M11" s="2"/>
      <c r="N11" s="2"/>
      <c r="O11" s="11">
        <v>64</v>
      </c>
    </row>
    <row r="12" spans="1:19" x14ac:dyDescent="0.35">
      <c r="A12" t="s">
        <v>41</v>
      </c>
      <c r="D12">
        <v>5</v>
      </c>
      <c r="E12" s="2"/>
      <c r="F12" s="2"/>
      <c r="G12" s="11">
        <v>65</v>
      </c>
      <c r="K12" s="6"/>
      <c r="L12" s="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 s="12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 s="12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 s="12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 s="12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 s="12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 s="12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 s="12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4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363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4</v>
      </c>
      <c r="M79" s="2">
        <v>1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11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58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250</v>
      </c>
      <c r="M93" s="4"/>
      <c r="O93" s="3">
        <v>85</v>
      </c>
      <c r="P93" s="4"/>
      <c r="R93" s="3">
        <f>PRODUCT(L93,O93)</f>
        <v>21250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61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250</v>
      </c>
      <c r="M96" s="4"/>
      <c r="O96" s="3">
        <v>15</v>
      </c>
      <c r="P96" s="4"/>
      <c r="R96" s="3">
        <f>PRODUCT(L96,O96)</f>
        <v>3750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16</v>
      </c>
    </row>
    <row r="113" spans="1:12" x14ac:dyDescent="0.35">
      <c r="A113" s="7" t="s">
        <v>37</v>
      </c>
      <c r="B113" t="s">
        <v>60</v>
      </c>
      <c r="L113" s="7" t="s">
        <v>37</v>
      </c>
    </row>
    <row r="114" spans="1:12" x14ac:dyDescent="0.35">
      <c r="B114" t="s">
        <v>62</v>
      </c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9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 s="12" t="s">
        <v>44</v>
      </c>
      <c r="M8" s="2">
        <v>8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 s="12" t="s">
        <v>45</v>
      </c>
      <c r="M9" s="2">
        <v>3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 s="12" t="s">
        <v>46</v>
      </c>
      <c r="M10" s="2">
        <v>3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 s="12" t="s">
        <v>47</v>
      </c>
      <c r="M11" s="2">
        <v>4</v>
      </c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 s="12" t="s">
        <v>48</v>
      </c>
      <c r="M12" s="2">
        <v>1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 s="12" t="s">
        <v>49</v>
      </c>
      <c r="M13" s="2">
        <v>2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 s="12">
        <v>7</v>
      </c>
      <c r="M14" s="2">
        <v>20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 s="12">
        <v>8</v>
      </c>
      <c r="M15" s="2">
        <v>19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 s="12" t="s">
        <v>52</v>
      </c>
      <c r="M16" s="2">
        <v>8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7.5555555555555554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219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2</v>
      </c>
      <c r="D79" s="2">
        <v>0</v>
      </c>
      <c r="E79" s="2">
        <v>0</v>
      </c>
      <c r="F79" s="2">
        <v>0</v>
      </c>
      <c r="K79" s="6"/>
      <c r="L79" s="5">
        <v>16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43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55</v>
      </c>
      <c r="C84" s="3"/>
      <c r="D84" s="4"/>
      <c r="F84" s="3"/>
      <c r="G84" s="4"/>
      <c r="I84" s="3">
        <f>PRODUCT(C84,F84)</f>
        <v>0</v>
      </c>
      <c r="J84" s="4"/>
      <c r="K84" s="6"/>
      <c r="L84" s="3">
        <v>225</v>
      </c>
      <c r="M84" s="4"/>
      <c r="O84" s="3">
        <v>35</v>
      </c>
      <c r="P84" s="4"/>
      <c r="R84" s="3">
        <f>PRODUCT(L84,O84)</f>
        <v>7875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63</v>
      </c>
      <c r="C93" s="3">
        <v>250</v>
      </c>
      <c r="D93" s="4"/>
      <c r="F93" s="3">
        <v>7.5</v>
      </c>
      <c r="G93" s="4"/>
      <c r="I93" s="3">
        <f>PRODUCT(C93,F93)</f>
        <v>1875</v>
      </c>
      <c r="J93" s="4"/>
      <c r="K93" s="6"/>
      <c r="L93" s="3">
        <v>250</v>
      </c>
      <c r="M93" s="4"/>
      <c r="O93" s="3">
        <v>145</v>
      </c>
      <c r="P93" s="4"/>
      <c r="R93" s="3">
        <f>PRODUCT(L93,O93)</f>
        <v>36250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64</v>
      </c>
      <c r="C96" s="3">
        <v>250</v>
      </c>
      <c r="D96" s="4"/>
      <c r="F96" s="3">
        <v>2</v>
      </c>
      <c r="G96" s="4"/>
      <c r="I96" s="3">
        <f>PRODUCT(C96,F96)</f>
        <v>500</v>
      </c>
      <c r="J96" s="4"/>
      <c r="K96" s="6"/>
      <c r="L96" s="3">
        <v>250</v>
      </c>
      <c r="M96" s="4"/>
      <c r="O96" s="3">
        <v>28</v>
      </c>
      <c r="P96" s="4"/>
      <c r="R96" s="3">
        <f>PRODUCT(L96,O96)</f>
        <v>7000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1</v>
      </c>
      <c r="K111" s="6"/>
      <c r="M111" s="1">
        <v>28</v>
      </c>
    </row>
    <row r="113" spans="1:13" x14ac:dyDescent="0.35">
      <c r="A113" s="7" t="s">
        <v>65</v>
      </c>
      <c r="B113" t="s">
        <v>66</v>
      </c>
      <c r="L113" s="7" t="s">
        <v>37</v>
      </c>
      <c r="M113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1</v>
      </c>
      <c r="K6" s="6"/>
      <c r="M6" s="1">
        <v>5</v>
      </c>
    </row>
    <row r="7" spans="1:19" x14ac:dyDescent="0.35">
      <c r="A7" s="7"/>
      <c r="K7" s="6"/>
    </row>
    <row r="8" spans="1:19" x14ac:dyDescent="0.35">
      <c r="A8" s="7" t="s">
        <v>30</v>
      </c>
      <c r="D8" s="12" t="s">
        <v>44</v>
      </c>
      <c r="E8" s="2">
        <v>3</v>
      </c>
      <c r="F8" s="2"/>
      <c r="G8" s="11">
        <v>61</v>
      </c>
      <c r="K8" s="6"/>
      <c r="L8" s="12" t="s">
        <v>44</v>
      </c>
      <c r="M8" s="2">
        <v>2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 s="12" t="s">
        <v>45</v>
      </c>
      <c r="M9" s="2">
        <v>1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 s="12" t="s">
        <v>46</v>
      </c>
      <c r="M10" s="2">
        <v>3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 s="12" t="s">
        <v>47</v>
      </c>
      <c r="M11" s="2">
        <v>1</v>
      </c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 s="12" t="s">
        <v>48</v>
      </c>
      <c r="M12" s="2">
        <v>2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3</v>
      </c>
      <c r="K72" s="6"/>
      <c r="M72" s="1">
        <f>AVERAGE(M8:N67)</f>
        <v>1.8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161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4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43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67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>
        <v>50</v>
      </c>
      <c r="M87" s="4"/>
      <c r="O87" s="3">
        <v>16</v>
      </c>
      <c r="P87" s="4"/>
      <c r="R87" s="3">
        <f>PRODUCT(L87,O87)</f>
        <v>800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63</v>
      </c>
      <c r="C93" s="3">
        <v>250</v>
      </c>
      <c r="D93" s="4"/>
      <c r="F93" s="3">
        <v>1.5</v>
      </c>
      <c r="G93" s="4"/>
      <c r="I93" s="3">
        <f>PRODUCT(C93,F93)</f>
        <v>375</v>
      </c>
      <c r="J93" s="4"/>
      <c r="K93" s="6"/>
      <c r="L93" s="3">
        <v>250</v>
      </c>
      <c r="M93" s="4"/>
      <c r="O93" s="3">
        <v>83</v>
      </c>
      <c r="P93" s="4"/>
      <c r="R93" s="3">
        <f>PRODUCT(L93,O93)</f>
        <v>20750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61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250</v>
      </c>
      <c r="M96" s="4"/>
      <c r="O96" s="3">
        <v>3</v>
      </c>
      <c r="P96" s="4"/>
      <c r="R96" s="3">
        <f>PRODUCT(L96,O96)</f>
        <v>750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69</v>
      </c>
      <c r="C102" s="3"/>
      <c r="D102" s="4"/>
      <c r="F102" s="3">
        <f>C102*46</f>
        <v>0</v>
      </c>
      <c r="G102" s="4"/>
      <c r="K102" s="6"/>
      <c r="L102" s="3">
        <v>3</v>
      </c>
      <c r="M102" s="4"/>
      <c r="O102" s="3">
        <f>L102*46</f>
        <v>138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49</v>
      </c>
    </row>
    <row r="113" spans="1:13" x14ac:dyDescent="0.35">
      <c r="A113" s="7" t="s">
        <v>37</v>
      </c>
      <c r="L113" s="7" t="s">
        <v>37</v>
      </c>
      <c r="M113" t="s">
        <v>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31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16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 s="12" t="s">
        <v>44</v>
      </c>
      <c r="M8" s="2">
        <v>2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 s="12" t="s">
        <v>45</v>
      </c>
      <c r="M9" s="2">
        <v>2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 s="12" t="s">
        <v>46</v>
      </c>
      <c r="M10" s="2">
        <v>2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 s="12" t="s">
        <v>47</v>
      </c>
      <c r="M11" s="2">
        <v>2</v>
      </c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 s="12" t="s">
        <v>48</v>
      </c>
      <c r="M12" s="2">
        <v>1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 s="12" t="s">
        <v>49</v>
      </c>
      <c r="M13" s="2">
        <v>1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 s="12" t="s">
        <v>50</v>
      </c>
      <c r="M14" s="2">
        <v>1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 s="12" t="s">
        <v>51</v>
      </c>
      <c r="M15" s="2">
        <v>1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 s="12" t="s">
        <v>52</v>
      </c>
      <c r="M16" s="2">
        <v>1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 s="12" t="s">
        <v>53</v>
      </c>
      <c r="M17" s="2">
        <v>1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 s="12" t="s">
        <v>54</v>
      </c>
      <c r="M18" s="2">
        <v>1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 s="12" t="s">
        <v>72</v>
      </c>
      <c r="M19" s="2">
        <v>1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 s="12" t="s">
        <v>73</v>
      </c>
      <c r="M20" s="2">
        <v>1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 s="12" t="s">
        <v>74</v>
      </c>
      <c r="M21" s="2">
        <v>3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 s="12" t="s">
        <v>75</v>
      </c>
      <c r="M22" s="2">
        <v>3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 s="12" t="s">
        <v>76</v>
      </c>
      <c r="M23" s="2">
        <v>7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1.875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3</v>
      </c>
      <c r="K74" s="6"/>
      <c r="M74" s="1">
        <v>68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1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2</v>
      </c>
      <c r="K81" s="6"/>
      <c r="M81" s="1">
        <v>19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71</v>
      </c>
      <c r="C84" s="3"/>
      <c r="D84" s="4"/>
      <c r="F84" s="3"/>
      <c r="G84" s="4"/>
      <c r="I84" s="3">
        <f>PRODUCT(C84,F84)</f>
        <v>0</v>
      </c>
      <c r="J84" s="4"/>
      <c r="K84" s="6"/>
      <c r="L84" s="3">
        <v>50</v>
      </c>
      <c r="M84" s="4"/>
      <c r="O84" s="3">
        <v>16</v>
      </c>
      <c r="P84" s="4"/>
      <c r="R84" s="3">
        <f>PRODUCT(L84,O84)</f>
        <v>800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63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250</v>
      </c>
      <c r="M93" s="4"/>
      <c r="O93" s="3">
        <v>56</v>
      </c>
      <c r="P93" s="4"/>
      <c r="R93" s="3">
        <f>PRODUCT(L93,O93)</f>
        <v>14000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50</v>
      </c>
    </row>
    <row r="113" spans="1:13" x14ac:dyDescent="0.35">
      <c r="A113" s="7" t="s">
        <v>37</v>
      </c>
      <c r="B113" t="s">
        <v>70</v>
      </c>
      <c r="L113" s="7" t="s">
        <v>37</v>
      </c>
      <c r="M113" t="s">
        <v>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 (iharr28)</cp:lastModifiedBy>
  <dcterms:created xsi:type="dcterms:W3CDTF">2020-01-31T06:10:31Z</dcterms:created>
  <dcterms:modified xsi:type="dcterms:W3CDTF">2024-12-02T01:35:34Z</dcterms:modified>
</cp:coreProperties>
</file>