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al_000\Desktop\ROIHealth\"/>
    </mc:Choice>
  </mc:AlternateContent>
  <xr:revisionPtr revIDLastSave="0" documentId="13_ncr:1_{223FF5F9-2371-412F-96B3-A5E768342899}" xr6:coauthVersionLast="41" xr6:coauthVersionMax="41" xr10:uidLastSave="{00000000-0000-0000-0000-000000000000}"/>
  <bookViews>
    <workbookView xWindow="-28920" yWindow="-120" windowWidth="29040" windowHeight="15840" activeTab="12" xr2:uid="{00000000-000D-0000-FFFF-FFFF00000000}"/>
  </bookViews>
  <sheets>
    <sheet name="Client Info" sheetId="1" r:id="rId1"/>
    <sheet name="Week 1" sheetId="2" r:id="rId2"/>
    <sheet name="Week 2" sheetId="3" r:id="rId3"/>
    <sheet name="Week 3" sheetId="4" r:id="rId4"/>
    <sheet name="Week 4" sheetId="5" r:id="rId5"/>
    <sheet name="Week 5" sheetId="6" r:id="rId6"/>
    <sheet name="Week 6" sheetId="7" r:id="rId7"/>
    <sheet name="Week 7" sheetId="8" r:id="rId8"/>
    <sheet name="Week 8" sheetId="9" r:id="rId9"/>
    <sheet name="Week 9" sheetId="10" r:id="rId10"/>
    <sheet name="Week 10" sheetId="11" r:id="rId11"/>
    <sheet name="Week 11" sheetId="12" r:id="rId12"/>
    <sheet name="Week 12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G28" i="1"/>
  <c r="G27" i="1"/>
  <c r="G26" i="1"/>
  <c r="G25" i="1"/>
  <c r="G23" i="1"/>
  <c r="G22" i="1"/>
  <c r="G21" i="1"/>
  <c r="Z142" i="13" l="1"/>
  <c r="Y142" i="13"/>
  <c r="Z141" i="13"/>
  <c r="Y141" i="13"/>
  <c r="Z140" i="13"/>
  <c r="Y140" i="13"/>
  <c r="Z139" i="13"/>
  <c r="Y139" i="13"/>
  <c r="Z138" i="13"/>
  <c r="Y138" i="13"/>
  <c r="Z137" i="13"/>
  <c r="Y137" i="13"/>
  <c r="Z136" i="13"/>
  <c r="Y136" i="13"/>
  <c r="Z135" i="13"/>
  <c r="Y135" i="13"/>
  <c r="Z134" i="13"/>
  <c r="Y134" i="13"/>
  <c r="Z133" i="13"/>
  <c r="Y133" i="13"/>
  <c r="Z132" i="13"/>
  <c r="Y132" i="13"/>
  <c r="Z131" i="13"/>
  <c r="Z143" i="13" s="1"/>
  <c r="AF10" i="13" s="1"/>
  <c r="Y131" i="13"/>
  <c r="Z121" i="13"/>
  <c r="Y121" i="13"/>
  <c r="Z120" i="13"/>
  <c r="Y120" i="13"/>
  <c r="Z119" i="13"/>
  <c r="Y119" i="13"/>
  <c r="Z118" i="13"/>
  <c r="Y118" i="13"/>
  <c r="Z117" i="13"/>
  <c r="Y117" i="13"/>
  <c r="Z116" i="13"/>
  <c r="Y116" i="13"/>
  <c r="Z115" i="13"/>
  <c r="Y115" i="13"/>
  <c r="Z114" i="13"/>
  <c r="Y114" i="13"/>
  <c r="Z113" i="13"/>
  <c r="Y113" i="13"/>
  <c r="Z112" i="13"/>
  <c r="Y112" i="13"/>
  <c r="Z111" i="13"/>
  <c r="Y111" i="13"/>
  <c r="Z110" i="13"/>
  <c r="Z122" i="13" s="1"/>
  <c r="AF9" i="13" s="1"/>
  <c r="Y110" i="13"/>
  <c r="Y122" i="13" s="1"/>
  <c r="AE9" i="13" s="1"/>
  <c r="Z100" i="13"/>
  <c r="Y100" i="13"/>
  <c r="Z99" i="13"/>
  <c r="Y99" i="13"/>
  <c r="Z98" i="13"/>
  <c r="Y98" i="13"/>
  <c r="Z97" i="13"/>
  <c r="Y97" i="13"/>
  <c r="Z96" i="13"/>
  <c r="Y96" i="13"/>
  <c r="Z95" i="13"/>
  <c r="Y95" i="13"/>
  <c r="Z94" i="13"/>
  <c r="Y94" i="13"/>
  <c r="Z93" i="13"/>
  <c r="Y93" i="13"/>
  <c r="Z92" i="13"/>
  <c r="Y92" i="13"/>
  <c r="Z91" i="13"/>
  <c r="Y91" i="13"/>
  <c r="Z90" i="13"/>
  <c r="Y90" i="13"/>
  <c r="Z89" i="13"/>
  <c r="Z101" i="13" s="1"/>
  <c r="Y89" i="13"/>
  <c r="Y101" i="13" s="1"/>
  <c r="AE8" i="13" s="1"/>
  <c r="Z79" i="13"/>
  <c r="Y79" i="13"/>
  <c r="Z78" i="13"/>
  <c r="Y78" i="13"/>
  <c r="Z77" i="13"/>
  <c r="Y77" i="13"/>
  <c r="Z76" i="13"/>
  <c r="Y76" i="13"/>
  <c r="Z75" i="13"/>
  <c r="Y75" i="13"/>
  <c r="Z74" i="13"/>
  <c r="Y74" i="13"/>
  <c r="Z73" i="13"/>
  <c r="Y73" i="13"/>
  <c r="Z72" i="13"/>
  <c r="Y72" i="13"/>
  <c r="Z71" i="13"/>
  <c r="Y71" i="13"/>
  <c r="Z70" i="13"/>
  <c r="Y70" i="13"/>
  <c r="Z69" i="13"/>
  <c r="Y69" i="13"/>
  <c r="Z68" i="13"/>
  <c r="Z80" i="13" s="1"/>
  <c r="Y68" i="13"/>
  <c r="Y80" i="13" s="1"/>
  <c r="AE7" i="13" s="1"/>
  <c r="Z58" i="13"/>
  <c r="Y58" i="13"/>
  <c r="Z57" i="13"/>
  <c r="Y57" i="13"/>
  <c r="Z56" i="13"/>
  <c r="Y56" i="13"/>
  <c r="Z55" i="13"/>
  <c r="Y55" i="13"/>
  <c r="Z54" i="13"/>
  <c r="Y54" i="13"/>
  <c r="Z53" i="13"/>
  <c r="Y53" i="13"/>
  <c r="Z52" i="13"/>
  <c r="Y52" i="13"/>
  <c r="Z51" i="13"/>
  <c r="Y51" i="13"/>
  <c r="Z50" i="13"/>
  <c r="Y50" i="13"/>
  <c r="Z49" i="13"/>
  <c r="Y49" i="13"/>
  <c r="Z48" i="13"/>
  <c r="Y48" i="13"/>
  <c r="Z47" i="13"/>
  <c r="Z59" i="13" s="1"/>
  <c r="AF6" i="13" s="1"/>
  <c r="Y47" i="13"/>
  <c r="Y59" i="13" s="1"/>
  <c r="AE6" i="13" s="1"/>
  <c r="Z37" i="13"/>
  <c r="Y37" i="13"/>
  <c r="Z36" i="13"/>
  <c r="Y36" i="13"/>
  <c r="Z35" i="13"/>
  <c r="Y35" i="13"/>
  <c r="Z34" i="13"/>
  <c r="Y34" i="13"/>
  <c r="Z33" i="13"/>
  <c r="Y33" i="13"/>
  <c r="Z32" i="13"/>
  <c r="Y32" i="13"/>
  <c r="Z31" i="13"/>
  <c r="Y31" i="13"/>
  <c r="Z30" i="13"/>
  <c r="Y30" i="13"/>
  <c r="Z29" i="13"/>
  <c r="Y29" i="13"/>
  <c r="Z28" i="13"/>
  <c r="Y28" i="13"/>
  <c r="Z27" i="13"/>
  <c r="Y27" i="13"/>
  <c r="Z26" i="13"/>
  <c r="Z38" i="13" s="1"/>
  <c r="AF5" i="13" s="1"/>
  <c r="Y26" i="13"/>
  <c r="Y38" i="13" s="1"/>
  <c r="AE5" i="13" s="1"/>
  <c r="AE23" i="13"/>
  <c r="F45" i="1" s="1"/>
  <c r="AI20" i="13"/>
  <c r="AH20" i="13"/>
  <c r="AG20" i="13"/>
  <c r="AF20" i="13"/>
  <c r="AE20" i="13"/>
  <c r="AI19" i="13"/>
  <c r="AH19" i="13"/>
  <c r="AG19" i="13"/>
  <c r="AF19" i="13"/>
  <c r="AE19" i="13"/>
  <c r="AI18" i="13"/>
  <c r="AH18" i="13"/>
  <c r="AG18" i="13"/>
  <c r="AF18" i="13"/>
  <c r="AE18" i="13"/>
  <c r="AI17" i="13"/>
  <c r="AH17" i="13"/>
  <c r="AG17" i="13"/>
  <c r="AF17" i="13"/>
  <c r="AE17" i="13"/>
  <c r="Z17" i="13"/>
  <c r="AF4" i="13" s="1"/>
  <c r="AI16" i="13"/>
  <c r="AH16" i="13"/>
  <c r="AG16" i="13"/>
  <c r="AF16" i="13"/>
  <c r="AE16" i="13"/>
  <c r="Z16" i="13"/>
  <c r="Y16" i="13"/>
  <c r="AI15" i="13"/>
  <c r="AH15" i="13"/>
  <c r="AG15" i="13"/>
  <c r="AF15" i="13"/>
  <c r="AE15" i="13"/>
  <c r="Z15" i="13"/>
  <c r="Y15" i="13"/>
  <c r="AI14" i="13"/>
  <c r="AH14" i="13"/>
  <c r="AG14" i="13"/>
  <c r="AF14" i="13"/>
  <c r="AE14" i="13"/>
  <c r="Z14" i="13"/>
  <c r="Y14" i="13"/>
  <c r="Z13" i="13"/>
  <c r="Y13" i="13"/>
  <c r="Z12" i="13"/>
  <c r="Y12" i="13"/>
  <c r="Z11" i="13"/>
  <c r="Y11" i="13"/>
  <c r="Z10" i="13"/>
  <c r="Y10" i="13"/>
  <c r="Z9" i="13"/>
  <c r="Y9" i="13"/>
  <c r="Z8" i="13"/>
  <c r="Y8" i="13"/>
  <c r="Z7" i="13"/>
  <c r="Y7" i="13"/>
  <c r="Z6" i="13"/>
  <c r="Y6" i="13"/>
  <c r="Z5" i="13"/>
  <c r="Y5" i="13"/>
  <c r="Z142" i="12"/>
  <c r="Y142" i="12"/>
  <c r="Z141" i="12"/>
  <c r="Y141" i="12"/>
  <c r="Z140" i="12"/>
  <c r="Y140" i="12"/>
  <c r="Z139" i="12"/>
  <c r="Y139" i="12"/>
  <c r="Z138" i="12"/>
  <c r="Y138" i="12"/>
  <c r="Z137" i="12"/>
  <c r="Y137" i="12"/>
  <c r="Z136" i="12"/>
  <c r="Y136" i="12"/>
  <c r="Z135" i="12"/>
  <c r="Y135" i="12"/>
  <c r="Z134" i="12"/>
  <c r="Y134" i="12"/>
  <c r="Z133" i="12"/>
  <c r="Y133" i="12"/>
  <c r="Z132" i="12"/>
  <c r="Y132" i="12"/>
  <c r="Z131" i="12"/>
  <c r="Z143" i="12" s="1"/>
  <c r="AF10" i="12" s="1"/>
  <c r="Y131" i="12"/>
  <c r="Y143" i="12" s="1"/>
  <c r="AE10" i="12" s="1"/>
  <c r="Z121" i="12"/>
  <c r="Y121" i="12"/>
  <c r="Z120" i="12"/>
  <c r="Y120" i="12"/>
  <c r="Z119" i="12"/>
  <c r="Y119" i="12"/>
  <c r="Z118" i="12"/>
  <c r="Y118" i="12"/>
  <c r="Z117" i="12"/>
  <c r="Y117" i="12"/>
  <c r="Z116" i="12"/>
  <c r="Y116" i="12"/>
  <c r="Z115" i="12"/>
  <c r="Y115" i="12"/>
  <c r="Z114" i="12"/>
  <c r="Y114" i="12"/>
  <c r="Z113" i="12"/>
  <c r="Y113" i="12"/>
  <c r="Z112" i="12"/>
  <c r="Y112" i="12"/>
  <c r="Z111" i="12"/>
  <c r="Y111" i="12"/>
  <c r="Z110" i="12"/>
  <c r="Z122" i="12" s="1"/>
  <c r="AF9" i="12" s="1"/>
  <c r="Y110" i="12"/>
  <c r="Y122" i="12" s="1"/>
  <c r="AE9" i="12" s="1"/>
  <c r="Z100" i="12"/>
  <c r="Y100" i="12"/>
  <c r="Z99" i="12"/>
  <c r="Y99" i="12"/>
  <c r="Z98" i="12"/>
  <c r="Y98" i="12"/>
  <c r="Z97" i="12"/>
  <c r="Y97" i="12"/>
  <c r="Z96" i="12"/>
  <c r="Y96" i="12"/>
  <c r="Z95" i="12"/>
  <c r="Y95" i="12"/>
  <c r="Z94" i="12"/>
  <c r="Y94" i="12"/>
  <c r="Z93" i="12"/>
  <c r="Y93" i="12"/>
  <c r="Z92" i="12"/>
  <c r="Y92" i="12"/>
  <c r="Z91" i="12"/>
  <c r="Y91" i="12"/>
  <c r="Z90" i="12"/>
  <c r="Y90" i="12"/>
  <c r="Z89" i="12"/>
  <c r="Z101" i="12" s="1"/>
  <c r="Y89" i="12"/>
  <c r="Y101" i="12" s="1"/>
  <c r="AE8" i="12" s="1"/>
  <c r="Z79" i="12"/>
  <c r="Y79" i="12"/>
  <c r="Z78" i="12"/>
  <c r="Y78" i="12"/>
  <c r="Z77" i="12"/>
  <c r="Y77" i="12"/>
  <c r="Z76" i="12"/>
  <c r="Y76" i="12"/>
  <c r="Z75" i="12"/>
  <c r="Y75" i="12"/>
  <c r="Z74" i="12"/>
  <c r="Y74" i="12"/>
  <c r="Z73" i="12"/>
  <c r="Y73" i="12"/>
  <c r="Z72" i="12"/>
  <c r="Y72" i="12"/>
  <c r="Z71" i="12"/>
  <c r="Y71" i="12"/>
  <c r="Z70" i="12"/>
  <c r="Y70" i="12"/>
  <c r="Z69" i="12"/>
  <c r="Y69" i="12"/>
  <c r="Z68" i="12"/>
  <c r="Z80" i="12" s="1"/>
  <c r="Y68" i="12"/>
  <c r="Y80" i="12" s="1"/>
  <c r="AE7" i="12" s="1"/>
  <c r="Z58" i="12"/>
  <c r="Y58" i="12"/>
  <c r="Z57" i="12"/>
  <c r="Y57" i="12"/>
  <c r="Z56" i="12"/>
  <c r="Y56" i="12"/>
  <c r="Z55" i="12"/>
  <c r="Y55" i="12"/>
  <c r="Z54" i="12"/>
  <c r="Y54" i="12"/>
  <c r="Z53" i="12"/>
  <c r="Y53" i="12"/>
  <c r="Z52" i="12"/>
  <c r="Y52" i="12"/>
  <c r="Z51" i="12"/>
  <c r="Y51" i="12"/>
  <c r="Z50" i="12"/>
  <c r="Y50" i="12"/>
  <c r="Z49" i="12"/>
  <c r="Y49" i="12"/>
  <c r="Z48" i="12"/>
  <c r="Y48" i="12"/>
  <c r="Z47" i="12"/>
  <c r="Z59" i="12" s="1"/>
  <c r="AF6" i="12" s="1"/>
  <c r="Y47" i="12"/>
  <c r="Y59" i="12" s="1"/>
  <c r="AE6" i="12" s="1"/>
  <c r="Z37" i="12"/>
  <c r="Y37" i="12"/>
  <c r="Z36" i="12"/>
  <c r="Y36" i="12"/>
  <c r="Z35" i="12"/>
  <c r="Y35" i="12"/>
  <c r="Z34" i="12"/>
  <c r="Y34" i="12"/>
  <c r="Z33" i="12"/>
  <c r="Y33" i="12"/>
  <c r="Z32" i="12"/>
  <c r="Y32" i="12"/>
  <c r="Z31" i="12"/>
  <c r="Y31" i="12"/>
  <c r="Z30" i="12"/>
  <c r="Y30" i="12"/>
  <c r="Z29" i="12"/>
  <c r="Y29" i="12"/>
  <c r="Z28" i="12"/>
  <c r="Y28" i="12"/>
  <c r="Z27" i="12"/>
  <c r="Y27" i="12"/>
  <c r="Z26" i="12"/>
  <c r="Z38" i="12" s="1"/>
  <c r="AF5" i="12" s="1"/>
  <c r="Y26" i="12"/>
  <c r="AE23" i="12"/>
  <c r="F44" i="1" s="1"/>
  <c r="AI20" i="12"/>
  <c r="AH20" i="12"/>
  <c r="AG20" i="12"/>
  <c r="AF20" i="12"/>
  <c r="AE20" i="12"/>
  <c r="AI19" i="12"/>
  <c r="AH19" i="12"/>
  <c r="AG19" i="12"/>
  <c r="AF19" i="12"/>
  <c r="AE19" i="12"/>
  <c r="AI18" i="12"/>
  <c r="AH18" i="12"/>
  <c r="AG18" i="12"/>
  <c r="AF18" i="12"/>
  <c r="AE18" i="12"/>
  <c r="AI17" i="12"/>
  <c r="AH17" i="12"/>
  <c r="AG17" i="12"/>
  <c r="AF17" i="12"/>
  <c r="AE17" i="12"/>
  <c r="AI16" i="12"/>
  <c r="AH16" i="12"/>
  <c r="AG16" i="12"/>
  <c r="AF16" i="12"/>
  <c r="AE16" i="12"/>
  <c r="Z16" i="12"/>
  <c r="Y16" i="12"/>
  <c r="AI15" i="12"/>
  <c r="AH15" i="12"/>
  <c r="AG15" i="12"/>
  <c r="AF15" i="12"/>
  <c r="AE15" i="12"/>
  <c r="Z15" i="12"/>
  <c r="Y15" i="12"/>
  <c r="AI14" i="12"/>
  <c r="AH14" i="12"/>
  <c r="AH21" i="12" s="1"/>
  <c r="I62" i="1" s="1"/>
  <c r="AG14" i="12"/>
  <c r="AF14" i="12"/>
  <c r="AE14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Z8" i="12"/>
  <c r="Y8" i="12"/>
  <c r="Z7" i="12"/>
  <c r="Y7" i="12"/>
  <c r="Z6" i="12"/>
  <c r="Y6" i="12"/>
  <c r="Z5" i="12"/>
  <c r="Z17" i="12" s="1"/>
  <c r="AF4" i="12" s="1"/>
  <c r="Y5" i="12"/>
  <c r="Y17" i="12" s="1"/>
  <c r="AE4" i="12" s="1"/>
  <c r="Z142" i="11"/>
  <c r="Y142" i="11"/>
  <c r="Z141" i="11"/>
  <c r="Y141" i="11"/>
  <c r="Z140" i="11"/>
  <c r="Y140" i="11"/>
  <c r="Z139" i="11"/>
  <c r="Y139" i="11"/>
  <c r="Z138" i="11"/>
  <c r="Y138" i="11"/>
  <c r="Z137" i="11"/>
  <c r="Y137" i="11"/>
  <c r="Z136" i="11"/>
  <c r="Y136" i="11"/>
  <c r="Z135" i="11"/>
  <c r="Y135" i="11"/>
  <c r="Z134" i="11"/>
  <c r="Y134" i="11"/>
  <c r="Z133" i="11"/>
  <c r="Y133" i="11"/>
  <c r="Z132" i="11"/>
  <c r="Y132" i="11"/>
  <c r="Z131" i="11"/>
  <c r="Z143" i="11" s="1"/>
  <c r="AF10" i="11" s="1"/>
  <c r="Y131" i="11"/>
  <c r="Y143" i="11" s="1"/>
  <c r="AE10" i="11" s="1"/>
  <c r="Z121" i="11"/>
  <c r="Y121" i="11"/>
  <c r="Z120" i="11"/>
  <c r="Y120" i="11"/>
  <c r="Z119" i="11"/>
  <c r="Y119" i="11"/>
  <c r="Z118" i="11"/>
  <c r="Y118" i="11"/>
  <c r="Z117" i="11"/>
  <c r="Y117" i="11"/>
  <c r="Z116" i="11"/>
  <c r="Y116" i="11"/>
  <c r="Z115" i="11"/>
  <c r="Y115" i="11"/>
  <c r="Z114" i="11"/>
  <c r="Y114" i="11"/>
  <c r="Z113" i="11"/>
  <c r="Y113" i="11"/>
  <c r="Z112" i="11"/>
  <c r="Y112" i="11"/>
  <c r="Z111" i="11"/>
  <c r="Y111" i="11"/>
  <c r="Z110" i="11"/>
  <c r="Z122" i="11" s="1"/>
  <c r="AF9" i="11" s="1"/>
  <c r="Y110" i="11"/>
  <c r="Y122" i="11" s="1"/>
  <c r="AE9" i="11" s="1"/>
  <c r="Z100" i="11"/>
  <c r="Y100" i="11"/>
  <c r="Z99" i="11"/>
  <c r="Y99" i="11"/>
  <c r="Z98" i="11"/>
  <c r="Y98" i="11"/>
  <c r="Z97" i="11"/>
  <c r="Y97" i="11"/>
  <c r="Z96" i="11"/>
  <c r="Y96" i="11"/>
  <c r="Z95" i="11"/>
  <c r="Y95" i="11"/>
  <c r="Z94" i="11"/>
  <c r="Y94" i="11"/>
  <c r="Z93" i="11"/>
  <c r="Y93" i="11"/>
  <c r="Z92" i="11"/>
  <c r="Y92" i="11"/>
  <c r="Z91" i="11"/>
  <c r="Y91" i="11"/>
  <c r="Z90" i="11"/>
  <c r="Y90" i="11"/>
  <c r="Z89" i="11"/>
  <c r="Z101" i="11" s="1"/>
  <c r="Y89" i="11"/>
  <c r="Y101" i="11" s="1"/>
  <c r="AE8" i="11" s="1"/>
  <c r="Z79" i="11"/>
  <c r="Y79" i="11"/>
  <c r="Z78" i="11"/>
  <c r="Y78" i="11"/>
  <c r="Z77" i="11"/>
  <c r="Y77" i="11"/>
  <c r="Z76" i="11"/>
  <c r="Y76" i="11"/>
  <c r="Z75" i="11"/>
  <c r="Y75" i="11"/>
  <c r="Z74" i="11"/>
  <c r="Y74" i="11"/>
  <c r="Z73" i="11"/>
  <c r="Y73" i="11"/>
  <c r="Z72" i="11"/>
  <c r="Y72" i="11"/>
  <c r="Z71" i="11"/>
  <c r="Y71" i="11"/>
  <c r="Z70" i="11"/>
  <c r="Y70" i="11"/>
  <c r="Z69" i="11"/>
  <c r="Y69" i="11"/>
  <c r="Z68" i="11"/>
  <c r="Z80" i="11" s="1"/>
  <c r="Y68" i="11"/>
  <c r="Z58" i="11"/>
  <c r="Y58" i="11"/>
  <c r="Z57" i="11"/>
  <c r="Y57" i="11"/>
  <c r="Z56" i="11"/>
  <c r="Y56" i="11"/>
  <c r="Z55" i="11"/>
  <c r="Y55" i="11"/>
  <c r="Z54" i="11"/>
  <c r="Y54" i="11"/>
  <c r="Z53" i="11"/>
  <c r="Y53" i="11"/>
  <c r="Z52" i="11"/>
  <c r="Y52" i="11"/>
  <c r="Z51" i="11"/>
  <c r="Y51" i="11"/>
  <c r="Z50" i="11"/>
  <c r="Y50" i="11"/>
  <c r="Z49" i="11"/>
  <c r="Y49" i="11"/>
  <c r="Z48" i="11"/>
  <c r="Y48" i="11"/>
  <c r="Z47" i="11"/>
  <c r="Z59" i="11" s="1"/>
  <c r="AF6" i="11" s="1"/>
  <c r="Y47" i="11"/>
  <c r="Y59" i="11" s="1"/>
  <c r="AE6" i="11" s="1"/>
  <c r="Z37" i="11"/>
  <c r="Y37" i="11"/>
  <c r="Z36" i="11"/>
  <c r="Y36" i="11"/>
  <c r="Z35" i="11"/>
  <c r="Y35" i="11"/>
  <c r="Z34" i="11"/>
  <c r="Y34" i="11"/>
  <c r="Z33" i="11"/>
  <c r="Y33" i="11"/>
  <c r="Z32" i="11"/>
  <c r="Y32" i="11"/>
  <c r="Z31" i="11"/>
  <c r="Y31" i="11"/>
  <c r="Z30" i="11"/>
  <c r="Y30" i="11"/>
  <c r="Z29" i="11"/>
  <c r="Y29" i="11"/>
  <c r="Z28" i="11"/>
  <c r="Y28" i="11"/>
  <c r="Z27" i="11"/>
  <c r="Y27" i="11"/>
  <c r="Z26" i="11"/>
  <c r="Z38" i="11" s="1"/>
  <c r="AF5" i="11" s="1"/>
  <c r="Y26" i="11"/>
  <c r="AE23" i="11"/>
  <c r="F43" i="1" s="1"/>
  <c r="AI20" i="11"/>
  <c r="AH20" i="11"/>
  <c r="AG20" i="11"/>
  <c r="AF20" i="11"/>
  <c r="AE20" i="11"/>
  <c r="AI19" i="11"/>
  <c r="AH19" i="11"/>
  <c r="AG19" i="11"/>
  <c r="AF19" i="11"/>
  <c r="AE19" i="11"/>
  <c r="AI18" i="11"/>
  <c r="AH18" i="11"/>
  <c r="AG18" i="11"/>
  <c r="AF18" i="11"/>
  <c r="AE18" i="11"/>
  <c r="AI17" i="11"/>
  <c r="AH17" i="11"/>
  <c r="AG17" i="11"/>
  <c r="AF17" i="11"/>
  <c r="AE17" i="11"/>
  <c r="AI16" i="11"/>
  <c r="AH16" i="11"/>
  <c r="AG16" i="11"/>
  <c r="AF16" i="11"/>
  <c r="AE16" i="11"/>
  <c r="Z16" i="11"/>
  <c r="Y16" i="11"/>
  <c r="AI15" i="11"/>
  <c r="AI21" i="11" s="1"/>
  <c r="J61" i="1" s="1"/>
  <c r="AH15" i="11"/>
  <c r="AG15" i="11"/>
  <c r="AF15" i="11"/>
  <c r="AE15" i="11"/>
  <c r="AE21" i="11" s="1"/>
  <c r="F61" i="1" s="1"/>
  <c r="Z15" i="11"/>
  <c r="Y15" i="11"/>
  <c r="AI14" i="11"/>
  <c r="AH14" i="11"/>
  <c r="AH21" i="11" s="1"/>
  <c r="I61" i="1" s="1"/>
  <c r="AG14" i="11"/>
  <c r="AF14" i="11"/>
  <c r="AE14" i="11"/>
  <c r="Z14" i="11"/>
  <c r="Y14" i="11"/>
  <c r="Z13" i="11"/>
  <c r="Y13" i="11"/>
  <c r="Z12" i="11"/>
  <c r="Y12" i="11"/>
  <c r="Z11" i="11"/>
  <c r="Y11" i="11"/>
  <c r="Z10" i="11"/>
  <c r="Y10" i="11"/>
  <c r="Z9" i="11"/>
  <c r="Y9" i="11"/>
  <c r="Z8" i="11"/>
  <c r="Y8" i="11"/>
  <c r="Z7" i="11"/>
  <c r="Y7" i="11"/>
  <c r="Z6" i="11"/>
  <c r="Y6" i="11"/>
  <c r="Z5" i="11"/>
  <c r="Z17" i="11" s="1"/>
  <c r="AF4" i="11" s="1"/>
  <c r="Y5" i="11"/>
  <c r="Z142" i="10"/>
  <c r="Y142" i="10"/>
  <c r="Z141" i="10"/>
  <c r="Y141" i="10"/>
  <c r="Z140" i="10"/>
  <c r="Y140" i="10"/>
  <c r="Z139" i="10"/>
  <c r="Y139" i="10"/>
  <c r="Z138" i="10"/>
  <c r="Y138" i="10"/>
  <c r="Z137" i="10"/>
  <c r="Y137" i="10"/>
  <c r="Z136" i="10"/>
  <c r="Y136" i="10"/>
  <c r="Z135" i="10"/>
  <c r="Y135" i="10"/>
  <c r="Z134" i="10"/>
  <c r="Y134" i="10"/>
  <c r="Z133" i="10"/>
  <c r="Y133" i="10"/>
  <c r="Z132" i="10"/>
  <c r="Y132" i="10"/>
  <c r="Z131" i="10"/>
  <c r="Z143" i="10" s="1"/>
  <c r="AF10" i="10" s="1"/>
  <c r="Y131" i="10"/>
  <c r="Y143" i="10" s="1"/>
  <c r="AE10" i="10" s="1"/>
  <c r="Z121" i="10"/>
  <c r="Y121" i="10"/>
  <c r="Z120" i="10"/>
  <c r="Y120" i="10"/>
  <c r="Z119" i="10"/>
  <c r="Y119" i="10"/>
  <c r="Z118" i="10"/>
  <c r="Y118" i="10"/>
  <c r="Z117" i="10"/>
  <c r="Y117" i="10"/>
  <c r="Z116" i="10"/>
  <c r="Y116" i="10"/>
  <c r="Z115" i="10"/>
  <c r="Y115" i="10"/>
  <c r="Z114" i="10"/>
  <c r="Y114" i="10"/>
  <c r="Z113" i="10"/>
  <c r="Y113" i="10"/>
  <c r="Z112" i="10"/>
  <c r="Y112" i="10"/>
  <c r="Z111" i="10"/>
  <c r="Y111" i="10"/>
  <c r="Z110" i="10"/>
  <c r="Z122" i="10" s="1"/>
  <c r="AF9" i="10" s="1"/>
  <c r="Y110" i="10"/>
  <c r="Y122" i="10" s="1"/>
  <c r="AE9" i="10" s="1"/>
  <c r="Z100" i="10"/>
  <c r="Y100" i="10"/>
  <c r="Z99" i="10"/>
  <c r="Y99" i="10"/>
  <c r="Z98" i="10"/>
  <c r="Y98" i="10"/>
  <c r="Z97" i="10"/>
  <c r="Y97" i="10"/>
  <c r="Z96" i="10"/>
  <c r="Y96" i="10"/>
  <c r="Z95" i="10"/>
  <c r="Y95" i="10"/>
  <c r="Z94" i="10"/>
  <c r="Y94" i="10"/>
  <c r="Z93" i="10"/>
  <c r="Y93" i="10"/>
  <c r="Z92" i="10"/>
  <c r="Y92" i="10"/>
  <c r="Z91" i="10"/>
  <c r="Y91" i="10"/>
  <c r="Z90" i="10"/>
  <c r="Y90" i="10"/>
  <c r="Z89" i="10"/>
  <c r="Z101" i="10" s="1"/>
  <c r="Y89" i="10"/>
  <c r="Y101" i="10" s="1"/>
  <c r="AE8" i="10" s="1"/>
  <c r="Z79" i="10"/>
  <c r="Y79" i="10"/>
  <c r="Z78" i="10"/>
  <c r="Y78" i="10"/>
  <c r="Z77" i="10"/>
  <c r="Y77" i="10"/>
  <c r="Z76" i="10"/>
  <c r="Y76" i="10"/>
  <c r="Z75" i="10"/>
  <c r="Y75" i="10"/>
  <c r="Z74" i="10"/>
  <c r="Y74" i="10"/>
  <c r="Z73" i="10"/>
  <c r="Y73" i="10"/>
  <c r="Z72" i="10"/>
  <c r="Y72" i="10"/>
  <c r="Z71" i="10"/>
  <c r="Y71" i="10"/>
  <c r="Z70" i="10"/>
  <c r="Y70" i="10"/>
  <c r="Z69" i="10"/>
  <c r="Y69" i="10"/>
  <c r="Z68" i="10"/>
  <c r="Z80" i="10" s="1"/>
  <c r="Y68" i="10"/>
  <c r="Z58" i="10"/>
  <c r="Y58" i="10"/>
  <c r="Z57" i="10"/>
  <c r="Y57" i="10"/>
  <c r="Z56" i="10"/>
  <c r="Y56" i="10"/>
  <c r="Z55" i="10"/>
  <c r="Y55" i="10"/>
  <c r="Z54" i="10"/>
  <c r="Y54" i="10"/>
  <c r="Z53" i="10"/>
  <c r="Y53" i="10"/>
  <c r="Z52" i="10"/>
  <c r="Y52" i="10"/>
  <c r="Z51" i="10"/>
  <c r="Y51" i="10"/>
  <c r="Z50" i="10"/>
  <c r="Y50" i="10"/>
  <c r="Z49" i="10"/>
  <c r="Y49" i="10"/>
  <c r="Z48" i="10"/>
  <c r="Y48" i="10"/>
  <c r="Z47" i="10"/>
  <c r="Z59" i="10" s="1"/>
  <c r="AF6" i="10" s="1"/>
  <c r="Y47" i="10"/>
  <c r="Y59" i="10" s="1"/>
  <c r="AE6" i="10" s="1"/>
  <c r="Z37" i="10"/>
  <c r="Y37" i="10"/>
  <c r="Z36" i="10"/>
  <c r="Y36" i="10"/>
  <c r="Z35" i="10"/>
  <c r="Y35" i="10"/>
  <c r="Z34" i="10"/>
  <c r="Y34" i="10"/>
  <c r="Z33" i="10"/>
  <c r="Y33" i="10"/>
  <c r="Z32" i="10"/>
  <c r="Y32" i="10"/>
  <c r="Z31" i="10"/>
  <c r="Y31" i="10"/>
  <c r="Z30" i="10"/>
  <c r="Y30" i="10"/>
  <c r="Z29" i="10"/>
  <c r="Y29" i="10"/>
  <c r="Z28" i="10"/>
  <c r="Y28" i="10"/>
  <c r="Z27" i="10"/>
  <c r="Y27" i="10"/>
  <c r="Z26" i="10"/>
  <c r="Z38" i="10" s="1"/>
  <c r="AF5" i="10" s="1"/>
  <c r="Y26" i="10"/>
  <c r="AE23" i="10"/>
  <c r="F42" i="1" s="1"/>
  <c r="AI20" i="10"/>
  <c r="AH20" i="10"/>
  <c r="AG20" i="10"/>
  <c r="AF20" i="10"/>
  <c r="AE20" i="10"/>
  <c r="AI19" i="10"/>
  <c r="AH19" i="10"/>
  <c r="AG19" i="10"/>
  <c r="AF19" i="10"/>
  <c r="AE19" i="10"/>
  <c r="AI18" i="10"/>
  <c r="AH18" i="10"/>
  <c r="AG18" i="10"/>
  <c r="AF18" i="10"/>
  <c r="AE18" i="10"/>
  <c r="AI17" i="10"/>
  <c r="AH17" i="10"/>
  <c r="AG17" i="10"/>
  <c r="AF17" i="10"/>
  <c r="AE17" i="10"/>
  <c r="AI16" i="10"/>
  <c r="AH16" i="10"/>
  <c r="AG16" i="10"/>
  <c r="AF16" i="10"/>
  <c r="AE16" i="10"/>
  <c r="Z16" i="10"/>
  <c r="Y16" i="10"/>
  <c r="AI15" i="10"/>
  <c r="AH15" i="10"/>
  <c r="AG15" i="10"/>
  <c r="AF15" i="10"/>
  <c r="AE15" i="10"/>
  <c r="Z15" i="10"/>
  <c r="Y15" i="10"/>
  <c r="AI14" i="10"/>
  <c r="AH14" i="10"/>
  <c r="AH21" i="10" s="1"/>
  <c r="I60" i="1" s="1"/>
  <c r="AG14" i="10"/>
  <c r="AF14" i="10"/>
  <c r="AE14" i="10"/>
  <c r="Z14" i="10"/>
  <c r="Y14" i="10"/>
  <c r="Z13" i="10"/>
  <c r="Y13" i="10"/>
  <c r="Z12" i="10"/>
  <c r="Y12" i="10"/>
  <c r="Z11" i="10"/>
  <c r="Y11" i="10"/>
  <c r="Z10" i="10"/>
  <c r="Y10" i="10"/>
  <c r="Z9" i="10"/>
  <c r="Y9" i="10"/>
  <c r="Z8" i="10"/>
  <c r="Y8" i="10"/>
  <c r="Z7" i="10"/>
  <c r="Y7" i="10"/>
  <c r="Z6" i="10"/>
  <c r="Y6" i="10"/>
  <c r="Z5" i="10"/>
  <c r="Z17" i="10" s="1"/>
  <c r="AF4" i="10" s="1"/>
  <c r="Y5" i="10"/>
  <c r="Z142" i="9"/>
  <c r="Y142" i="9"/>
  <c r="Z141" i="9"/>
  <c r="Y141" i="9"/>
  <c r="Z140" i="9"/>
  <c r="Y140" i="9"/>
  <c r="Z139" i="9"/>
  <c r="Y139" i="9"/>
  <c r="Z138" i="9"/>
  <c r="Y138" i="9"/>
  <c r="Z137" i="9"/>
  <c r="Y137" i="9"/>
  <c r="Z136" i="9"/>
  <c r="Y136" i="9"/>
  <c r="Z135" i="9"/>
  <c r="Y135" i="9"/>
  <c r="Z134" i="9"/>
  <c r="Y134" i="9"/>
  <c r="Z133" i="9"/>
  <c r="Y133" i="9"/>
  <c r="Z132" i="9"/>
  <c r="Y132" i="9"/>
  <c r="Z131" i="9"/>
  <c r="Z143" i="9" s="1"/>
  <c r="AF10" i="9" s="1"/>
  <c r="Y131" i="9"/>
  <c r="Y143" i="9" s="1"/>
  <c r="Z121" i="9"/>
  <c r="Y121" i="9"/>
  <c r="Z120" i="9"/>
  <c r="Y120" i="9"/>
  <c r="Z119" i="9"/>
  <c r="Y119" i="9"/>
  <c r="Z118" i="9"/>
  <c r="Y118" i="9"/>
  <c r="Z117" i="9"/>
  <c r="Y117" i="9"/>
  <c r="Z116" i="9"/>
  <c r="Y116" i="9"/>
  <c r="Z115" i="9"/>
  <c r="Y115" i="9"/>
  <c r="Z114" i="9"/>
  <c r="Y114" i="9"/>
  <c r="Z113" i="9"/>
  <c r="Y113" i="9"/>
  <c r="Z112" i="9"/>
  <c r="Y112" i="9"/>
  <c r="Z111" i="9"/>
  <c r="Y111" i="9"/>
  <c r="Z110" i="9"/>
  <c r="Z122" i="9" s="1"/>
  <c r="AF9" i="9" s="1"/>
  <c r="Y110" i="9"/>
  <c r="Y122" i="9" s="1"/>
  <c r="AE9" i="9" s="1"/>
  <c r="Z100" i="9"/>
  <c r="Y100" i="9"/>
  <c r="Z99" i="9"/>
  <c r="Y99" i="9"/>
  <c r="Z98" i="9"/>
  <c r="Y98" i="9"/>
  <c r="Z97" i="9"/>
  <c r="Y97" i="9"/>
  <c r="Z96" i="9"/>
  <c r="Y96" i="9"/>
  <c r="Z95" i="9"/>
  <c r="Y95" i="9"/>
  <c r="Z94" i="9"/>
  <c r="Y94" i="9"/>
  <c r="Z93" i="9"/>
  <c r="Y93" i="9"/>
  <c r="Z92" i="9"/>
  <c r="Y92" i="9"/>
  <c r="Z91" i="9"/>
  <c r="Y91" i="9"/>
  <c r="Z90" i="9"/>
  <c r="Y90" i="9"/>
  <c r="Z89" i="9"/>
  <c r="Z101" i="9" s="1"/>
  <c r="Y89" i="9"/>
  <c r="Y101" i="9" s="1"/>
  <c r="Z79" i="9"/>
  <c r="Y79" i="9"/>
  <c r="Z78" i="9"/>
  <c r="Y78" i="9"/>
  <c r="Z77" i="9"/>
  <c r="Y77" i="9"/>
  <c r="Z76" i="9"/>
  <c r="Y76" i="9"/>
  <c r="Z75" i="9"/>
  <c r="Y75" i="9"/>
  <c r="Z74" i="9"/>
  <c r="Y74" i="9"/>
  <c r="Z73" i="9"/>
  <c r="Y73" i="9"/>
  <c r="Z72" i="9"/>
  <c r="Y72" i="9"/>
  <c r="Z71" i="9"/>
  <c r="Y71" i="9"/>
  <c r="Z70" i="9"/>
  <c r="Y70" i="9"/>
  <c r="Z69" i="9"/>
  <c r="Y69" i="9"/>
  <c r="Z68" i="9"/>
  <c r="Z80" i="9" s="1"/>
  <c r="Y68" i="9"/>
  <c r="Z58" i="9"/>
  <c r="Y58" i="9"/>
  <c r="Z57" i="9"/>
  <c r="Y57" i="9"/>
  <c r="Z56" i="9"/>
  <c r="Y56" i="9"/>
  <c r="Z55" i="9"/>
  <c r="Y55" i="9"/>
  <c r="Z54" i="9"/>
  <c r="Y54" i="9"/>
  <c r="Z53" i="9"/>
  <c r="Y53" i="9"/>
  <c r="Z52" i="9"/>
  <c r="Y52" i="9"/>
  <c r="Z51" i="9"/>
  <c r="Y51" i="9"/>
  <c r="Z50" i="9"/>
  <c r="Y50" i="9"/>
  <c r="Z49" i="9"/>
  <c r="Y49" i="9"/>
  <c r="Z48" i="9"/>
  <c r="Y48" i="9"/>
  <c r="Z47" i="9"/>
  <c r="Z59" i="9" s="1"/>
  <c r="AF6" i="9" s="1"/>
  <c r="Y47" i="9"/>
  <c r="Y59" i="9" s="1"/>
  <c r="Z37" i="9"/>
  <c r="Y37" i="9"/>
  <c r="Z36" i="9"/>
  <c r="Y36" i="9"/>
  <c r="Z35" i="9"/>
  <c r="Y35" i="9"/>
  <c r="Z34" i="9"/>
  <c r="Y34" i="9"/>
  <c r="Z33" i="9"/>
  <c r="Y33" i="9"/>
  <c r="Z32" i="9"/>
  <c r="Y32" i="9"/>
  <c r="Z31" i="9"/>
  <c r="Y31" i="9"/>
  <c r="Z30" i="9"/>
  <c r="Y30" i="9"/>
  <c r="Z29" i="9"/>
  <c r="Y29" i="9"/>
  <c r="Z28" i="9"/>
  <c r="Y28" i="9"/>
  <c r="Z27" i="9"/>
  <c r="Y27" i="9"/>
  <c r="Z26" i="9"/>
  <c r="Z38" i="9" s="1"/>
  <c r="AF5" i="9" s="1"/>
  <c r="Y26" i="9"/>
  <c r="Y38" i="9" s="1"/>
  <c r="AE5" i="9" s="1"/>
  <c r="AE23" i="9"/>
  <c r="F41" i="1" s="1"/>
  <c r="AI20" i="9"/>
  <c r="AH20" i="9"/>
  <c r="AG20" i="9"/>
  <c r="AF20" i="9"/>
  <c r="AE20" i="9"/>
  <c r="AI19" i="9"/>
  <c r="AH19" i="9"/>
  <c r="AG19" i="9"/>
  <c r="AF19" i="9"/>
  <c r="AE19" i="9"/>
  <c r="AI18" i="9"/>
  <c r="AH18" i="9"/>
  <c r="AG18" i="9"/>
  <c r="AF18" i="9"/>
  <c r="AE18" i="9"/>
  <c r="AI17" i="9"/>
  <c r="AH17" i="9"/>
  <c r="AG17" i="9"/>
  <c r="AF17" i="9"/>
  <c r="AE17" i="9"/>
  <c r="Z17" i="9"/>
  <c r="AF4" i="9" s="1"/>
  <c r="AI16" i="9"/>
  <c r="AH16" i="9"/>
  <c r="AG16" i="9"/>
  <c r="AF16" i="9"/>
  <c r="AE16" i="9"/>
  <c r="Z16" i="9"/>
  <c r="Y16" i="9"/>
  <c r="AI15" i="9"/>
  <c r="AH15" i="9"/>
  <c r="AG15" i="9"/>
  <c r="AF15" i="9"/>
  <c r="AE15" i="9"/>
  <c r="Z15" i="9"/>
  <c r="Y15" i="9"/>
  <c r="AI14" i="9"/>
  <c r="AI21" i="9" s="1"/>
  <c r="J59" i="1" s="1"/>
  <c r="AH14" i="9"/>
  <c r="AG14" i="9"/>
  <c r="AF14" i="9"/>
  <c r="AE14" i="9"/>
  <c r="AE21" i="9" s="1"/>
  <c r="Z14" i="9"/>
  <c r="Y14" i="9"/>
  <c r="Z13" i="9"/>
  <c r="Y13" i="9"/>
  <c r="Z12" i="9"/>
  <c r="Y12" i="9"/>
  <c r="Z11" i="9"/>
  <c r="Y11" i="9"/>
  <c r="AE10" i="9"/>
  <c r="Z10" i="9"/>
  <c r="Y10" i="9"/>
  <c r="Z9" i="9"/>
  <c r="Y9" i="9"/>
  <c r="AE8" i="9"/>
  <c r="Z8" i="9"/>
  <c r="Y8" i="9"/>
  <c r="Z7" i="9"/>
  <c r="Y7" i="9"/>
  <c r="AE6" i="9"/>
  <c r="Z6" i="9"/>
  <c r="Y6" i="9"/>
  <c r="Z5" i="9"/>
  <c r="Y5" i="9"/>
  <c r="Z142" i="8"/>
  <c r="Y142" i="8"/>
  <c r="Z141" i="8"/>
  <c r="Y141" i="8"/>
  <c r="Z140" i="8"/>
  <c r="Y140" i="8"/>
  <c r="Z139" i="8"/>
  <c r="Y139" i="8"/>
  <c r="Z138" i="8"/>
  <c r="Y138" i="8"/>
  <c r="Z137" i="8"/>
  <c r="Y137" i="8"/>
  <c r="Z136" i="8"/>
  <c r="Y136" i="8"/>
  <c r="Z135" i="8"/>
  <c r="Y135" i="8"/>
  <c r="Z134" i="8"/>
  <c r="Y134" i="8"/>
  <c r="Z133" i="8"/>
  <c r="Y133" i="8"/>
  <c r="Z132" i="8"/>
  <c r="Y132" i="8"/>
  <c r="Z131" i="8"/>
  <c r="Z143" i="8" s="1"/>
  <c r="AF10" i="8" s="1"/>
  <c r="Y131" i="8"/>
  <c r="Z121" i="8"/>
  <c r="Y121" i="8"/>
  <c r="Z120" i="8"/>
  <c r="Y120" i="8"/>
  <c r="Z119" i="8"/>
  <c r="Y119" i="8"/>
  <c r="Z118" i="8"/>
  <c r="Y118" i="8"/>
  <c r="Z117" i="8"/>
  <c r="Y117" i="8"/>
  <c r="Z116" i="8"/>
  <c r="Y116" i="8"/>
  <c r="Z115" i="8"/>
  <c r="Y115" i="8"/>
  <c r="Z114" i="8"/>
  <c r="Y114" i="8"/>
  <c r="Z113" i="8"/>
  <c r="Y113" i="8"/>
  <c r="Z112" i="8"/>
  <c r="Y112" i="8"/>
  <c r="Z111" i="8"/>
  <c r="Y111" i="8"/>
  <c r="Z110" i="8"/>
  <c r="Z122" i="8" s="1"/>
  <c r="AF9" i="8" s="1"/>
  <c r="Y110" i="8"/>
  <c r="Y122" i="8" s="1"/>
  <c r="AE9" i="8" s="1"/>
  <c r="Z100" i="8"/>
  <c r="Y100" i="8"/>
  <c r="Z99" i="8"/>
  <c r="Y99" i="8"/>
  <c r="Z98" i="8"/>
  <c r="Y98" i="8"/>
  <c r="Z97" i="8"/>
  <c r="Y97" i="8"/>
  <c r="Z96" i="8"/>
  <c r="Y96" i="8"/>
  <c r="Z95" i="8"/>
  <c r="Y95" i="8"/>
  <c r="Z94" i="8"/>
  <c r="Y94" i="8"/>
  <c r="Z93" i="8"/>
  <c r="Y93" i="8"/>
  <c r="Z92" i="8"/>
  <c r="Y92" i="8"/>
  <c r="Z91" i="8"/>
  <c r="Y91" i="8"/>
  <c r="Z90" i="8"/>
  <c r="Y90" i="8"/>
  <c r="Z89" i="8"/>
  <c r="Z101" i="8" s="1"/>
  <c r="Y89" i="8"/>
  <c r="Z79" i="8"/>
  <c r="Y79" i="8"/>
  <c r="Z78" i="8"/>
  <c r="Y78" i="8"/>
  <c r="Z77" i="8"/>
  <c r="Y77" i="8"/>
  <c r="Z76" i="8"/>
  <c r="Y76" i="8"/>
  <c r="Z75" i="8"/>
  <c r="Y75" i="8"/>
  <c r="Z74" i="8"/>
  <c r="Y74" i="8"/>
  <c r="Z73" i="8"/>
  <c r="Y73" i="8"/>
  <c r="Z72" i="8"/>
  <c r="Y72" i="8"/>
  <c r="Z71" i="8"/>
  <c r="Y71" i="8"/>
  <c r="Z70" i="8"/>
  <c r="Y70" i="8"/>
  <c r="Z69" i="8"/>
  <c r="Y69" i="8"/>
  <c r="Z68" i="8"/>
  <c r="Z80" i="8" s="1"/>
  <c r="Y68" i="8"/>
  <c r="Y80" i="8" s="1"/>
  <c r="AE7" i="8" s="1"/>
  <c r="Z58" i="8"/>
  <c r="Y58" i="8"/>
  <c r="Z57" i="8"/>
  <c r="Y57" i="8"/>
  <c r="Z56" i="8"/>
  <c r="Y56" i="8"/>
  <c r="Z55" i="8"/>
  <c r="Y55" i="8"/>
  <c r="Z54" i="8"/>
  <c r="Y54" i="8"/>
  <c r="Z53" i="8"/>
  <c r="Y53" i="8"/>
  <c r="Z52" i="8"/>
  <c r="Y52" i="8"/>
  <c r="Z51" i="8"/>
  <c r="Y51" i="8"/>
  <c r="Z50" i="8"/>
  <c r="Y50" i="8"/>
  <c r="Z49" i="8"/>
  <c r="Y49" i="8"/>
  <c r="Z48" i="8"/>
  <c r="Y48" i="8"/>
  <c r="Z47" i="8"/>
  <c r="Z59" i="8" s="1"/>
  <c r="AF6" i="8" s="1"/>
  <c r="Y47" i="8"/>
  <c r="Z37" i="8"/>
  <c r="Y37" i="8"/>
  <c r="Z36" i="8"/>
  <c r="Y36" i="8"/>
  <c r="Z35" i="8"/>
  <c r="Y35" i="8"/>
  <c r="Z34" i="8"/>
  <c r="Y34" i="8"/>
  <c r="Z33" i="8"/>
  <c r="Y33" i="8"/>
  <c r="Z32" i="8"/>
  <c r="Y32" i="8"/>
  <c r="Z31" i="8"/>
  <c r="Y31" i="8"/>
  <c r="Z30" i="8"/>
  <c r="Y30" i="8"/>
  <c r="Z29" i="8"/>
  <c r="Y29" i="8"/>
  <c r="Z28" i="8"/>
  <c r="Y28" i="8"/>
  <c r="Z27" i="8"/>
  <c r="Y27" i="8"/>
  <c r="Z26" i="8"/>
  <c r="Z38" i="8" s="1"/>
  <c r="AF5" i="8" s="1"/>
  <c r="Y26" i="8"/>
  <c r="Y38" i="8" s="1"/>
  <c r="AE5" i="8" s="1"/>
  <c r="AE23" i="8"/>
  <c r="F40" i="1" s="1"/>
  <c r="AI20" i="8"/>
  <c r="AH20" i="8"/>
  <c r="AG20" i="8"/>
  <c r="AF20" i="8"/>
  <c r="AE20" i="8"/>
  <c r="AI19" i="8"/>
  <c r="AH19" i="8"/>
  <c r="AG19" i="8"/>
  <c r="AF19" i="8"/>
  <c r="AE19" i="8"/>
  <c r="AI18" i="8"/>
  <c r="AH18" i="8"/>
  <c r="AG18" i="8"/>
  <c r="AF18" i="8"/>
  <c r="AE18" i="8"/>
  <c r="AI17" i="8"/>
  <c r="AH17" i="8"/>
  <c r="AG17" i="8"/>
  <c r="AF17" i="8"/>
  <c r="AE17" i="8"/>
  <c r="AI16" i="8"/>
  <c r="AH16" i="8"/>
  <c r="AG16" i="8"/>
  <c r="AF16" i="8"/>
  <c r="AE16" i="8"/>
  <c r="Z16" i="8"/>
  <c r="Y16" i="8"/>
  <c r="AI15" i="8"/>
  <c r="AH15" i="8"/>
  <c r="AG15" i="8"/>
  <c r="AF15" i="8"/>
  <c r="AE15" i="8"/>
  <c r="Z15" i="8"/>
  <c r="Y15" i="8"/>
  <c r="AI14" i="8"/>
  <c r="AH14" i="8"/>
  <c r="AH21" i="8" s="1"/>
  <c r="I58" i="1" s="1"/>
  <c r="AG14" i="8"/>
  <c r="AF14" i="8"/>
  <c r="AE14" i="8"/>
  <c r="Z14" i="8"/>
  <c r="Y14" i="8"/>
  <c r="Z13" i="8"/>
  <c r="Y13" i="8"/>
  <c r="Z12" i="8"/>
  <c r="Y12" i="8"/>
  <c r="Z11" i="8"/>
  <c r="Y11" i="8"/>
  <c r="Z10" i="8"/>
  <c r="Y10" i="8"/>
  <c r="Z9" i="8"/>
  <c r="Y9" i="8"/>
  <c r="Z8" i="8"/>
  <c r="Y8" i="8"/>
  <c r="Z7" i="8"/>
  <c r="Y7" i="8"/>
  <c r="Z6" i="8"/>
  <c r="Y6" i="8"/>
  <c r="Z5" i="8"/>
  <c r="Y5" i="8"/>
  <c r="Y17" i="8" s="1"/>
  <c r="AE4" i="8" s="1"/>
  <c r="Z143" i="7"/>
  <c r="AF10" i="7" s="1"/>
  <c r="Z142" i="7"/>
  <c r="Y142" i="7"/>
  <c r="Z141" i="7"/>
  <c r="Y141" i="7"/>
  <c r="Z140" i="7"/>
  <c r="Y140" i="7"/>
  <c r="Z139" i="7"/>
  <c r="Y139" i="7"/>
  <c r="Z138" i="7"/>
  <c r="Y138" i="7"/>
  <c r="Z137" i="7"/>
  <c r="Y137" i="7"/>
  <c r="Z136" i="7"/>
  <c r="Y136" i="7"/>
  <c r="Z135" i="7"/>
  <c r="Y135" i="7"/>
  <c r="Z134" i="7"/>
  <c r="Y134" i="7"/>
  <c r="Z133" i="7"/>
  <c r="Y133" i="7"/>
  <c r="Z132" i="7"/>
  <c r="Y132" i="7"/>
  <c r="Z131" i="7"/>
  <c r="Y131" i="7"/>
  <c r="Y143" i="7" s="1"/>
  <c r="AE10" i="7" s="1"/>
  <c r="Z121" i="7"/>
  <c r="Y121" i="7"/>
  <c r="Z120" i="7"/>
  <c r="Y120" i="7"/>
  <c r="Z119" i="7"/>
  <c r="Y119" i="7"/>
  <c r="Z118" i="7"/>
  <c r="Y118" i="7"/>
  <c r="Z117" i="7"/>
  <c r="Y117" i="7"/>
  <c r="Z116" i="7"/>
  <c r="Y116" i="7"/>
  <c r="Z115" i="7"/>
  <c r="Y115" i="7"/>
  <c r="Z114" i="7"/>
  <c r="Y114" i="7"/>
  <c r="Z113" i="7"/>
  <c r="Y113" i="7"/>
  <c r="Z112" i="7"/>
  <c r="Y112" i="7"/>
  <c r="Z111" i="7"/>
  <c r="Y111" i="7"/>
  <c r="Z110" i="7"/>
  <c r="Y110" i="7"/>
  <c r="Z100" i="7"/>
  <c r="Y100" i="7"/>
  <c r="Z99" i="7"/>
  <c r="Y99" i="7"/>
  <c r="Z98" i="7"/>
  <c r="Y98" i="7"/>
  <c r="Z97" i="7"/>
  <c r="Y97" i="7"/>
  <c r="Z96" i="7"/>
  <c r="Y96" i="7"/>
  <c r="Z95" i="7"/>
  <c r="Y95" i="7"/>
  <c r="Z94" i="7"/>
  <c r="Y94" i="7"/>
  <c r="Z93" i="7"/>
  <c r="Y93" i="7"/>
  <c r="Z92" i="7"/>
  <c r="Y92" i="7"/>
  <c r="Z91" i="7"/>
  <c r="Y91" i="7"/>
  <c r="Z90" i="7"/>
  <c r="Y90" i="7"/>
  <c r="Z89" i="7"/>
  <c r="Z101" i="7" s="1"/>
  <c r="Y89" i="7"/>
  <c r="Y101" i="7" s="1"/>
  <c r="AE8" i="7" s="1"/>
  <c r="Z79" i="7"/>
  <c r="Y79" i="7"/>
  <c r="Z78" i="7"/>
  <c r="Y78" i="7"/>
  <c r="Z77" i="7"/>
  <c r="Y77" i="7"/>
  <c r="Z76" i="7"/>
  <c r="Y76" i="7"/>
  <c r="Z75" i="7"/>
  <c r="Y75" i="7"/>
  <c r="Z74" i="7"/>
  <c r="Y74" i="7"/>
  <c r="Z73" i="7"/>
  <c r="Y73" i="7"/>
  <c r="Z72" i="7"/>
  <c r="Y72" i="7"/>
  <c r="Z71" i="7"/>
  <c r="Y71" i="7"/>
  <c r="Z70" i="7"/>
  <c r="Y70" i="7"/>
  <c r="Z69" i="7"/>
  <c r="Y69" i="7"/>
  <c r="Z68" i="7"/>
  <c r="Z80" i="7" s="1"/>
  <c r="Y68" i="7"/>
  <c r="Y80" i="7" s="1"/>
  <c r="AE7" i="7" s="1"/>
  <c r="Z58" i="7"/>
  <c r="Y58" i="7"/>
  <c r="Z57" i="7"/>
  <c r="Y57" i="7"/>
  <c r="Z56" i="7"/>
  <c r="Y56" i="7"/>
  <c r="Z55" i="7"/>
  <c r="Y55" i="7"/>
  <c r="Z54" i="7"/>
  <c r="Y54" i="7"/>
  <c r="Z53" i="7"/>
  <c r="Y53" i="7"/>
  <c r="Z52" i="7"/>
  <c r="Y52" i="7"/>
  <c r="Z51" i="7"/>
  <c r="Y51" i="7"/>
  <c r="Z50" i="7"/>
  <c r="Y50" i="7"/>
  <c r="Z49" i="7"/>
  <c r="Y49" i="7"/>
  <c r="Z48" i="7"/>
  <c r="Y48" i="7"/>
  <c r="Z47" i="7"/>
  <c r="Z59" i="7" s="1"/>
  <c r="AF6" i="7" s="1"/>
  <c r="Y47" i="7"/>
  <c r="Y59" i="7" s="1"/>
  <c r="AE6" i="7" s="1"/>
  <c r="Z37" i="7"/>
  <c r="Y37" i="7"/>
  <c r="Z36" i="7"/>
  <c r="Y36" i="7"/>
  <c r="Z35" i="7"/>
  <c r="Y35" i="7"/>
  <c r="Z34" i="7"/>
  <c r="Y34" i="7"/>
  <c r="Z33" i="7"/>
  <c r="Y33" i="7"/>
  <c r="Z32" i="7"/>
  <c r="Y32" i="7"/>
  <c r="Z31" i="7"/>
  <c r="Y31" i="7"/>
  <c r="Z30" i="7"/>
  <c r="Y30" i="7"/>
  <c r="Z29" i="7"/>
  <c r="Y29" i="7"/>
  <c r="Z28" i="7"/>
  <c r="Y28" i="7"/>
  <c r="Z27" i="7"/>
  <c r="Y27" i="7"/>
  <c r="Z26" i="7"/>
  <c r="Z38" i="7" s="1"/>
  <c r="AF5" i="7" s="1"/>
  <c r="Y26" i="7"/>
  <c r="AE23" i="7"/>
  <c r="F39" i="1" s="1"/>
  <c r="AI20" i="7"/>
  <c r="AH20" i="7"/>
  <c r="AG20" i="7"/>
  <c r="AF20" i="7"/>
  <c r="AE20" i="7"/>
  <c r="AI19" i="7"/>
  <c r="AH19" i="7"/>
  <c r="AG19" i="7"/>
  <c r="AF19" i="7"/>
  <c r="AE19" i="7"/>
  <c r="AI18" i="7"/>
  <c r="AH18" i="7"/>
  <c r="AG18" i="7"/>
  <c r="AF18" i="7"/>
  <c r="AE18" i="7"/>
  <c r="AI17" i="7"/>
  <c r="AH17" i="7"/>
  <c r="AG17" i="7"/>
  <c r="AF17" i="7"/>
  <c r="AE17" i="7"/>
  <c r="AI16" i="7"/>
  <c r="AH16" i="7"/>
  <c r="AG16" i="7"/>
  <c r="AF16" i="7"/>
  <c r="AE16" i="7"/>
  <c r="Z16" i="7"/>
  <c r="Y16" i="7"/>
  <c r="AI15" i="7"/>
  <c r="AH15" i="7"/>
  <c r="AG15" i="7"/>
  <c r="AF15" i="7"/>
  <c r="AE15" i="7"/>
  <c r="Z15" i="7"/>
  <c r="Y15" i="7"/>
  <c r="AI14" i="7"/>
  <c r="AH14" i="7"/>
  <c r="AG14" i="7"/>
  <c r="AF14" i="7"/>
  <c r="AE14" i="7"/>
  <c r="Z14" i="7"/>
  <c r="Y14" i="7"/>
  <c r="Z13" i="7"/>
  <c r="Y13" i="7"/>
  <c r="Z12" i="7"/>
  <c r="Y12" i="7"/>
  <c r="Z11" i="7"/>
  <c r="Y11" i="7"/>
  <c r="Z10" i="7"/>
  <c r="Y10" i="7"/>
  <c r="Z9" i="7"/>
  <c r="Y9" i="7"/>
  <c r="Z8" i="7"/>
  <c r="Y8" i="7"/>
  <c r="Z7" i="7"/>
  <c r="Y7" i="7"/>
  <c r="Z6" i="7"/>
  <c r="Y6" i="7"/>
  <c r="Z5" i="7"/>
  <c r="Y5" i="7"/>
  <c r="Z142" i="6"/>
  <c r="Y142" i="6"/>
  <c r="Z141" i="6"/>
  <c r="Y141" i="6"/>
  <c r="Z140" i="6"/>
  <c r="Y140" i="6"/>
  <c r="Z139" i="6"/>
  <c r="Y139" i="6"/>
  <c r="Z138" i="6"/>
  <c r="Y138" i="6"/>
  <c r="Z137" i="6"/>
  <c r="Y137" i="6"/>
  <c r="Z136" i="6"/>
  <c r="Y136" i="6"/>
  <c r="Z135" i="6"/>
  <c r="Y135" i="6"/>
  <c r="Z134" i="6"/>
  <c r="Y134" i="6"/>
  <c r="Z133" i="6"/>
  <c r="Y133" i="6"/>
  <c r="Z132" i="6"/>
  <c r="Y132" i="6"/>
  <c r="Z131" i="6"/>
  <c r="Z143" i="6" s="1"/>
  <c r="Y131" i="6"/>
  <c r="Y143" i="6" s="1"/>
  <c r="AE10" i="6" s="1"/>
  <c r="Z121" i="6"/>
  <c r="Y121" i="6"/>
  <c r="Z120" i="6"/>
  <c r="Y120" i="6"/>
  <c r="Z119" i="6"/>
  <c r="Y119" i="6"/>
  <c r="Z118" i="6"/>
  <c r="Y118" i="6"/>
  <c r="Z117" i="6"/>
  <c r="Y117" i="6"/>
  <c r="Z116" i="6"/>
  <c r="Y116" i="6"/>
  <c r="Z115" i="6"/>
  <c r="Y115" i="6"/>
  <c r="Z114" i="6"/>
  <c r="Y114" i="6"/>
  <c r="Z113" i="6"/>
  <c r="Y113" i="6"/>
  <c r="Z112" i="6"/>
  <c r="Y112" i="6"/>
  <c r="Z111" i="6"/>
  <c r="Y111" i="6"/>
  <c r="Z110" i="6"/>
  <c r="Z122" i="6" s="1"/>
  <c r="Y110" i="6"/>
  <c r="Y122" i="6" s="1"/>
  <c r="AE9" i="6" s="1"/>
  <c r="Z100" i="6"/>
  <c r="Y100" i="6"/>
  <c r="Z99" i="6"/>
  <c r="Y99" i="6"/>
  <c r="Z98" i="6"/>
  <c r="Y98" i="6"/>
  <c r="Z97" i="6"/>
  <c r="Y97" i="6"/>
  <c r="Z96" i="6"/>
  <c r="Y96" i="6"/>
  <c r="Z95" i="6"/>
  <c r="Y95" i="6"/>
  <c r="Z94" i="6"/>
  <c r="Y94" i="6"/>
  <c r="Z93" i="6"/>
  <c r="Y93" i="6"/>
  <c r="Z92" i="6"/>
  <c r="Y92" i="6"/>
  <c r="Z91" i="6"/>
  <c r="Y91" i="6"/>
  <c r="Z90" i="6"/>
  <c r="Y90" i="6"/>
  <c r="Z89" i="6"/>
  <c r="Z101" i="6" s="1"/>
  <c r="Y89" i="6"/>
  <c r="Z79" i="6"/>
  <c r="Y79" i="6"/>
  <c r="Z78" i="6"/>
  <c r="Y78" i="6"/>
  <c r="Z77" i="6"/>
  <c r="Y77" i="6"/>
  <c r="Z76" i="6"/>
  <c r="Y76" i="6"/>
  <c r="Z75" i="6"/>
  <c r="Y75" i="6"/>
  <c r="Z74" i="6"/>
  <c r="Y74" i="6"/>
  <c r="Z73" i="6"/>
  <c r="Y73" i="6"/>
  <c r="Z72" i="6"/>
  <c r="Y72" i="6"/>
  <c r="Z71" i="6"/>
  <c r="Y71" i="6"/>
  <c r="Z70" i="6"/>
  <c r="Y70" i="6"/>
  <c r="Z69" i="6"/>
  <c r="Y69" i="6"/>
  <c r="Z68" i="6"/>
  <c r="Z80" i="6" s="1"/>
  <c r="AF7" i="6" s="1"/>
  <c r="Y68" i="6"/>
  <c r="Y80" i="6" s="1"/>
  <c r="AE7" i="6" s="1"/>
  <c r="Z58" i="6"/>
  <c r="Y58" i="6"/>
  <c r="Z57" i="6"/>
  <c r="Y57" i="6"/>
  <c r="Z56" i="6"/>
  <c r="Y56" i="6"/>
  <c r="Z55" i="6"/>
  <c r="Y55" i="6"/>
  <c r="Z54" i="6"/>
  <c r="Y54" i="6"/>
  <c r="Z53" i="6"/>
  <c r="Y53" i="6"/>
  <c r="Z52" i="6"/>
  <c r="Y52" i="6"/>
  <c r="Z51" i="6"/>
  <c r="Y51" i="6"/>
  <c r="Z50" i="6"/>
  <c r="Y50" i="6"/>
  <c r="Z49" i="6"/>
  <c r="Y49" i="6"/>
  <c r="Z48" i="6"/>
  <c r="Y48" i="6"/>
  <c r="Z47" i="6"/>
  <c r="Z59" i="6" s="1"/>
  <c r="AF6" i="6" s="1"/>
  <c r="Y47" i="6"/>
  <c r="Z37" i="6"/>
  <c r="Y37" i="6"/>
  <c r="Z36" i="6"/>
  <c r="Y36" i="6"/>
  <c r="Z35" i="6"/>
  <c r="Y35" i="6"/>
  <c r="Z34" i="6"/>
  <c r="Y34" i="6"/>
  <c r="Z33" i="6"/>
  <c r="Y33" i="6"/>
  <c r="Z32" i="6"/>
  <c r="Y32" i="6"/>
  <c r="Z31" i="6"/>
  <c r="Y31" i="6"/>
  <c r="Z30" i="6"/>
  <c r="Y30" i="6"/>
  <c r="Z29" i="6"/>
  <c r="Y29" i="6"/>
  <c r="Z28" i="6"/>
  <c r="Y28" i="6"/>
  <c r="Z27" i="6"/>
  <c r="Y27" i="6"/>
  <c r="Z26" i="6"/>
  <c r="Z38" i="6" s="1"/>
  <c r="Y26" i="6"/>
  <c r="AE23" i="6"/>
  <c r="F38" i="1" s="1"/>
  <c r="AI20" i="6"/>
  <c r="AH20" i="6"/>
  <c r="AG20" i="6"/>
  <c r="AF20" i="6"/>
  <c r="AE20" i="6"/>
  <c r="AI19" i="6"/>
  <c r="AH19" i="6"/>
  <c r="AG19" i="6"/>
  <c r="AF19" i="6"/>
  <c r="AE19" i="6"/>
  <c r="AI18" i="6"/>
  <c r="AH18" i="6"/>
  <c r="AG18" i="6"/>
  <c r="AF18" i="6"/>
  <c r="AE18" i="6"/>
  <c r="AI17" i="6"/>
  <c r="AH17" i="6"/>
  <c r="AG17" i="6"/>
  <c r="AF17" i="6"/>
  <c r="AE17" i="6"/>
  <c r="AI16" i="6"/>
  <c r="AH16" i="6"/>
  <c r="AG16" i="6"/>
  <c r="AF16" i="6"/>
  <c r="AE16" i="6"/>
  <c r="Z16" i="6"/>
  <c r="Y16" i="6"/>
  <c r="AI15" i="6"/>
  <c r="AH15" i="6"/>
  <c r="AG15" i="6"/>
  <c r="AF15" i="6"/>
  <c r="AE15" i="6"/>
  <c r="Z15" i="6"/>
  <c r="Y15" i="6"/>
  <c r="AI14" i="6"/>
  <c r="AI21" i="6" s="1"/>
  <c r="J56" i="1" s="1"/>
  <c r="AH14" i="6"/>
  <c r="AG14" i="6"/>
  <c r="AF14" i="6"/>
  <c r="AE14" i="6"/>
  <c r="Z14" i="6"/>
  <c r="Y14" i="6"/>
  <c r="Z13" i="6"/>
  <c r="Y13" i="6"/>
  <c r="Z12" i="6"/>
  <c r="Y12" i="6"/>
  <c r="Z11" i="6"/>
  <c r="Y11" i="6"/>
  <c r="AF10" i="6"/>
  <c r="Z10" i="6"/>
  <c r="Y10" i="6"/>
  <c r="AF9" i="6"/>
  <c r="Z9" i="6"/>
  <c r="Y9" i="6"/>
  <c r="AF8" i="6"/>
  <c r="Z8" i="6"/>
  <c r="Y8" i="6"/>
  <c r="Z7" i="6"/>
  <c r="Y7" i="6"/>
  <c r="Z6" i="6"/>
  <c r="Y6" i="6"/>
  <c r="AF5" i="6"/>
  <c r="Z5" i="6"/>
  <c r="Y5" i="6"/>
  <c r="Z142" i="5"/>
  <c r="Y142" i="5"/>
  <c r="Z141" i="5"/>
  <c r="Y141" i="5"/>
  <c r="Z140" i="5"/>
  <c r="Y140" i="5"/>
  <c r="Z139" i="5"/>
  <c r="Y139" i="5"/>
  <c r="Z138" i="5"/>
  <c r="Y138" i="5"/>
  <c r="Z137" i="5"/>
  <c r="Y137" i="5"/>
  <c r="Z136" i="5"/>
  <c r="Y136" i="5"/>
  <c r="Z135" i="5"/>
  <c r="Y135" i="5"/>
  <c r="Z134" i="5"/>
  <c r="Y134" i="5"/>
  <c r="Z133" i="5"/>
  <c r="Y133" i="5"/>
  <c r="Z132" i="5"/>
  <c r="Y132" i="5"/>
  <c r="Z131" i="5"/>
  <c r="Y131" i="5"/>
  <c r="Y143" i="5" s="1"/>
  <c r="Z121" i="5"/>
  <c r="Y121" i="5"/>
  <c r="Z120" i="5"/>
  <c r="Y120" i="5"/>
  <c r="Z119" i="5"/>
  <c r="Y119" i="5"/>
  <c r="Z118" i="5"/>
  <c r="Y118" i="5"/>
  <c r="Z117" i="5"/>
  <c r="Y117" i="5"/>
  <c r="Z116" i="5"/>
  <c r="Y116" i="5"/>
  <c r="Z115" i="5"/>
  <c r="Y115" i="5"/>
  <c r="Z114" i="5"/>
  <c r="Y114" i="5"/>
  <c r="Z113" i="5"/>
  <c r="Y113" i="5"/>
  <c r="Z112" i="5"/>
  <c r="Y112" i="5"/>
  <c r="Z111" i="5"/>
  <c r="Y111" i="5"/>
  <c r="Z110" i="5"/>
  <c r="Z122" i="5" s="1"/>
  <c r="AF9" i="5" s="1"/>
  <c r="Y110" i="5"/>
  <c r="Y122" i="5" s="1"/>
  <c r="Z100" i="5"/>
  <c r="Y100" i="5"/>
  <c r="Z99" i="5"/>
  <c r="Y99" i="5"/>
  <c r="Z98" i="5"/>
  <c r="Y98" i="5"/>
  <c r="Z97" i="5"/>
  <c r="Y97" i="5"/>
  <c r="Z96" i="5"/>
  <c r="Y96" i="5"/>
  <c r="Z95" i="5"/>
  <c r="Y95" i="5"/>
  <c r="Z94" i="5"/>
  <c r="Y94" i="5"/>
  <c r="Z93" i="5"/>
  <c r="Y93" i="5"/>
  <c r="Z92" i="5"/>
  <c r="Y92" i="5"/>
  <c r="Z91" i="5"/>
  <c r="Y91" i="5"/>
  <c r="Z90" i="5"/>
  <c r="Y90" i="5"/>
  <c r="Z89" i="5"/>
  <c r="Z101" i="5" s="1"/>
  <c r="Y89" i="5"/>
  <c r="Y101" i="5" s="1"/>
  <c r="Z79" i="5"/>
  <c r="Y79" i="5"/>
  <c r="Z78" i="5"/>
  <c r="Y78" i="5"/>
  <c r="Z77" i="5"/>
  <c r="Y77" i="5"/>
  <c r="Z76" i="5"/>
  <c r="Y76" i="5"/>
  <c r="Z75" i="5"/>
  <c r="Y75" i="5"/>
  <c r="Z74" i="5"/>
  <c r="Y74" i="5"/>
  <c r="Z73" i="5"/>
  <c r="Y73" i="5"/>
  <c r="Z72" i="5"/>
  <c r="Y72" i="5"/>
  <c r="Z71" i="5"/>
  <c r="Y71" i="5"/>
  <c r="Z70" i="5"/>
  <c r="Y70" i="5"/>
  <c r="Z69" i="5"/>
  <c r="Y69" i="5"/>
  <c r="Z68" i="5"/>
  <c r="Z80" i="5" s="1"/>
  <c r="Y68" i="5"/>
  <c r="Z58" i="5"/>
  <c r="Y58" i="5"/>
  <c r="Z57" i="5"/>
  <c r="Y57" i="5"/>
  <c r="Z56" i="5"/>
  <c r="Y56" i="5"/>
  <c r="Z55" i="5"/>
  <c r="Y55" i="5"/>
  <c r="Z54" i="5"/>
  <c r="Y54" i="5"/>
  <c r="Z53" i="5"/>
  <c r="Y53" i="5"/>
  <c r="Z52" i="5"/>
  <c r="Y52" i="5"/>
  <c r="Z51" i="5"/>
  <c r="Y51" i="5"/>
  <c r="Z50" i="5"/>
  <c r="Y50" i="5"/>
  <c r="Z49" i="5"/>
  <c r="Y49" i="5"/>
  <c r="Z48" i="5"/>
  <c r="Y48" i="5"/>
  <c r="Z47" i="5"/>
  <c r="Y47" i="5"/>
  <c r="Y59" i="5" s="1"/>
  <c r="AE6" i="5" s="1"/>
  <c r="Z38" i="5"/>
  <c r="AF5" i="5" s="1"/>
  <c r="Z37" i="5"/>
  <c r="Y37" i="5"/>
  <c r="Z36" i="5"/>
  <c r="Y36" i="5"/>
  <c r="Z35" i="5"/>
  <c r="Y35" i="5"/>
  <c r="Z34" i="5"/>
  <c r="Y34" i="5"/>
  <c r="Z33" i="5"/>
  <c r="Y33" i="5"/>
  <c r="Z32" i="5"/>
  <c r="Y32" i="5"/>
  <c r="Z31" i="5"/>
  <c r="Y31" i="5"/>
  <c r="Z30" i="5"/>
  <c r="Y30" i="5"/>
  <c r="Z29" i="5"/>
  <c r="Y29" i="5"/>
  <c r="Z28" i="5"/>
  <c r="Y28" i="5"/>
  <c r="Z27" i="5"/>
  <c r="Y27" i="5"/>
  <c r="Z26" i="5"/>
  <c r="Y26" i="5"/>
  <c r="Y38" i="5" s="1"/>
  <c r="AE23" i="5"/>
  <c r="F37" i="1" s="1"/>
  <c r="AI20" i="5"/>
  <c r="AH20" i="5"/>
  <c r="AG20" i="5"/>
  <c r="AF20" i="5"/>
  <c r="AE20" i="5"/>
  <c r="AI19" i="5"/>
  <c r="AH19" i="5"/>
  <c r="AG19" i="5"/>
  <c r="AF19" i="5"/>
  <c r="AE19" i="5"/>
  <c r="AI18" i="5"/>
  <c r="AH18" i="5"/>
  <c r="AG18" i="5"/>
  <c r="AF18" i="5"/>
  <c r="AE18" i="5"/>
  <c r="AI17" i="5"/>
  <c r="AH17" i="5"/>
  <c r="AG17" i="5"/>
  <c r="AF17" i="5"/>
  <c r="AE17" i="5"/>
  <c r="AI16" i="5"/>
  <c r="AH16" i="5"/>
  <c r="AG16" i="5"/>
  <c r="AF16" i="5"/>
  <c r="AE16" i="5"/>
  <c r="Z16" i="5"/>
  <c r="Y16" i="5"/>
  <c r="AI15" i="5"/>
  <c r="AH15" i="5"/>
  <c r="AG15" i="5"/>
  <c r="AF15" i="5"/>
  <c r="AE15" i="5"/>
  <c r="Z15" i="5"/>
  <c r="Y15" i="5"/>
  <c r="AI14" i="5"/>
  <c r="AH14" i="5"/>
  <c r="AG14" i="5"/>
  <c r="AF14" i="5"/>
  <c r="AE14" i="5"/>
  <c r="Z14" i="5"/>
  <c r="Y14" i="5"/>
  <c r="Z13" i="5"/>
  <c r="Y13" i="5"/>
  <c r="Z12" i="5"/>
  <c r="Y12" i="5"/>
  <c r="Z11" i="5"/>
  <c r="Y11" i="5"/>
  <c r="AE10" i="5"/>
  <c r="Z10" i="5"/>
  <c r="Y10" i="5"/>
  <c r="AE9" i="5"/>
  <c r="Z9" i="5"/>
  <c r="Y9" i="5"/>
  <c r="AE8" i="5"/>
  <c r="Z8" i="5"/>
  <c r="Y8" i="5"/>
  <c r="Z7" i="5"/>
  <c r="Y7" i="5"/>
  <c r="Z6" i="5"/>
  <c r="Y6" i="5"/>
  <c r="AE5" i="5"/>
  <c r="Z5" i="5"/>
  <c r="Z17" i="5" s="1"/>
  <c r="AF4" i="5" s="1"/>
  <c r="Y5" i="5"/>
  <c r="Z142" i="4"/>
  <c r="Y142" i="4"/>
  <c r="Z141" i="4"/>
  <c r="Y141" i="4"/>
  <c r="Z140" i="4"/>
  <c r="Y140" i="4"/>
  <c r="Z139" i="4"/>
  <c r="Y139" i="4"/>
  <c r="Z138" i="4"/>
  <c r="Y138" i="4"/>
  <c r="Z137" i="4"/>
  <c r="Y137" i="4"/>
  <c r="Z136" i="4"/>
  <c r="Y136" i="4"/>
  <c r="Z135" i="4"/>
  <c r="Y135" i="4"/>
  <c r="Z134" i="4"/>
  <c r="Y134" i="4"/>
  <c r="Z133" i="4"/>
  <c r="Y133" i="4"/>
  <c r="Z132" i="4"/>
  <c r="Y132" i="4"/>
  <c r="Z131" i="4"/>
  <c r="Y131" i="4"/>
  <c r="Y143" i="4" s="1"/>
  <c r="Z121" i="4"/>
  <c r="Y121" i="4"/>
  <c r="Z120" i="4"/>
  <c r="Y120" i="4"/>
  <c r="Z119" i="4"/>
  <c r="Y119" i="4"/>
  <c r="Z118" i="4"/>
  <c r="Y118" i="4"/>
  <c r="Z117" i="4"/>
  <c r="Y117" i="4"/>
  <c r="Z116" i="4"/>
  <c r="Y116" i="4"/>
  <c r="Z115" i="4"/>
  <c r="Y115" i="4"/>
  <c r="Z114" i="4"/>
  <c r="Y114" i="4"/>
  <c r="Z113" i="4"/>
  <c r="Y113" i="4"/>
  <c r="Z112" i="4"/>
  <c r="Y112" i="4"/>
  <c r="Z111" i="4"/>
  <c r="Y111" i="4"/>
  <c r="Z110" i="4"/>
  <c r="Z122" i="4" s="1"/>
  <c r="AF9" i="4" s="1"/>
  <c r="Y110" i="4"/>
  <c r="Y122" i="4" s="1"/>
  <c r="AE9" i="4" s="1"/>
  <c r="Z100" i="4"/>
  <c r="Y100" i="4"/>
  <c r="Z99" i="4"/>
  <c r="Y99" i="4"/>
  <c r="Z98" i="4"/>
  <c r="Y98" i="4"/>
  <c r="Z97" i="4"/>
  <c r="Y97" i="4"/>
  <c r="Z96" i="4"/>
  <c r="Y96" i="4"/>
  <c r="Z95" i="4"/>
  <c r="Y95" i="4"/>
  <c r="Z94" i="4"/>
  <c r="Y94" i="4"/>
  <c r="Z93" i="4"/>
  <c r="Y93" i="4"/>
  <c r="Z92" i="4"/>
  <c r="Y92" i="4"/>
  <c r="Z91" i="4"/>
  <c r="Y91" i="4"/>
  <c r="Z90" i="4"/>
  <c r="Y90" i="4"/>
  <c r="Z89" i="4"/>
  <c r="Z101" i="4" s="1"/>
  <c r="Y89" i="4"/>
  <c r="Z79" i="4"/>
  <c r="Y79" i="4"/>
  <c r="Z78" i="4"/>
  <c r="Y78" i="4"/>
  <c r="Z77" i="4"/>
  <c r="Y77" i="4"/>
  <c r="Z76" i="4"/>
  <c r="Y76" i="4"/>
  <c r="Z75" i="4"/>
  <c r="Y75" i="4"/>
  <c r="Z74" i="4"/>
  <c r="Y74" i="4"/>
  <c r="Z73" i="4"/>
  <c r="Y73" i="4"/>
  <c r="Z72" i="4"/>
  <c r="Y72" i="4"/>
  <c r="Z71" i="4"/>
  <c r="Y71" i="4"/>
  <c r="Z70" i="4"/>
  <c r="Y70" i="4"/>
  <c r="Z69" i="4"/>
  <c r="Y69" i="4"/>
  <c r="Z68" i="4"/>
  <c r="Z80" i="4" s="1"/>
  <c r="Y68" i="4"/>
  <c r="Y80" i="4" s="1"/>
  <c r="AE7" i="4" s="1"/>
  <c r="Z58" i="4"/>
  <c r="Y58" i="4"/>
  <c r="Z57" i="4"/>
  <c r="Y57" i="4"/>
  <c r="Z56" i="4"/>
  <c r="Y56" i="4"/>
  <c r="Z55" i="4"/>
  <c r="Y55" i="4"/>
  <c r="Z54" i="4"/>
  <c r="Y54" i="4"/>
  <c r="Z53" i="4"/>
  <c r="Y53" i="4"/>
  <c r="Z52" i="4"/>
  <c r="Y52" i="4"/>
  <c r="Z51" i="4"/>
  <c r="Y51" i="4"/>
  <c r="Z50" i="4"/>
  <c r="Y50" i="4"/>
  <c r="Z49" i="4"/>
  <c r="Y49" i="4"/>
  <c r="Z48" i="4"/>
  <c r="Y48" i="4"/>
  <c r="Z47" i="4"/>
  <c r="Y47" i="4"/>
  <c r="Z37" i="4"/>
  <c r="Y37" i="4"/>
  <c r="Z36" i="4"/>
  <c r="Y36" i="4"/>
  <c r="Z35" i="4"/>
  <c r="Y35" i="4"/>
  <c r="Z34" i="4"/>
  <c r="Y34" i="4"/>
  <c r="Z33" i="4"/>
  <c r="Y33" i="4"/>
  <c r="Z32" i="4"/>
  <c r="Y32" i="4"/>
  <c r="Z31" i="4"/>
  <c r="Y31" i="4"/>
  <c r="Z30" i="4"/>
  <c r="Y30" i="4"/>
  <c r="Z29" i="4"/>
  <c r="Y29" i="4"/>
  <c r="Z28" i="4"/>
  <c r="Y28" i="4"/>
  <c r="Z27" i="4"/>
  <c r="Y27" i="4"/>
  <c r="Z26" i="4"/>
  <c r="Z38" i="4" s="1"/>
  <c r="AF5" i="4" s="1"/>
  <c r="Y26" i="4"/>
  <c r="Y38" i="4" s="1"/>
  <c r="AE5" i="4" s="1"/>
  <c r="AE23" i="4"/>
  <c r="F36" i="1" s="1"/>
  <c r="AI20" i="4"/>
  <c r="AH20" i="4"/>
  <c r="AG20" i="4"/>
  <c r="AF20" i="4"/>
  <c r="AE20" i="4"/>
  <c r="AI19" i="4"/>
  <c r="AH19" i="4"/>
  <c r="AG19" i="4"/>
  <c r="AF19" i="4"/>
  <c r="AE19" i="4"/>
  <c r="AI18" i="4"/>
  <c r="AH18" i="4"/>
  <c r="AG18" i="4"/>
  <c r="AF18" i="4"/>
  <c r="AE18" i="4"/>
  <c r="AI17" i="4"/>
  <c r="AH17" i="4"/>
  <c r="AG17" i="4"/>
  <c r="AF17" i="4"/>
  <c r="AE17" i="4"/>
  <c r="Z17" i="4"/>
  <c r="AF4" i="4" s="1"/>
  <c r="AI16" i="4"/>
  <c r="AH16" i="4"/>
  <c r="AG16" i="4"/>
  <c r="AF16" i="4"/>
  <c r="AE16" i="4"/>
  <c r="Z16" i="4"/>
  <c r="Y16" i="4"/>
  <c r="AI15" i="4"/>
  <c r="AH15" i="4"/>
  <c r="AG15" i="4"/>
  <c r="AF15" i="4"/>
  <c r="AE15" i="4"/>
  <c r="Z15" i="4"/>
  <c r="Y15" i="4"/>
  <c r="AI14" i="4"/>
  <c r="AH14" i="4"/>
  <c r="AG14" i="4"/>
  <c r="AF14" i="4"/>
  <c r="AE14" i="4"/>
  <c r="Z14" i="4"/>
  <c r="Y14" i="4"/>
  <c r="Z13" i="4"/>
  <c r="Y13" i="4"/>
  <c r="Z12" i="4"/>
  <c r="Y12" i="4"/>
  <c r="Z11" i="4"/>
  <c r="Y11" i="4"/>
  <c r="AE10" i="4"/>
  <c r="Z10" i="4"/>
  <c r="Y10" i="4"/>
  <c r="Z9" i="4"/>
  <c r="Y9" i="4"/>
  <c r="Z8" i="4"/>
  <c r="Y8" i="4"/>
  <c r="Z7" i="4"/>
  <c r="Y7" i="4"/>
  <c r="Z6" i="4"/>
  <c r="Y6" i="4"/>
  <c r="Z5" i="4"/>
  <c r="Y5" i="4"/>
  <c r="Z142" i="3"/>
  <c r="Y142" i="3"/>
  <c r="Z141" i="3"/>
  <c r="Y141" i="3"/>
  <c r="Z140" i="3"/>
  <c r="Y140" i="3"/>
  <c r="Z139" i="3"/>
  <c r="Y139" i="3"/>
  <c r="Z138" i="3"/>
  <c r="Y138" i="3"/>
  <c r="Z137" i="3"/>
  <c r="Y137" i="3"/>
  <c r="Z136" i="3"/>
  <c r="Y136" i="3"/>
  <c r="Z135" i="3"/>
  <c r="Y135" i="3"/>
  <c r="Z134" i="3"/>
  <c r="Y134" i="3"/>
  <c r="Z133" i="3"/>
  <c r="Y133" i="3"/>
  <c r="Z132" i="3"/>
  <c r="Y132" i="3"/>
  <c r="Z131" i="3"/>
  <c r="Z143" i="3" s="1"/>
  <c r="AF10" i="3" s="1"/>
  <c r="Y131" i="3"/>
  <c r="Z121" i="3"/>
  <c r="Y121" i="3"/>
  <c r="Z120" i="3"/>
  <c r="Y120" i="3"/>
  <c r="Z119" i="3"/>
  <c r="Y119" i="3"/>
  <c r="Z118" i="3"/>
  <c r="Y118" i="3"/>
  <c r="Z117" i="3"/>
  <c r="Y117" i="3"/>
  <c r="Z116" i="3"/>
  <c r="Y116" i="3"/>
  <c r="Z115" i="3"/>
  <c r="Y115" i="3"/>
  <c r="Z114" i="3"/>
  <c r="Y114" i="3"/>
  <c r="Z113" i="3"/>
  <c r="Y113" i="3"/>
  <c r="Z112" i="3"/>
  <c r="Y112" i="3"/>
  <c r="Z111" i="3"/>
  <c r="Y111" i="3"/>
  <c r="Z110" i="3"/>
  <c r="Z122" i="3" s="1"/>
  <c r="AF9" i="3" s="1"/>
  <c r="Y110" i="3"/>
  <c r="Y122" i="3" s="1"/>
  <c r="AE9" i="3" s="1"/>
  <c r="Z100" i="3"/>
  <c r="Y100" i="3"/>
  <c r="Z99" i="3"/>
  <c r="Y99" i="3"/>
  <c r="Z98" i="3"/>
  <c r="Y98" i="3"/>
  <c r="Z97" i="3"/>
  <c r="Y97" i="3"/>
  <c r="Z96" i="3"/>
  <c r="Y96" i="3"/>
  <c r="Z95" i="3"/>
  <c r="Y95" i="3"/>
  <c r="Z94" i="3"/>
  <c r="Y94" i="3"/>
  <c r="Z93" i="3"/>
  <c r="Y93" i="3"/>
  <c r="Z92" i="3"/>
  <c r="Y92" i="3"/>
  <c r="Z91" i="3"/>
  <c r="Y91" i="3"/>
  <c r="Z90" i="3"/>
  <c r="Y90" i="3"/>
  <c r="Z89" i="3"/>
  <c r="Z101" i="3" s="1"/>
  <c r="Y89" i="3"/>
  <c r="Y101" i="3" s="1"/>
  <c r="AE8" i="3" s="1"/>
  <c r="Z79" i="3"/>
  <c r="Y79" i="3"/>
  <c r="Z78" i="3"/>
  <c r="Y78" i="3"/>
  <c r="Z77" i="3"/>
  <c r="Y77" i="3"/>
  <c r="Z76" i="3"/>
  <c r="Y76" i="3"/>
  <c r="Z75" i="3"/>
  <c r="Y75" i="3"/>
  <c r="Z74" i="3"/>
  <c r="Y74" i="3"/>
  <c r="Z73" i="3"/>
  <c r="Y73" i="3"/>
  <c r="Z72" i="3"/>
  <c r="Y72" i="3"/>
  <c r="Z71" i="3"/>
  <c r="Y71" i="3"/>
  <c r="Z70" i="3"/>
  <c r="Y70" i="3"/>
  <c r="Z69" i="3"/>
  <c r="Y69" i="3"/>
  <c r="Z68" i="3"/>
  <c r="Z80" i="3" s="1"/>
  <c r="Y68" i="3"/>
  <c r="Y80" i="3" s="1"/>
  <c r="AE7" i="3" s="1"/>
  <c r="Z58" i="3"/>
  <c r="Y58" i="3"/>
  <c r="Z57" i="3"/>
  <c r="Y57" i="3"/>
  <c r="Z56" i="3"/>
  <c r="Y56" i="3"/>
  <c r="Z55" i="3"/>
  <c r="Y55" i="3"/>
  <c r="Z54" i="3"/>
  <c r="Y54" i="3"/>
  <c r="Z53" i="3"/>
  <c r="Y53" i="3"/>
  <c r="Z52" i="3"/>
  <c r="Y52" i="3"/>
  <c r="Z51" i="3"/>
  <c r="Y51" i="3"/>
  <c r="Z50" i="3"/>
  <c r="Y50" i="3"/>
  <c r="Z49" i="3"/>
  <c r="Y49" i="3"/>
  <c r="Z48" i="3"/>
  <c r="Y48" i="3"/>
  <c r="Z47" i="3"/>
  <c r="Y47" i="3"/>
  <c r="Y59" i="3" s="1"/>
  <c r="AE6" i="3" s="1"/>
  <c r="Z37" i="3"/>
  <c r="Y37" i="3"/>
  <c r="Z36" i="3"/>
  <c r="Y36" i="3"/>
  <c r="Z35" i="3"/>
  <c r="Y35" i="3"/>
  <c r="Z34" i="3"/>
  <c r="Y34" i="3"/>
  <c r="Z33" i="3"/>
  <c r="Y33" i="3"/>
  <c r="Z32" i="3"/>
  <c r="Y32" i="3"/>
  <c r="Z31" i="3"/>
  <c r="Y31" i="3"/>
  <c r="Z30" i="3"/>
  <c r="Y30" i="3"/>
  <c r="Z29" i="3"/>
  <c r="Y29" i="3"/>
  <c r="Z28" i="3"/>
  <c r="Y28" i="3"/>
  <c r="Z27" i="3"/>
  <c r="Y27" i="3"/>
  <c r="Z26" i="3"/>
  <c r="Z38" i="3" s="1"/>
  <c r="AF5" i="3" s="1"/>
  <c r="Y26" i="3"/>
  <c r="Y38" i="3" s="1"/>
  <c r="AE5" i="3" s="1"/>
  <c r="AE23" i="3"/>
  <c r="F35" i="1" s="1"/>
  <c r="AI20" i="3"/>
  <c r="AH20" i="3"/>
  <c r="AG20" i="3"/>
  <c r="AF20" i="3"/>
  <c r="AE20" i="3"/>
  <c r="AI19" i="3"/>
  <c r="AH19" i="3"/>
  <c r="AG19" i="3"/>
  <c r="AF19" i="3"/>
  <c r="AE19" i="3"/>
  <c r="AI18" i="3"/>
  <c r="AH18" i="3"/>
  <c r="AG18" i="3"/>
  <c r="AF18" i="3"/>
  <c r="AE18" i="3"/>
  <c r="AI17" i="3"/>
  <c r="AH17" i="3"/>
  <c r="AG17" i="3"/>
  <c r="AF17" i="3"/>
  <c r="AE17" i="3"/>
  <c r="AI16" i="3"/>
  <c r="AH16" i="3"/>
  <c r="AG16" i="3"/>
  <c r="AF16" i="3"/>
  <c r="AE16" i="3"/>
  <c r="Z16" i="3"/>
  <c r="Y16" i="3"/>
  <c r="AI15" i="3"/>
  <c r="AH15" i="3"/>
  <c r="AG15" i="3"/>
  <c r="AF15" i="3"/>
  <c r="AE15" i="3"/>
  <c r="Z15" i="3"/>
  <c r="Y15" i="3"/>
  <c r="AI14" i="3"/>
  <c r="AH14" i="3"/>
  <c r="AH21" i="3" s="1"/>
  <c r="I53" i="1" s="1"/>
  <c r="AG14" i="3"/>
  <c r="AF14" i="3"/>
  <c r="AE14" i="3"/>
  <c r="Z14" i="3"/>
  <c r="Y14" i="3"/>
  <c r="Z13" i="3"/>
  <c r="Y13" i="3"/>
  <c r="Z12" i="3"/>
  <c r="Y12" i="3"/>
  <c r="Z11" i="3"/>
  <c r="Y11" i="3"/>
  <c r="Z10" i="3"/>
  <c r="Y10" i="3"/>
  <c r="Z9" i="3"/>
  <c r="Y9" i="3"/>
  <c r="Z8" i="3"/>
  <c r="Y8" i="3"/>
  <c r="Z7" i="3"/>
  <c r="Y7" i="3"/>
  <c r="Z6" i="3"/>
  <c r="Y6" i="3"/>
  <c r="Z5" i="3"/>
  <c r="Z17" i="3" s="1"/>
  <c r="AF4" i="3" s="1"/>
  <c r="Y5" i="3"/>
  <c r="Z142" i="2"/>
  <c r="Y142" i="2"/>
  <c r="Z141" i="2"/>
  <c r="Y141" i="2"/>
  <c r="Z140" i="2"/>
  <c r="Y140" i="2"/>
  <c r="Z139" i="2"/>
  <c r="Y139" i="2"/>
  <c r="Z138" i="2"/>
  <c r="Y138" i="2"/>
  <c r="Z137" i="2"/>
  <c r="Y137" i="2"/>
  <c r="Z136" i="2"/>
  <c r="Y136" i="2"/>
  <c r="Z135" i="2"/>
  <c r="Y135" i="2"/>
  <c r="Z134" i="2"/>
  <c r="Y134" i="2"/>
  <c r="Z133" i="2"/>
  <c r="Y133" i="2"/>
  <c r="Z132" i="2"/>
  <c r="Y132" i="2"/>
  <c r="Z131" i="2"/>
  <c r="Z143" i="2" s="1"/>
  <c r="AF10" i="2" s="1"/>
  <c r="Y131" i="2"/>
  <c r="Y143" i="2" s="1"/>
  <c r="AE10" i="2" s="1"/>
  <c r="Z121" i="2"/>
  <c r="Y121" i="2"/>
  <c r="Z120" i="2"/>
  <c r="Y120" i="2"/>
  <c r="Z119" i="2"/>
  <c r="Y119" i="2"/>
  <c r="Z118" i="2"/>
  <c r="Y118" i="2"/>
  <c r="Z117" i="2"/>
  <c r="Y117" i="2"/>
  <c r="Z116" i="2"/>
  <c r="Y116" i="2"/>
  <c r="Z115" i="2"/>
  <c r="Y115" i="2"/>
  <c r="Z114" i="2"/>
  <c r="Y114" i="2"/>
  <c r="Z113" i="2"/>
  <c r="Y113" i="2"/>
  <c r="Z112" i="2"/>
  <c r="Y112" i="2"/>
  <c r="Z111" i="2"/>
  <c r="Y111" i="2"/>
  <c r="Z110" i="2"/>
  <c r="Z122" i="2" s="1"/>
  <c r="AF9" i="2" s="1"/>
  <c r="Y110" i="2"/>
  <c r="Y122" i="2" s="1"/>
  <c r="AE9" i="2" s="1"/>
  <c r="Z100" i="2"/>
  <c r="Y100" i="2"/>
  <c r="Z99" i="2"/>
  <c r="Y99" i="2"/>
  <c r="Z98" i="2"/>
  <c r="Y98" i="2"/>
  <c r="Z97" i="2"/>
  <c r="Y97" i="2"/>
  <c r="Z96" i="2"/>
  <c r="Y96" i="2"/>
  <c r="Z95" i="2"/>
  <c r="Y95" i="2"/>
  <c r="Z94" i="2"/>
  <c r="Y94" i="2"/>
  <c r="Z93" i="2"/>
  <c r="Y93" i="2"/>
  <c r="Z92" i="2"/>
  <c r="Y92" i="2"/>
  <c r="Z91" i="2"/>
  <c r="Y91" i="2"/>
  <c r="Z90" i="2"/>
  <c r="Y90" i="2"/>
  <c r="Z89" i="2"/>
  <c r="Z101" i="2" s="1"/>
  <c r="Y89" i="2"/>
  <c r="Z79" i="2"/>
  <c r="Y79" i="2"/>
  <c r="Z78" i="2"/>
  <c r="Y78" i="2"/>
  <c r="Z77" i="2"/>
  <c r="Y77" i="2"/>
  <c r="Z76" i="2"/>
  <c r="Y76" i="2"/>
  <c r="Z75" i="2"/>
  <c r="Y75" i="2"/>
  <c r="Z74" i="2"/>
  <c r="Y74" i="2"/>
  <c r="Z73" i="2"/>
  <c r="Y73" i="2"/>
  <c r="Z72" i="2"/>
  <c r="Y72" i="2"/>
  <c r="Z71" i="2"/>
  <c r="Y71" i="2"/>
  <c r="Z70" i="2"/>
  <c r="Y70" i="2"/>
  <c r="Z69" i="2"/>
  <c r="Y69" i="2"/>
  <c r="Z68" i="2"/>
  <c r="Z80" i="2" s="1"/>
  <c r="Y68" i="2"/>
  <c r="Y80" i="2" s="1"/>
  <c r="AE7" i="2" s="1"/>
  <c r="Z58" i="2"/>
  <c r="Y58" i="2"/>
  <c r="Z57" i="2"/>
  <c r="Y57" i="2"/>
  <c r="Z56" i="2"/>
  <c r="Y56" i="2"/>
  <c r="Z55" i="2"/>
  <c r="Y55" i="2"/>
  <c r="Z54" i="2"/>
  <c r="Y54" i="2"/>
  <c r="Z53" i="2"/>
  <c r="Y53" i="2"/>
  <c r="Z52" i="2"/>
  <c r="Y52" i="2"/>
  <c r="Z51" i="2"/>
  <c r="Y51" i="2"/>
  <c r="Z50" i="2"/>
  <c r="Y50" i="2"/>
  <c r="Z49" i="2"/>
  <c r="Y49" i="2"/>
  <c r="Z48" i="2"/>
  <c r="Y48" i="2"/>
  <c r="Z47" i="2"/>
  <c r="Z59" i="2" s="1"/>
  <c r="AF6" i="2" s="1"/>
  <c r="Y47" i="2"/>
  <c r="Z37" i="2"/>
  <c r="Y37" i="2"/>
  <c r="Z36" i="2"/>
  <c r="Y36" i="2"/>
  <c r="Z35" i="2"/>
  <c r="Y35" i="2"/>
  <c r="Z34" i="2"/>
  <c r="Y34" i="2"/>
  <c r="Z33" i="2"/>
  <c r="Y33" i="2"/>
  <c r="Z32" i="2"/>
  <c r="Y32" i="2"/>
  <c r="Z31" i="2"/>
  <c r="Y31" i="2"/>
  <c r="Z30" i="2"/>
  <c r="Y30" i="2"/>
  <c r="Z29" i="2"/>
  <c r="Y29" i="2"/>
  <c r="Z28" i="2"/>
  <c r="Y28" i="2"/>
  <c r="Z27" i="2"/>
  <c r="Y27" i="2"/>
  <c r="Z26" i="2"/>
  <c r="Z38" i="2" s="1"/>
  <c r="AF5" i="2" s="1"/>
  <c r="Y26" i="2"/>
  <c r="Y38" i="2" s="1"/>
  <c r="AE5" i="2" s="1"/>
  <c r="AE23" i="2"/>
  <c r="AI20" i="2"/>
  <c r="AH20" i="2"/>
  <c r="AG20" i="2"/>
  <c r="AF20" i="2"/>
  <c r="AE20" i="2"/>
  <c r="AI19" i="2"/>
  <c r="AH19" i="2"/>
  <c r="AG19" i="2"/>
  <c r="AF19" i="2"/>
  <c r="AE19" i="2"/>
  <c r="AI18" i="2"/>
  <c r="AH18" i="2"/>
  <c r="AG18" i="2"/>
  <c r="AF18" i="2"/>
  <c r="AE18" i="2"/>
  <c r="AI17" i="2"/>
  <c r="AI21" i="2" s="1"/>
  <c r="J52" i="1" s="1"/>
  <c r="AH17" i="2"/>
  <c r="AG17" i="2"/>
  <c r="AF17" i="2"/>
  <c r="AE17" i="2"/>
  <c r="AE21" i="2" s="1"/>
  <c r="F52" i="1" s="1"/>
  <c r="AI16" i="2"/>
  <c r="AH16" i="2"/>
  <c r="AG16" i="2"/>
  <c r="AF16" i="2"/>
  <c r="AE16" i="2"/>
  <c r="Z16" i="2"/>
  <c r="Y16" i="2"/>
  <c r="AI15" i="2"/>
  <c r="AH15" i="2"/>
  <c r="AG15" i="2"/>
  <c r="AG21" i="2" s="1"/>
  <c r="H52" i="1" s="1"/>
  <c r="AF15" i="2"/>
  <c r="AE15" i="2"/>
  <c r="Z15" i="2"/>
  <c r="Y15" i="2"/>
  <c r="AI14" i="2"/>
  <c r="AH14" i="2"/>
  <c r="AH21" i="2" s="1"/>
  <c r="I52" i="1" s="1"/>
  <c r="AG14" i="2"/>
  <c r="AF14" i="2"/>
  <c r="AF21" i="2" s="1"/>
  <c r="G52" i="1" s="1"/>
  <c r="AE14" i="2"/>
  <c r="Z14" i="2"/>
  <c r="Y14" i="2"/>
  <c r="Z13" i="2"/>
  <c r="Y13" i="2"/>
  <c r="Z12" i="2"/>
  <c r="Y12" i="2"/>
  <c r="Z11" i="2"/>
  <c r="Y11" i="2"/>
  <c r="Z10" i="2"/>
  <c r="Y10" i="2"/>
  <c r="Z9" i="2"/>
  <c r="Y9" i="2"/>
  <c r="Z8" i="2"/>
  <c r="Y8" i="2"/>
  <c r="Z7" i="2"/>
  <c r="Y7" i="2"/>
  <c r="Z6" i="2"/>
  <c r="Y6" i="2"/>
  <c r="Z5" i="2"/>
  <c r="Y5" i="2"/>
  <c r="F59" i="1"/>
  <c r="F33" i="1"/>
  <c r="AG21" i="13" l="1"/>
  <c r="H63" i="1" s="1"/>
  <c r="AF21" i="12"/>
  <c r="G62" i="1" s="1"/>
  <c r="AF21" i="11"/>
  <c r="G61" i="1" s="1"/>
  <c r="AG21" i="11"/>
  <c r="H61" i="1" s="1"/>
  <c r="AF21" i="10"/>
  <c r="G60" i="1" s="1"/>
  <c r="AG21" i="10"/>
  <c r="H60" i="1" s="1"/>
  <c r="AG21" i="9"/>
  <c r="H59" i="1" s="1"/>
  <c r="AF21" i="7"/>
  <c r="G57" i="1" s="1"/>
  <c r="AH21" i="7"/>
  <c r="I57" i="1" s="1"/>
  <c r="AE21" i="7"/>
  <c r="F57" i="1" s="1"/>
  <c r="AH21" i="6"/>
  <c r="I56" i="1" s="1"/>
  <c r="AE21" i="4"/>
  <c r="F54" i="1" s="1"/>
  <c r="AI21" i="4"/>
  <c r="J54" i="1" s="1"/>
  <c r="AG21" i="4"/>
  <c r="H54" i="1" s="1"/>
  <c r="AH21" i="13"/>
  <c r="I63" i="1" s="1"/>
  <c r="AE21" i="13"/>
  <c r="F63" i="1" s="1"/>
  <c r="AI21" i="13"/>
  <c r="J63" i="1" s="1"/>
  <c r="AF21" i="13"/>
  <c r="G63" i="1" s="1"/>
  <c r="AE21" i="12"/>
  <c r="F62" i="1" s="1"/>
  <c r="AI21" i="12"/>
  <c r="J62" i="1" s="1"/>
  <c r="AG21" i="12"/>
  <c r="H62" i="1" s="1"/>
  <c r="AE21" i="10"/>
  <c r="F60" i="1" s="1"/>
  <c r="AI21" i="10"/>
  <c r="J60" i="1" s="1"/>
  <c r="AF21" i="9"/>
  <c r="G59" i="1" s="1"/>
  <c r="AH21" i="9"/>
  <c r="I59" i="1" s="1"/>
  <c r="AG21" i="8"/>
  <c r="H58" i="1" s="1"/>
  <c r="AG21" i="7"/>
  <c r="H57" i="1" s="1"/>
  <c r="AI21" i="7"/>
  <c r="J57" i="1" s="1"/>
  <c r="AE21" i="6"/>
  <c r="F56" i="1" s="1"/>
  <c r="AE21" i="5"/>
  <c r="F55" i="1" s="1"/>
  <c r="AI21" i="5"/>
  <c r="J55" i="1" s="1"/>
  <c r="AH21" i="5"/>
  <c r="I55" i="1" s="1"/>
  <c r="AH21" i="4"/>
  <c r="I54" i="1" s="1"/>
  <c r="AG21" i="3"/>
  <c r="H53" i="1" s="1"/>
  <c r="AF21" i="3"/>
  <c r="G53" i="1" s="1"/>
  <c r="Z59" i="3"/>
  <c r="AF6" i="3" s="1"/>
  <c r="Z17" i="2"/>
  <c r="AF4" i="2" s="1"/>
  <c r="Y143" i="13"/>
  <c r="AE10" i="13" s="1"/>
  <c r="Y17" i="13"/>
  <c r="AE4" i="13" s="1"/>
  <c r="Y38" i="12"/>
  <c r="AE5" i="12" s="1"/>
  <c r="Y80" i="11"/>
  <c r="AE7" i="11" s="1"/>
  <c r="Y38" i="11"/>
  <c r="AE5" i="11" s="1"/>
  <c r="Y17" i="11"/>
  <c r="AE4" i="11" s="1"/>
  <c r="AE11" i="11" s="1"/>
  <c r="F26" i="1" s="1"/>
  <c r="Y80" i="10"/>
  <c r="AE7" i="10" s="1"/>
  <c r="Y38" i="10"/>
  <c r="AE5" i="10" s="1"/>
  <c r="Y17" i="10"/>
  <c r="AE4" i="10" s="1"/>
  <c r="Y80" i="9"/>
  <c r="AE7" i="9" s="1"/>
  <c r="Y17" i="9"/>
  <c r="AE4" i="9" s="1"/>
  <c r="Y59" i="8"/>
  <c r="AE6" i="8" s="1"/>
  <c r="Y122" i="7"/>
  <c r="AE9" i="7" s="1"/>
  <c r="Y38" i="7"/>
  <c r="AE5" i="7" s="1"/>
  <c r="Y101" i="6"/>
  <c r="AE8" i="6" s="1"/>
  <c r="Y59" i="6"/>
  <c r="AE6" i="6" s="1"/>
  <c r="Y17" i="6"/>
  <c r="AE4" i="6" s="1"/>
  <c r="Y59" i="4"/>
  <c r="AE6" i="4" s="1"/>
  <c r="Y17" i="4"/>
  <c r="AE4" i="4" s="1"/>
  <c r="Y17" i="3"/>
  <c r="AE4" i="3" s="1"/>
  <c r="Y101" i="2"/>
  <c r="AE8" i="2" s="1"/>
  <c r="Y59" i="2"/>
  <c r="AE6" i="2" s="1"/>
  <c r="Y17" i="2"/>
  <c r="AE4" i="2" s="1"/>
  <c r="AF8" i="3"/>
  <c r="AF7" i="3"/>
  <c r="AF8" i="4"/>
  <c r="AF7" i="4"/>
  <c r="AE11" i="3"/>
  <c r="F18" i="1" s="1"/>
  <c r="AF8" i="5"/>
  <c r="AF7" i="5"/>
  <c r="AF8" i="2"/>
  <c r="AF7" i="2"/>
  <c r="AF11" i="2" s="1"/>
  <c r="G17" i="1" s="1"/>
  <c r="AF11" i="3"/>
  <c r="G18" i="1" s="1"/>
  <c r="AF21" i="4"/>
  <c r="G54" i="1" s="1"/>
  <c r="Z59" i="4"/>
  <c r="AF6" i="4" s="1"/>
  <c r="AF11" i="4" s="1"/>
  <c r="G19" i="1" s="1"/>
  <c r="Z143" i="4"/>
  <c r="AF10" i="4" s="1"/>
  <c r="AF21" i="5"/>
  <c r="G55" i="1" s="1"/>
  <c r="Z143" i="5"/>
  <c r="AF10" i="5" s="1"/>
  <c r="AF21" i="6"/>
  <c r="G56" i="1" s="1"/>
  <c r="Y17" i="7"/>
  <c r="AE4" i="7" s="1"/>
  <c r="Z122" i="7"/>
  <c r="AF9" i="7" s="1"/>
  <c r="AE21" i="8"/>
  <c r="F58" i="1" s="1"/>
  <c r="AI21" i="8"/>
  <c r="J58" i="1" s="1"/>
  <c r="AF8" i="8"/>
  <c r="AF7" i="8"/>
  <c r="Y101" i="8"/>
  <c r="AE8" i="8" s="1"/>
  <c r="AF8" i="12"/>
  <c r="AF7" i="12"/>
  <c r="AE21" i="3"/>
  <c r="F53" i="1" s="1"/>
  <c r="AI21" i="3"/>
  <c r="J53" i="1" s="1"/>
  <c r="Y101" i="4"/>
  <c r="AE8" i="4" s="1"/>
  <c r="Y17" i="5"/>
  <c r="AE4" i="5" s="1"/>
  <c r="AG21" i="5"/>
  <c r="H55" i="1" s="1"/>
  <c r="Z59" i="5"/>
  <c r="AF6" i="5" s="1"/>
  <c r="AF11" i="5" s="1"/>
  <c r="G20" i="1" s="1"/>
  <c r="Y80" i="5"/>
  <c r="AE7" i="5" s="1"/>
  <c r="Z17" i="6"/>
  <c r="AF4" i="6" s="1"/>
  <c r="AF11" i="6" s="1"/>
  <c r="AG21" i="6"/>
  <c r="H56" i="1" s="1"/>
  <c r="Y38" i="6"/>
  <c r="AE5" i="6" s="1"/>
  <c r="Z17" i="7"/>
  <c r="AF4" i="7" s="1"/>
  <c r="AF11" i="7" s="1"/>
  <c r="Z17" i="8"/>
  <c r="AF4" i="8" s="1"/>
  <c r="AF21" i="8"/>
  <c r="G58" i="1" s="1"/>
  <c r="Y143" i="8"/>
  <c r="AE10" i="8" s="1"/>
  <c r="AE11" i="12"/>
  <c r="F27" i="1" s="1"/>
  <c r="AF8" i="13"/>
  <c r="AF7" i="13"/>
  <c r="Y143" i="3"/>
  <c r="AE10" i="3" s="1"/>
  <c r="AF11" i="13"/>
  <c r="AF8" i="7"/>
  <c r="AF7" i="7"/>
  <c r="AF8" i="9"/>
  <c r="AF7" i="9"/>
  <c r="AF11" i="9" s="1"/>
  <c r="G24" i="1" s="1"/>
  <c r="AF8" i="10"/>
  <c r="AF7" i="10"/>
  <c r="AF11" i="10" s="1"/>
  <c r="AF8" i="11"/>
  <c r="AF7" i="11"/>
  <c r="AF11" i="11" s="1"/>
  <c r="AF11" i="12"/>
  <c r="AE11" i="13"/>
  <c r="F28" i="1" s="1"/>
  <c r="AE11" i="10" l="1"/>
  <c r="F25" i="1" s="1"/>
  <c r="AE11" i="9"/>
  <c r="F24" i="1" s="1"/>
  <c r="AE11" i="8"/>
  <c r="F23" i="1" s="1"/>
  <c r="AE11" i="7"/>
  <c r="F22" i="1" s="1"/>
  <c r="AE11" i="6"/>
  <c r="F21" i="1" s="1"/>
  <c r="AE11" i="4"/>
  <c r="F19" i="1" s="1"/>
  <c r="AE11" i="2"/>
  <c r="F17" i="1" s="1"/>
  <c r="AF11" i="8"/>
  <c r="AE11" i="5"/>
  <c r="F20" i="1" s="1"/>
</calcChain>
</file>

<file path=xl/sharedStrings.xml><?xml version="1.0" encoding="utf-8"?>
<sst xmlns="http://schemas.openxmlformats.org/spreadsheetml/2006/main" count="4256" uniqueCount="321">
  <si>
    <t>Cycle 1</t>
  </si>
  <si>
    <t>Morning</t>
  </si>
  <si>
    <t>Day 1</t>
  </si>
  <si>
    <t>Day</t>
  </si>
  <si>
    <t>Volume</t>
  </si>
  <si>
    <t>Intensity</t>
  </si>
  <si>
    <t>Hours of Sleep:</t>
  </si>
  <si>
    <t>Exercise</t>
  </si>
  <si>
    <t>Suggested Weight</t>
  </si>
  <si>
    <t>Sets x Reps</t>
  </si>
  <si>
    <t>Rest Time</t>
  </si>
  <si>
    <t>S1 Weight</t>
  </si>
  <si>
    <t>S1 Reps</t>
  </si>
  <si>
    <t>S2 Wt</t>
  </si>
  <si>
    <t>S2 Reps</t>
  </si>
  <si>
    <t>S3 Wt</t>
  </si>
  <si>
    <t>S3 Reps</t>
  </si>
  <si>
    <t>S4 Wt</t>
  </si>
  <si>
    <t>S4 Reps</t>
  </si>
  <si>
    <t>S5 Wt</t>
  </si>
  <si>
    <t>S5 Reps</t>
  </si>
  <si>
    <t>S6 Wt</t>
  </si>
  <si>
    <t>S6 Reps</t>
  </si>
  <si>
    <t>S7 Wt</t>
  </si>
  <si>
    <t>S7 Reps</t>
  </si>
  <si>
    <t>S8 Wt</t>
  </si>
  <si>
    <t>S8 Reps</t>
  </si>
  <si>
    <t>Weigh-In:</t>
  </si>
  <si>
    <t>DB Incline Press</t>
  </si>
  <si>
    <t>4x8-10</t>
  </si>
  <si>
    <t>BB Incline Press</t>
  </si>
  <si>
    <t>4x10-12</t>
  </si>
  <si>
    <t>Day 2</t>
  </si>
  <si>
    <t>DB Chest Press</t>
  </si>
  <si>
    <t>BB Bench</t>
  </si>
  <si>
    <t>Day 3</t>
  </si>
  <si>
    <t>Pre-Workout</t>
  </si>
  <si>
    <t>Flyes</t>
  </si>
  <si>
    <t>3x10-12</t>
  </si>
  <si>
    <t>Day 4</t>
  </si>
  <si>
    <t>DB Flye</t>
  </si>
  <si>
    <t>3x8-10</t>
  </si>
  <si>
    <t>Mood (1-5):</t>
  </si>
  <si>
    <t>OHP</t>
  </si>
  <si>
    <t>DB Shoulder Press</t>
  </si>
  <si>
    <t>Name</t>
  </si>
  <si>
    <t>Day 5</t>
  </si>
  <si>
    <t>Age</t>
  </si>
  <si>
    <t>Stress Level (1-5):</t>
  </si>
  <si>
    <t>Phone Number</t>
  </si>
  <si>
    <t>E-mail</t>
  </si>
  <si>
    <t>Height</t>
  </si>
  <si>
    <t>Weight</t>
  </si>
  <si>
    <t>BF %</t>
  </si>
  <si>
    <t>BMI</t>
  </si>
  <si>
    <t>Goal 1</t>
  </si>
  <si>
    <t>Goal 2</t>
  </si>
  <si>
    <t>Goal 3</t>
  </si>
  <si>
    <t>Intend to Compete?</t>
  </si>
  <si>
    <t>Maxes</t>
  </si>
  <si>
    <t>Upright Row</t>
  </si>
  <si>
    <t>DB Lateral Raise</t>
  </si>
  <si>
    <t>Day 6</t>
  </si>
  <si>
    <t>DB Bent Reverse Fly</t>
  </si>
  <si>
    <t>Day 7</t>
  </si>
  <si>
    <t>Squat</t>
  </si>
  <si>
    <t>Rear Delt Flyes</t>
  </si>
  <si>
    <t>Bench</t>
  </si>
  <si>
    <t>Post-Workout</t>
  </si>
  <si>
    <t>Deadlift</t>
  </si>
  <si>
    <t>Weekly Totals</t>
  </si>
  <si>
    <t>Overhead Tricep Extension</t>
  </si>
  <si>
    <t>DB Overhead Tricep Extensions</t>
  </si>
  <si>
    <t>Clean &amp; Jerk</t>
  </si>
  <si>
    <t>Week 1 Total</t>
  </si>
  <si>
    <t>Snatch</t>
  </si>
  <si>
    <t>Week 2 Total</t>
  </si>
  <si>
    <t>Week 3 Total</t>
  </si>
  <si>
    <t>Week 4 Total</t>
  </si>
  <si>
    <t>Cable Triceps Pressdown</t>
  </si>
  <si>
    <t>2x8-10</t>
  </si>
  <si>
    <t>Week 5 Total</t>
  </si>
  <si>
    <t>Skullcrushers</t>
  </si>
  <si>
    <t>2x10-12</t>
  </si>
  <si>
    <t>Week 6 Total</t>
  </si>
  <si>
    <t>Week 7 Total</t>
  </si>
  <si>
    <t>Dips</t>
  </si>
  <si>
    <t>Triceps Dip</t>
  </si>
  <si>
    <t>Week 8 Total</t>
  </si>
  <si>
    <t>Sleep</t>
  </si>
  <si>
    <t>Week 9 Total</t>
  </si>
  <si>
    <t>Pre-W Mood</t>
  </si>
  <si>
    <t>Pre-W Stress</t>
  </si>
  <si>
    <t>Post-W Mood</t>
  </si>
  <si>
    <t>Post-W Stress</t>
  </si>
  <si>
    <t>Week 10 Total</t>
  </si>
  <si>
    <t>Week 11 Total</t>
  </si>
  <si>
    <t>Week 12 Total</t>
  </si>
  <si>
    <t>Body Composition</t>
  </si>
  <si>
    <t>BodyFat %</t>
  </si>
  <si>
    <t>Start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</si>
  <si>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</si>
  <si>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</si>
  <si>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</si>
  <si>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</si>
  <si>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</si>
  <si>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</si>
  <si>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</si>
  <si>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</si>
  <si>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</si>
  <si>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Totals</t>
  </si>
  <si>
    <t>Week 10</t>
  </si>
  <si>
    <t>Week 11</t>
  </si>
  <si>
    <t>Week 12</t>
  </si>
  <si>
    <t>Notes</t>
  </si>
  <si>
    <t>Weekly Averages</t>
  </si>
  <si>
    <t>Weight Average</t>
  </si>
  <si>
    <t>Rest</t>
  </si>
  <si>
    <t>DB Reverse Lunge</t>
  </si>
  <si>
    <t>Uneven KB Step Ups</t>
  </si>
  <si>
    <t>BB RDL</t>
  </si>
  <si>
    <t>Front Squat</t>
  </si>
  <si>
    <t>Stagger Stance DL</t>
  </si>
  <si>
    <t>Seated Calf Raise</t>
  </si>
  <si>
    <t>Standing Calf Raise</t>
  </si>
  <si>
    <t>Split Lunge</t>
  </si>
  <si>
    <t>RFESS</t>
  </si>
  <si>
    <t>Good Morning</t>
  </si>
  <si>
    <t>Leg Curl</t>
  </si>
  <si>
    <t>Toe Press</t>
  </si>
  <si>
    <t>Bent Rows</t>
  </si>
  <si>
    <t>Raises</t>
  </si>
  <si>
    <t>DB Pullover</t>
  </si>
  <si>
    <t>BB Curl</t>
  </si>
  <si>
    <t>Lat Pulldown</t>
  </si>
  <si>
    <t>Hammer Curls</t>
  </si>
  <si>
    <t>Concentration Curls</t>
  </si>
  <si>
    <t>Crunches</t>
  </si>
  <si>
    <t>Reverse Crunch</t>
  </si>
  <si>
    <t>DB 1 Arm Row</t>
  </si>
  <si>
    <t>Suitcase Carries</t>
  </si>
  <si>
    <t>Straight Arm Lat Pulldown</t>
  </si>
  <si>
    <t>DB Incline Biceps Curl</t>
  </si>
  <si>
    <t>Cable Curl</t>
  </si>
  <si>
    <t>Hanging Knee Raise</t>
  </si>
  <si>
    <t>Sprints</t>
  </si>
  <si>
    <t>Cable Wood Chopper</t>
  </si>
  <si>
    <t>Carries</t>
  </si>
  <si>
    <t>Farmers Carries</t>
  </si>
  <si>
    <t>4x6-8</t>
  </si>
  <si>
    <t>Incline Fly</t>
  </si>
  <si>
    <t>3x6-8</t>
  </si>
  <si>
    <t>Arnold Press</t>
  </si>
  <si>
    <t>Cable Lateral Raise</t>
  </si>
  <si>
    <t>Rear Delt Seal Row</t>
  </si>
  <si>
    <t>Tricep Pushdown</t>
  </si>
  <si>
    <t>DB Kickback</t>
  </si>
  <si>
    <t>2x6-8</t>
  </si>
  <si>
    <t>Cable Kickbacks</t>
  </si>
  <si>
    <t>Box Jumps</t>
  </si>
  <si>
    <t>3-5x5</t>
  </si>
  <si>
    <t>Lateral Bound and Stick</t>
  </si>
  <si>
    <t>3x5</t>
  </si>
  <si>
    <t>Chin Ups</t>
  </si>
  <si>
    <t>3x</t>
  </si>
  <si>
    <t>Hammer Swings</t>
  </si>
  <si>
    <t>Leg Press</t>
  </si>
  <si>
    <t>3x15-20</t>
  </si>
  <si>
    <t>DB Lunges</t>
  </si>
  <si>
    <t>One Leg Extension</t>
  </si>
  <si>
    <t>Reverse Hyperextension</t>
  </si>
  <si>
    <t>Seated Calf Raises</t>
  </si>
  <si>
    <t>BB Upright Row</t>
  </si>
  <si>
    <t>Calf Raises</t>
  </si>
  <si>
    <t>BB Crl</t>
  </si>
  <si>
    <t>Skullcrusher</t>
  </si>
  <si>
    <t>Lying Leg Curl</t>
  </si>
  <si>
    <t>Calf Raise</t>
  </si>
  <si>
    <t>Plank</t>
  </si>
  <si>
    <t>3x30s</t>
  </si>
  <si>
    <t>Kneeling Cable Chop</t>
  </si>
  <si>
    <t>3x8</t>
  </si>
  <si>
    <t>Kneeling Cable Lift</t>
  </si>
  <si>
    <t>Side Planks with a Row</t>
  </si>
  <si>
    <t>Cycle 2</t>
  </si>
  <si>
    <t>Wide Grip Seated Row</t>
  </si>
  <si>
    <t>1 Arm Standing Low Row</t>
  </si>
  <si>
    <t>Hammer Curl</t>
  </si>
  <si>
    <t>DB Incline Fly</t>
  </si>
  <si>
    <t>Preacher Curl</t>
  </si>
  <si>
    <t>Plank Rows</t>
  </si>
  <si>
    <t>Loaded Twists</t>
  </si>
  <si>
    <t>Reverse Grip Lat Pulldown</t>
  </si>
  <si>
    <t>Wide Grip Row</t>
  </si>
  <si>
    <t>Planks</t>
  </si>
  <si>
    <t>Db Chest Press</t>
  </si>
  <si>
    <t>BB Bent Row</t>
  </si>
  <si>
    <t>Military Press</t>
  </si>
  <si>
    <t>DB Preacher Curl</t>
  </si>
  <si>
    <t>Cable Pulldowns</t>
  </si>
  <si>
    <t>KB Reverse Lunge</t>
  </si>
  <si>
    <t>Leg Curls</t>
  </si>
  <si>
    <t>BB Split Squat</t>
  </si>
  <si>
    <t>Leg Extensions</t>
  </si>
  <si>
    <t>SLDL</t>
  </si>
  <si>
    <t>Overhead Carries</t>
  </si>
  <si>
    <t>Side Plank Pull</t>
  </si>
  <si>
    <t>Incline Press</t>
  </si>
  <si>
    <t>T Bar Row</t>
  </si>
  <si>
    <t>Reverse Fly</t>
  </si>
  <si>
    <t>DB Curl</t>
  </si>
  <si>
    <t>Pulldown</t>
  </si>
  <si>
    <t>DB Side Lunge</t>
  </si>
  <si>
    <t>Hyperextension</t>
  </si>
  <si>
    <t>Cable Kneeling Lift</t>
  </si>
  <si>
    <t>Kneeling Wood Chop</t>
  </si>
  <si>
    <t>Neutral Grip Pulldowns</t>
  </si>
  <si>
    <t>Chest Supported DB Row</t>
  </si>
  <si>
    <t>Cable Upright Row</t>
  </si>
  <si>
    <t>DB Reverse Fly</t>
  </si>
  <si>
    <t>DB Hammer Curl</t>
  </si>
  <si>
    <t>OH Triceps Extension</t>
  </si>
  <si>
    <t>DB RDL</t>
  </si>
  <si>
    <t>Incline DB Bench</t>
  </si>
  <si>
    <t>Chin Up</t>
  </si>
  <si>
    <t>Kneeling chop</t>
  </si>
  <si>
    <t>Side Plank Rows</t>
  </si>
  <si>
    <t>Low Standing Row</t>
  </si>
  <si>
    <t>Shoulder Press</t>
  </si>
  <si>
    <t>Lateral Raise</t>
  </si>
  <si>
    <t>Reverse Grip Bent Row</t>
  </si>
  <si>
    <t>Close Grip Seated Row</t>
  </si>
  <si>
    <t>Close Grip Bench</t>
  </si>
  <si>
    <t>DB Overhead Triceps Extension</t>
  </si>
  <si>
    <t>Hyperextensions</t>
  </si>
  <si>
    <t>Goblet Squat</t>
  </si>
  <si>
    <t>Lunge</t>
  </si>
  <si>
    <t>KB Marches</t>
  </si>
  <si>
    <t>Good Mornings</t>
  </si>
  <si>
    <t>DB Step Up</t>
  </si>
  <si>
    <t>3xAMRAP</t>
  </si>
  <si>
    <t>Kneeling Chop Lift</t>
  </si>
  <si>
    <t>Leg Extension</t>
  </si>
  <si>
    <t>Incline Flyes</t>
  </si>
  <si>
    <t>Neutral Grip Pulldown</t>
  </si>
  <si>
    <t>Incline Curl</t>
  </si>
  <si>
    <t>1 Leg Extension</t>
  </si>
  <si>
    <t>DB Stiff Legged DL</t>
  </si>
  <si>
    <t>Standing Woodchopper</t>
  </si>
  <si>
    <t>Triceps Kickbacks</t>
  </si>
  <si>
    <t>Goblet Step Up</t>
  </si>
  <si>
    <t>Side Planks</t>
  </si>
  <si>
    <t>Half Kneeling Chop</t>
  </si>
  <si>
    <t>Uneven Push-ups</t>
  </si>
  <si>
    <t>Ball Toss</t>
  </si>
  <si>
    <t>Ball slams</t>
  </si>
  <si>
    <t>DB Split Squat</t>
  </si>
  <si>
    <t>Kneeling Lift</t>
  </si>
  <si>
    <t>Belt Squat</t>
  </si>
  <si>
    <t>DB Reverse Split Squat</t>
  </si>
  <si>
    <t>Uneven KB Carries</t>
  </si>
  <si>
    <t>DB Incline Bench</t>
  </si>
  <si>
    <t>DB Incline Flye</t>
  </si>
  <si>
    <t>1 Arm DB Row</t>
  </si>
  <si>
    <t>Triangle Pushdowns</t>
  </si>
  <si>
    <t>Cable Curls</t>
  </si>
  <si>
    <t>Birddogs</t>
  </si>
  <si>
    <t>Deadbugs</t>
  </si>
  <si>
    <t>Sled Pushes</t>
  </si>
  <si>
    <t>Seal Row</t>
  </si>
  <si>
    <t>BB Shoulder Press</t>
  </si>
  <si>
    <t>DB Curls</t>
  </si>
  <si>
    <t>Incline BB Press</t>
  </si>
  <si>
    <t>Cable Hammer Curls</t>
  </si>
  <si>
    <t>Front and Lateral Raises</t>
  </si>
  <si>
    <t>Tricep Pushdowns</t>
  </si>
  <si>
    <t>Trap Bar DL</t>
  </si>
  <si>
    <t>Glute Bridge</t>
  </si>
  <si>
    <t>1 Leg RDL</t>
  </si>
  <si>
    <t>DB Bench</t>
  </si>
  <si>
    <t>Chest Supported Row</t>
  </si>
  <si>
    <t>Wall Balls</t>
  </si>
  <si>
    <t>Overhead Lunges</t>
  </si>
  <si>
    <t>Hanging Leg Raises</t>
  </si>
  <si>
    <t>Close Grip Pulldown</t>
  </si>
  <si>
    <t>Backward Throws</t>
  </si>
  <si>
    <t>Walk</t>
  </si>
  <si>
    <t>1 Leg Glute Bridge</t>
  </si>
  <si>
    <t>Sled Throws</t>
  </si>
  <si>
    <t>Cable Step Back Pulls</t>
  </si>
  <si>
    <t>KB Overhead Lunges</t>
  </si>
  <si>
    <t>Reverse Lunge/Lunge to Jerk</t>
  </si>
  <si>
    <t>3x8/3x4</t>
  </si>
  <si>
    <t>1xAMRAP</t>
  </si>
  <si>
    <t>Hang Power Clean</t>
  </si>
  <si>
    <t>Push Jerk</t>
  </si>
  <si>
    <t>Standing DB Shoulder Press</t>
  </si>
  <si>
    <t>Trap Bar Carry</t>
  </si>
  <si>
    <t>Step Downs</t>
  </si>
  <si>
    <t>4x5</t>
  </si>
  <si>
    <t>3x20</t>
  </si>
  <si>
    <t>Sled Pulls</t>
  </si>
  <si>
    <t>Push Press</t>
  </si>
  <si>
    <t>Plyometric Push Ups</t>
  </si>
  <si>
    <t>DB Bent Over Rows</t>
  </si>
  <si>
    <t>Lateral Raises</t>
  </si>
  <si>
    <t>Sled Rope Pulls</t>
  </si>
  <si>
    <t>3x10</t>
  </si>
  <si>
    <t>DB Jumping Lunges</t>
  </si>
  <si>
    <t>Trap Bar Deadlift</t>
  </si>
  <si>
    <t>Kneeling Chop</t>
  </si>
  <si>
    <t>Cable Punch Forwards</t>
  </si>
  <si>
    <t>1:AMRAP</t>
  </si>
  <si>
    <t>1:30-2:30</t>
  </si>
  <si>
    <t>4x12-15</t>
  </si>
  <si>
    <t>3x12-15</t>
  </si>
  <si>
    <t>5 rounds of 15</t>
  </si>
  <si>
    <t>4xAMRAP</t>
  </si>
  <si>
    <t>2:00-3:00</t>
  </si>
  <si>
    <t>1:00-2:00</t>
  </si>
  <si>
    <t>3xAMRAO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</si>
</sst>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rgb="FFADB9CA"/>
        <bgColor rgb="FFADB9CA"/>
      </patternFill>
    </fill>
    <fill>
      <patternFill patternType="solid">
        <fgColor rgb="FFD0CECE"/>
        <bgColor rgb="FFD0CECE"/>
      </patternFill>
    </fill>
    <fill>
      <patternFill patternType="solid">
        <fgColor rgb="FFFF3300"/>
        <bgColor rgb="FFFF3300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70AD47"/>
        <bgColor rgb="FF70AD47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rgb="FFA8D08D"/>
        <bgColor rgb="FFA8D08D"/>
      </patternFill>
    </fill>
    <fill>
      <patternFill patternType="solid">
        <fgColor rgb="FFEFEFEF"/>
        <bgColor rgb="FFEFEFE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0" fillId="0" borderId="0" xfId="0" applyFont="1"/>
    <xf numFmtId="0" fontId="2" fillId="3" borderId="3" xfId="0" applyFont="1" applyFill="1" applyBorder="1"/>
    <xf numFmtId="0" fontId="0" fillId="3" borderId="4" xfId="0" applyFont="1" applyFill="1" applyBorder="1"/>
    <xf numFmtId="0" fontId="2" fillId="4" borderId="5" xfId="0" applyFont="1" applyFill="1" applyBorder="1"/>
    <xf numFmtId="0" fontId="0" fillId="5" borderId="3" xfId="0" applyFont="1" applyFill="1" applyBorder="1"/>
    <xf numFmtId="0" fontId="0" fillId="5" borderId="6" xfId="0" applyFont="1" applyFill="1" applyBorder="1"/>
    <xf numFmtId="0" fontId="0" fillId="5" borderId="4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2" fillId="4" borderId="3" xfId="0" applyFont="1" applyFill="1" applyBorder="1"/>
    <xf numFmtId="0" fontId="2" fillId="4" borderId="6" xfId="0" applyFont="1" applyFill="1" applyBorder="1"/>
    <xf numFmtId="0" fontId="2" fillId="4" borderId="4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6" borderId="7" xfId="0" applyFont="1" applyFill="1" applyBorder="1"/>
    <xf numFmtId="0" fontId="0" fillId="0" borderId="9" xfId="0" applyFont="1" applyBorder="1"/>
    <xf numFmtId="9" fontId="0" fillId="0" borderId="8" xfId="0" applyNumberFormat="1" applyFont="1" applyBorder="1"/>
    <xf numFmtId="0" fontId="0" fillId="3" borderId="10" xfId="0" applyFont="1" applyFill="1" applyBorder="1"/>
    <xf numFmtId="0" fontId="0" fillId="3" borderId="11" xfId="0" applyFont="1" applyFill="1" applyBorder="1"/>
    <xf numFmtId="0" fontId="0" fillId="0" borderId="7" xfId="0" applyFont="1" applyBorder="1"/>
    <xf numFmtId="9" fontId="0" fillId="0" borderId="9" xfId="0" applyNumberFormat="1" applyFont="1" applyBorder="1"/>
    <xf numFmtId="20" fontId="0" fillId="0" borderId="9" xfId="0" applyNumberFormat="1" applyFont="1" applyBorder="1"/>
    <xf numFmtId="0" fontId="0" fillId="0" borderId="8" xfId="0" applyFont="1" applyBorder="1"/>
    <xf numFmtId="0" fontId="2" fillId="7" borderId="3" xfId="0" applyFont="1" applyFill="1" applyBorder="1"/>
    <xf numFmtId="0" fontId="0" fillId="7" borderId="4" xfId="0" applyFont="1" applyFill="1" applyBorder="1"/>
    <xf numFmtId="0" fontId="0" fillId="7" borderId="7" xfId="0" applyFont="1" applyFill="1" applyBorder="1"/>
    <xf numFmtId="0" fontId="0" fillId="7" borderId="8" xfId="0" applyFont="1" applyFill="1" applyBorder="1"/>
    <xf numFmtId="0" fontId="2" fillId="0" borderId="3" xfId="0" applyFont="1" applyBorder="1"/>
    <xf numFmtId="0" fontId="0" fillId="0" borderId="4" xfId="0" applyFont="1" applyBorder="1"/>
    <xf numFmtId="0" fontId="2" fillId="0" borderId="7" xfId="0" applyFont="1" applyBorder="1"/>
    <xf numFmtId="0" fontId="0" fillId="7" borderId="10" xfId="0" applyFont="1" applyFill="1" applyBorder="1"/>
    <xf numFmtId="0" fontId="0" fillId="7" borderId="11" xfId="0" applyFont="1" applyFill="1" applyBorder="1"/>
    <xf numFmtId="0" fontId="2" fillId="2" borderId="7" xfId="0" applyFont="1" applyFill="1" applyBorder="1"/>
    <xf numFmtId="0" fontId="0" fillId="2" borderId="8" xfId="0" applyFont="1" applyFill="1" applyBorder="1"/>
    <xf numFmtId="0" fontId="2" fillId="8" borderId="3" xfId="0" applyFont="1" applyFill="1" applyBorder="1"/>
    <xf numFmtId="0" fontId="0" fillId="8" borderId="4" xfId="0" applyFont="1" applyFill="1" applyBorder="1"/>
    <xf numFmtId="0" fontId="0" fillId="9" borderId="3" xfId="0" applyFont="1" applyFill="1" applyBorder="1"/>
    <xf numFmtId="0" fontId="0" fillId="6" borderId="10" xfId="0" applyFont="1" applyFill="1" applyBorder="1"/>
    <xf numFmtId="0" fontId="0" fillId="9" borderId="6" xfId="0" applyFont="1" applyFill="1" applyBorder="1"/>
    <xf numFmtId="0" fontId="0" fillId="6" borderId="12" xfId="0" applyFont="1" applyFill="1" applyBorder="1"/>
    <xf numFmtId="9" fontId="0" fillId="0" borderId="9" xfId="0" applyNumberFormat="1" applyFont="1" applyBorder="1" applyAlignment="1"/>
    <xf numFmtId="9" fontId="0" fillId="6" borderId="11" xfId="0" applyNumberFormat="1" applyFont="1" applyFill="1" applyBorder="1"/>
    <xf numFmtId="0" fontId="2" fillId="2" borderId="10" xfId="0" applyFont="1" applyFill="1" applyBorder="1"/>
    <xf numFmtId="0" fontId="0" fillId="2" borderId="11" xfId="0" applyFont="1" applyFill="1" applyBorder="1"/>
    <xf numFmtId="0" fontId="0" fillId="8" borderId="7" xfId="0" applyFont="1" applyFill="1" applyBorder="1"/>
    <xf numFmtId="0" fontId="0" fillId="8" borderId="8" xfId="0" applyFont="1" applyFill="1" applyBorder="1"/>
    <xf numFmtId="0" fontId="0" fillId="8" borderId="10" xfId="0" applyFont="1" applyFill="1" applyBorder="1"/>
    <xf numFmtId="0" fontId="0" fillId="8" borderId="11" xfId="0" applyFont="1" applyFill="1" applyBorder="1"/>
    <xf numFmtId="0" fontId="0" fillId="10" borderId="3" xfId="0" applyFont="1" applyFill="1" applyBorder="1"/>
    <xf numFmtId="0" fontId="0" fillId="10" borderId="6" xfId="0" applyFont="1" applyFill="1" applyBorder="1"/>
    <xf numFmtId="0" fontId="0" fillId="10" borderId="4" xfId="0" applyFont="1" applyFill="1" applyBorder="1"/>
    <xf numFmtId="0" fontId="0" fillId="4" borderId="7" xfId="0" applyFont="1" applyFill="1" applyBorder="1"/>
    <xf numFmtId="0" fontId="0" fillId="0" borderId="10" xfId="0" applyFont="1" applyBorder="1"/>
    <xf numFmtId="0" fontId="0" fillId="0" borderId="12" xfId="0" applyFont="1" applyBorder="1"/>
    <xf numFmtId="0" fontId="0" fillId="11" borderId="3" xfId="0" applyFont="1" applyFill="1" applyBorder="1"/>
    <xf numFmtId="0" fontId="0" fillId="12" borderId="6" xfId="0" applyFont="1" applyFill="1" applyBorder="1"/>
    <xf numFmtId="0" fontId="0" fillId="12" borderId="4" xfId="0" applyFont="1" applyFill="1" applyBorder="1"/>
    <xf numFmtId="0" fontId="0" fillId="11" borderId="13" xfId="0" applyFont="1" applyFill="1" applyBorder="1"/>
    <xf numFmtId="9" fontId="0" fillId="0" borderId="12" xfId="0" applyNumberFormat="1" applyFont="1" applyBorder="1"/>
    <xf numFmtId="0" fontId="0" fillId="12" borderId="14" xfId="0" applyFont="1" applyFill="1" applyBorder="1"/>
    <xf numFmtId="0" fontId="0" fillId="12" borderId="15" xfId="0" applyFont="1" applyFill="1" applyBorder="1" applyAlignment="1"/>
    <xf numFmtId="0" fontId="0" fillId="0" borderId="11" xfId="0" applyFont="1" applyBorder="1"/>
    <xf numFmtId="0" fontId="0" fillId="12" borderId="7" xfId="0" applyFont="1" applyFill="1" applyBorder="1"/>
    <xf numFmtId="0" fontId="0" fillId="0" borderId="9" xfId="0" applyFont="1" applyBorder="1" applyAlignment="1"/>
    <xf numFmtId="0" fontId="0" fillId="0" borderId="8" xfId="0" applyFont="1" applyBorder="1" applyAlignment="1"/>
    <xf numFmtId="0" fontId="0" fillId="4" borderId="16" xfId="0" applyFont="1" applyFill="1" applyBorder="1"/>
    <xf numFmtId="9" fontId="0" fillId="4" borderId="17" xfId="0" applyNumberFormat="1" applyFont="1" applyFill="1" applyBorder="1"/>
    <xf numFmtId="0" fontId="0" fillId="4" borderId="18" xfId="0" applyFont="1" applyFill="1" applyBorder="1"/>
    <xf numFmtId="0" fontId="0" fillId="12" borderId="10" xfId="0" applyFont="1" applyFill="1" applyBorder="1"/>
    <xf numFmtId="0" fontId="0" fillId="0" borderId="11" xfId="0" applyFont="1" applyBorder="1" applyAlignment="1"/>
    <xf numFmtId="0" fontId="2" fillId="13" borderId="5" xfId="0" applyFont="1" applyFill="1" applyBorder="1"/>
    <xf numFmtId="0" fontId="0" fillId="4" borderId="10" xfId="0" applyFont="1" applyFill="1" applyBorder="1"/>
    <xf numFmtId="0" fontId="0" fillId="4" borderId="12" xfId="0" applyFont="1" applyFill="1" applyBorder="1"/>
    <xf numFmtId="0" fontId="0" fillId="4" borderId="11" xfId="0" applyFont="1" applyFill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9" fontId="0" fillId="0" borderId="21" xfId="0" applyNumberFormat="1" applyFont="1" applyBorder="1"/>
    <xf numFmtId="0" fontId="0" fillId="0" borderId="7" xfId="0" applyFont="1" applyBorder="1" applyAlignment="1"/>
    <xf numFmtId="0" fontId="0" fillId="14" borderId="7" xfId="0" applyFont="1" applyFill="1" applyBorder="1" applyAlignment="1"/>
    <xf numFmtId="0" fontId="2" fillId="14" borderId="6" xfId="0" applyFont="1" applyFill="1" applyBorder="1"/>
    <xf numFmtId="0" fontId="1" fillId="0" borderId="0" xfId="0" applyFont="1" applyAlignme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/>
    <xf numFmtId="0" fontId="3" fillId="0" borderId="7" xfId="0" applyFont="1" applyBorder="1" applyAlignment="1"/>
    <xf numFmtId="0" fontId="3" fillId="0" borderId="9" xfId="0" applyFont="1" applyBorder="1"/>
    <xf numFmtId="0" fontId="3" fillId="0" borderId="9" xfId="0" applyFont="1" applyBorder="1" applyAlignment="1"/>
    <xf numFmtId="20" fontId="3" fillId="0" borderId="9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'Client Info'!$F$16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val>
            <c:numRef>
              <c:f>'Client Info'!$F$17:$F$28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2A-41D0-B95F-9750E3BCE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674786"/>
        <c:axId val="910638922"/>
      </c:lineChart>
      <c:lineChart>
        <c:grouping val="standard"/>
        <c:varyColors val="0"/>
        <c:ser>
          <c:idx val="1"/>
          <c:order val="1"/>
          <c:tx>
            <c:strRef>
              <c:f>'Client Info'!$G$16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val>
            <c:numRef>
              <c:f>'Client Info'!$G$17:$G$28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A-41D0-B95F-9750E3BCE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95213"/>
        <c:axId val="1039361191"/>
      </c:lineChart>
      <c:catAx>
        <c:axId val="777674786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910638922"/>
        <c:crosses val="autoZero"/>
        <c:auto val="1"/>
        <c:lblAlgn val="ctr"/>
        <c:lblOffset val="100"/>
        <c:noMultiLvlLbl val="1"/>
      </c:catAx>
      <c:valAx>
        <c:axId val="91063892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777674786"/>
        <c:crosses val="autoZero"/>
        <c:crossBetween val="between"/>
      </c:valAx>
      <c:catAx>
        <c:axId val="339295213"/>
        <c:scaling>
          <c:orientation val="minMax"/>
        </c:scaling>
        <c:delete val="1"/>
        <c:axPos val="b"/>
        <c:majorTickMark val="cross"/>
        <c:minorTickMark val="cross"/>
        <c:tickLblPos val="nextTo"/>
        <c:crossAx val="1039361191"/>
        <c:crosses val="autoZero"/>
        <c:auto val="1"/>
        <c:lblAlgn val="ctr"/>
        <c:lblOffset val="100"/>
        <c:noMultiLvlLbl val="1"/>
      </c:catAx>
      <c:valAx>
        <c:axId val="1039361191"/>
        <c:scaling>
          <c:orientation val="minMax"/>
          <c:max val="1"/>
          <c:min val="0.4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39295213"/>
        <c:crosses val="max"/>
        <c:crossBetween val="between"/>
        <c:majorUnit val="9.9999999999999992E-2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4'!$AE$3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4'!$AD$4:$AD$10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D-4103-BA3B-C00768452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728060"/>
        <c:axId val="1841519063"/>
      </c:lineChart>
      <c:lineChart>
        <c:grouping val="standard"/>
        <c:varyColors val="0"/>
        <c:ser>
          <c:idx val="1"/>
          <c:order val="1"/>
          <c:tx>
            <c:strRef>
              <c:f>'Week 4'!$AF$3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ED7D3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D7D31"/>
              </a:solidFill>
              <a:ln cmpd="sng">
                <a:solidFill>
                  <a:srgbClr val="ED7D31"/>
                </a:solidFill>
              </a:ln>
            </c:spPr>
          </c:marker>
          <c:cat>
            <c:strRef>
              <c:f>'Week 4'!$AD$4:$AD$10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D-4103-BA3B-C00768452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94770"/>
        <c:axId val="213952469"/>
      </c:lineChart>
      <c:catAx>
        <c:axId val="82672806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841519063"/>
        <c:crosses val="autoZero"/>
        <c:auto val="1"/>
        <c:lblAlgn val="ctr"/>
        <c:lblOffset val="100"/>
        <c:noMultiLvlLbl val="1"/>
      </c:catAx>
      <c:valAx>
        <c:axId val="184151906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826728060"/>
        <c:crosses val="autoZero"/>
        <c:crossBetween val="between"/>
      </c:valAx>
      <c:catAx>
        <c:axId val="358594770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13952469"/>
        <c:crosses val="autoZero"/>
        <c:auto val="1"/>
        <c:lblAlgn val="ctr"/>
        <c:lblOffset val="100"/>
        <c:noMultiLvlLbl val="1"/>
      </c:catAx>
      <c:valAx>
        <c:axId val="213952469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58594770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4'!$AE$13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7CD-4391-880F-22FC0B95C04E}"/>
            </c:ext>
          </c:extLst>
        </c:ser>
        <c:ser>
          <c:idx val="1"/>
          <c:order val="1"/>
          <c:tx>
            <c:strRef>
              <c:f>'Week 4'!$AF$13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7CD-4391-880F-22FC0B95C04E}"/>
            </c:ext>
          </c:extLst>
        </c:ser>
        <c:ser>
          <c:idx val="2"/>
          <c:order val="2"/>
          <c:tx>
            <c:strRef>
              <c:f>'Week 4'!$AG$13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7CD-4391-880F-22FC0B95C04E}"/>
            </c:ext>
          </c:extLst>
        </c:ser>
        <c:ser>
          <c:idx val="3"/>
          <c:order val="3"/>
          <c:tx>
            <c:strRef>
              <c:f>'Week 4'!$AH$13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F7CD-4391-880F-22FC0B95C04E}"/>
            </c:ext>
          </c:extLst>
        </c:ser>
        <c:ser>
          <c:idx val="4"/>
          <c:order val="4"/>
          <c:tx>
            <c:strRef>
              <c:f>'Week 4'!$AI$13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4'!$AD$14:$AD$20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4'!$AI$14:$AI$20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F7CD-4391-880F-22FC0B95C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613904"/>
        <c:axId val="1514986704"/>
      </c:barChart>
      <c:catAx>
        <c:axId val="185261390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514986704"/>
        <c:crosses val="autoZero"/>
        <c:auto val="1"/>
        <c:lblAlgn val="ctr"/>
        <c:lblOffset val="100"/>
        <c:noMultiLvlLbl val="1"/>
      </c:catAx>
      <c:valAx>
        <c:axId val="151498670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85261390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5'!$AE$3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5'!$AD$4:$AD$10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5-4052-AABC-47221580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358590"/>
        <c:axId val="739888897"/>
      </c:lineChart>
      <c:lineChart>
        <c:grouping val="standard"/>
        <c:varyColors val="0"/>
        <c:ser>
          <c:idx val="1"/>
          <c:order val="1"/>
          <c:tx>
            <c:strRef>
              <c:f>'Week 5'!$AF$3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5'!$AD$4:$AD$10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5-4052-AABC-47221580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197245"/>
        <c:axId val="920069857"/>
      </c:lineChart>
      <c:catAx>
        <c:axId val="61535859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739888897"/>
        <c:crosses val="autoZero"/>
        <c:auto val="1"/>
        <c:lblAlgn val="ctr"/>
        <c:lblOffset val="100"/>
        <c:noMultiLvlLbl val="1"/>
      </c:catAx>
      <c:valAx>
        <c:axId val="73988889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615358590"/>
        <c:crosses val="autoZero"/>
        <c:crossBetween val="between"/>
      </c:valAx>
      <c:catAx>
        <c:axId val="1697197245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920069857"/>
        <c:crosses val="autoZero"/>
        <c:auto val="1"/>
        <c:lblAlgn val="ctr"/>
        <c:lblOffset val="100"/>
        <c:noMultiLvlLbl val="1"/>
      </c:catAx>
      <c:valAx>
        <c:axId val="920069857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697197245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5'!$AE$13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278-4581-AA76-1ABE3AF6D283}"/>
            </c:ext>
          </c:extLst>
        </c:ser>
        <c:ser>
          <c:idx val="1"/>
          <c:order val="1"/>
          <c:tx>
            <c:strRef>
              <c:f>'Week 5'!$AF$13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278-4581-AA76-1ABE3AF6D283}"/>
            </c:ext>
          </c:extLst>
        </c:ser>
        <c:ser>
          <c:idx val="2"/>
          <c:order val="2"/>
          <c:tx>
            <c:strRef>
              <c:f>'Week 5'!$AG$13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278-4581-AA76-1ABE3AF6D283}"/>
            </c:ext>
          </c:extLst>
        </c:ser>
        <c:ser>
          <c:idx val="3"/>
          <c:order val="3"/>
          <c:tx>
            <c:strRef>
              <c:f>'Week 5'!$AH$13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9278-4581-AA76-1ABE3AF6D283}"/>
            </c:ext>
          </c:extLst>
        </c:ser>
        <c:ser>
          <c:idx val="4"/>
          <c:order val="4"/>
          <c:tx>
            <c:strRef>
              <c:f>'Week 5'!$AI$13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5'!$AD$14:$AD$20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5'!$AI$14:$AI$20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9278-4581-AA76-1ABE3AF6D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112561"/>
        <c:axId val="2084502573"/>
      </c:barChart>
      <c:catAx>
        <c:axId val="74111256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084502573"/>
        <c:crosses val="autoZero"/>
        <c:auto val="1"/>
        <c:lblAlgn val="ctr"/>
        <c:lblOffset val="100"/>
        <c:noMultiLvlLbl val="1"/>
      </c:catAx>
      <c:valAx>
        <c:axId val="208450257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741112561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6'!$AE$3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6'!$AD$4:$AD$10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A5-4540-AA2C-CD6791C86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551897"/>
        <c:axId val="1187820809"/>
      </c:lineChart>
      <c:lineChart>
        <c:grouping val="standard"/>
        <c:varyColors val="0"/>
        <c:ser>
          <c:idx val="1"/>
          <c:order val="1"/>
          <c:tx>
            <c:strRef>
              <c:f>'Week 6'!$AF$3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6'!$AD$4:$AD$10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5-4540-AA2C-CD6791C86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45603"/>
        <c:axId val="1612288676"/>
      </c:lineChart>
      <c:catAx>
        <c:axId val="1419551897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187820809"/>
        <c:crosses val="autoZero"/>
        <c:auto val="1"/>
        <c:lblAlgn val="ctr"/>
        <c:lblOffset val="100"/>
        <c:noMultiLvlLbl val="1"/>
      </c:catAx>
      <c:valAx>
        <c:axId val="118782080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419551897"/>
        <c:crosses val="autoZero"/>
        <c:crossBetween val="between"/>
      </c:valAx>
      <c:catAx>
        <c:axId val="663245603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1612288676"/>
        <c:crosses val="autoZero"/>
        <c:auto val="1"/>
        <c:lblAlgn val="ctr"/>
        <c:lblOffset val="100"/>
        <c:noMultiLvlLbl val="1"/>
      </c:catAx>
      <c:valAx>
        <c:axId val="1612288676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663245603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6'!$AE$13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A0E-44E1-B392-725623C43C71}"/>
            </c:ext>
          </c:extLst>
        </c:ser>
        <c:ser>
          <c:idx val="1"/>
          <c:order val="1"/>
          <c:tx>
            <c:strRef>
              <c:f>'Week 6'!$AF$13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A0E-44E1-B392-725623C43C71}"/>
            </c:ext>
          </c:extLst>
        </c:ser>
        <c:ser>
          <c:idx val="2"/>
          <c:order val="2"/>
          <c:tx>
            <c:strRef>
              <c:f>'Week 6'!$AG$13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A0E-44E1-B392-725623C43C71}"/>
            </c:ext>
          </c:extLst>
        </c:ser>
        <c:ser>
          <c:idx val="3"/>
          <c:order val="3"/>
          <c:tx>
            <c:strRef>
              <c:f>'Week 6'!$AH$13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A0E-44E1-B392-725623C43C71}"/>
            </c:ext>
          </c:extLst>
        </c:ser>
        <c:ser>
          <c:idx val="4"/>
          <c:order val="4"/>
          <c:tx>
            <c:strRef>
              <c:f>'Week 6'!$AI$13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6'!$AD$14:$AD$20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6'!$AI$14:$AI$20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5A0E-44E1-B392-725623C43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445331"/>
        <c:axId val="578098733"/>
      </c:barChart>
      <c:catAx>
        <c:axId val="101144533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78098733"/>
        <c:crosses val="autoZero"/>
        <c:auto val="1"/>
        <c:lblAlgn val="ctr"/>
        <c:lblOffset val="100"/>
        <c:noMultiLvlLbl val="1"/>
      </c:catAx>
      <c:valAx>
        <c:axId val="57809873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011445331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7'!$AE$3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7'!$AD$4:$AD$10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F-4EA5-80A2-168A48CFC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42510"/>
        <c:axId val="1088767533"/>
      </c:lineChart>
      <c:lineChart>
        <c:grouping val="standard"/>
        <c:varyColors val="0"/>
        <c:ser>
          <c:idx val="1"/>
          <c:order val="1"/>
          <c:tx>
            <c:strRef>
              <c:f>'Week 7'!$AF$3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7'!$AD$4:$AD$10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F-4EA5-80A2-168A48CFC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609584"/>
        <c:axId val="1363107839"/>
      </c:lineChart>
      <c:catAx>
        <c:axId val="33544251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088767533"/>
        <c:crosses val="autoZero"/>
        <c:auto val="1"/>
        <c:lblAlgn val="ctr"/>
        <c:lblOffset val="100"/>
        <c:noMultiLvlLbl val="1"/>
      </c:catAx>
      <c:valAx>
        <c:axId val="108876753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35442510"/>
        <c:crosses val="autoZero"/>
        <c:crossBetween val="between"/>
      </c:valAx>
      <c:catAx>
        <c:axId val="416609584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1363107839"/>
        <c:crosses val="autoZero"/>
        <c:auto val="1"/>
        <c:lblAlgn val="ctr"/>
        <c:lblOffset val="100"/>
        <c:noMultiLvlLbl val="1"/>
      </c:catAx>
      <c:valAx>
        <c:axId val="1363107839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416609584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7'!$AE$13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F77-4D75-8A0F-CD0135CCDCD8}"/>
            </c:ext>
          </c:extLst>
        </c:ser>
        <c:ser>
          <c:idx val="1"/>
          <c:order val="1"/>
          <c:tx>
            <c:strRef>
              <c:f>'Week 7'!$AF$13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F77-4D75-8A0F-CD0135CCDCD8}"/>
            </c:ext>
          </c:extLst>
        </c:ser>
        <c:ser>
          <c:idx val="2"/>
          <c:order val="2"/>
          <c:tx>
            <c:strRef>
              <c:f>'Week 7'!$AG$13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F77-4D75-8A0F-CD0135CCDCD8}"/>
            </c:ext>
          </c:extLst>
        </c:ser>
        <c:ser>
          <c:idx val="3"/>
          <c:order val="3"/>
          <c:tx>
            <c:strRef>
              <c:f>'Week 7'!$AH$13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2F77-4D75-8A0F-CD0135CCDCD8}"/>
            </c:ext>
          </c:extLst>
        </c:ser>
        <c:ser>
          <c:idx val="4"/>
          <c:order val="4"/>
          <c:tx>
            <c:strRef>
              <c:f>'Week 7'!$AI$13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7'!$AD$14:$AD$20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7'!$AI$14:$AI$20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2F77-4D75-8A0F-CD0135CCD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14562"/>
        <c:axId val="640978209"/>
      </c:barChart>
      <c:catAx>
        <c:axId val="159131456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640978209"/>
        <c:crosses val="autoZero"/>
        <c:auto val="1"/>
        <c:lblAlgn val="ctr"/>
        <c:lblOffset val="100"/>
        <c:noMultiLvlLbl val="1"/>
      </c:catAx>
      <c:valAx>
        <c:axId val="64097820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59131456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8'!$AE$3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8'!$AD$4:$AD$10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A-4D90-A711-4A8B21748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912333"/>
        <c:axId val="899532776"/>
      </c:lineChart>
      <c:lineChart>
        <c:grouping val="standard"/>
        <c:varyColors val="0"/>
        <c:ser>
          <c:idx val="1"/>
          <c:order val="1"/>
          <c:tx>
            <c:strRef>
              <c:f>'Week 8'!$AF$3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8'!$AD$4:$AD$10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A-4D90-A711-4A8B21748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287540"/>
        <c:axId val="586867489"/>
      </c:lineChart>
      <c:catAx>
        <c:axId val="186391233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899532776"/>
        <c:crosses val="autoZero"/>
        <c:auto val="1"/>
        <c:lblAlgn val="ctr"/>
        <c:lblOffset val="100"/>
        <c:noMultiLvlLbl val="1"/>
      </c:catAx>
      <c:valAx>
        <c:axId val="89953277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863912333"/>
        <c:crosses val="autoZero"/>
        <c:crossBetween val="between"/>
      </c:valAx>
      <c:catAx>
        <c:axId val="1293287540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586867489"/>
        <c:crosses val="autoZero"/>
        <c:auto val="1"/>
        <c:lblAlgn val="ctr"/>
        <c:lblOffset val="100"/>
        <c:noMultiLvlLbl val="1"/>
      </c:catAx>
      <c:valAx>
        <c:axId val="586867489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293287540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8'!$AE$13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C79-4DD8-AACD-77BC70976413}"/>
            </c:ext>
          </c:extLst>
        </c:ser>
        <c:ser>
          <c:idx val="1"/>
          <c:order val="1"/>
          <c:tx>
            <c:strRef>
              <c:f>'Week 8'!$AF$13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C79-4DD8-AACD-77BC70976413}"/>
            </c:ext>
          </c:extLst>
        </c:ser>
        <c:ser>
          <c:idx val="2"/>
          <c:order val="2"/>
          <c:tx>
            <c:strRef>
              <c:f>'Week 8'!$AG$13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C79-4DD8-AACD-77BC70976413}"/>
            </c:ext>
          </c:extLst>
        </c:ser>
        <c:ser>
          <c:idx val="3"/>
          <c:order val="3"/>
          <c:tx>
            <c:strRef>
              <c:f>'Week 8'!$AH$13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0C79-4DD8-AACD-77BC70976413}"/>
            </c:ext>
          </c:extLst>
        </c:ser>
        <c:ser>
          <c:idx val="4"/>
          <c:order val="4"/>
          <c:tx>
            <c:strRef>
              <c:f>'Week 8'!$AI$13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8'!$AD$14:$AD$20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8'!$AI$14:$AI$20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0C79-4DD8-AACD-77BC70976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417421"/>
        <c:axId val="587825610"/>
      </c:barChart>
      <c:catAx>
        <c:axId val="127141742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87825610"/>
        <c:crosses val="autoZero"/>
        <c:auto val="1"/>
        <c:lblAlgn val="ctr"/>
        <c:lblOffset val="100"/>
        <c:noMultiLvlLbl val="1"/>
      </c:catAx>
      <c:valAx>
        <c:axId val="58782561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271417421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Body Composition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'Client Info'!$F$32</c:f>
              <c:strCache>
                <c:ptCount val="1"/>
                <c:pt idx="0">
                  <c:v>Weight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'Client Info'!$E$33:$E$45</c:f>
              <c:strCache>
                <c:ptCount val="13"/>
                <c:pt idx="0">
                  <c:v>Start</c:v>
                </c:pt>
                <c:pt idx="1">
                  <c:v>Week 1</c:v>
                </c:pt>
                <c:pt idx="2">
                  <c:v>Week 2</c:v>
                </c:pt>
                <c:pt idx="3">
                  <c:v>Week 3</c:v>
                </c:pt>
                <c:pt idx="4">
                  <c:v>Week 4</c:v>
                </c:pt>
                <c:pt idx="5">
                  <c:v>Week 5</c:v>
                </c:pt>
                <c:pt idx="6">
                  <c:v>Week 6</c:v>
                </c:pt>
                <c:pt idx="7">
                  <c:v>Week 7</c:v>
                </c:pt>
                <c:pt idx="8">
                  <c:v>Week 8</c:v>
                </c:pt>
                <c:pt idx="9">
                  <c:v>Week 9</c:v>
                </c:pt>
                <c:pt idx="10">
                  <c:v>Week 10</c:v>
                </c:pt>
                <c:pt idx="11">
                  <c:v>Week 11</c:v>
                </c:pt>
                <c:pt idx="12">
                  <c:v>Week 12</c:v>
                </c:pt>
              </c:strCache>
            </c:strRef>
          </c:cat>
          <c:val>
            <c:numRef>
              <c:f>'Client Info'!$F$33:$F$45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1-412B-97F5-94D3934CF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393436"/>
        <c:axId val="789224368"/>
      </c:lineChart>
      <c:lineChart>
        <c:grouping val="standard"/>
        <c:varyColors val="0"/>
        <c:ser>
          <c:idx val="1"/>
          <c:order val="1"/>
          <c:tx>
            <c:strRef>
              <c:f>'Client Info'!$G$32</c:f>
              <c:strCache>
                <c:ptCount val="1"/>
                <c:pt idx="0">
                  <c:v>BodyFat %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'Client Info'!$E$33:$E$45</c:f>
              <c:strCache>
                <c:ptCount val="13"/>
                <c:pt idx="0">
                  <c:v>Start</c:v>
                </c:pt>
                <c:pt idx="1">
                  <c:v>Week 1</c:v>
                </c:pt>
                <c:pt idx="2">
                  <c:v>Week 2</c:v>
                </c:pt>
                <c:pt idx="3">
                  <c:v>Week 3</c:v>
                </c:pt>
                <c:pt idx="4">
                  <c:v>Week 4</c:v>
                </c:pt>
                <c:pt idx="5">
                  <c:v>Week 5</c:v>
                </c:pt>
                <c:pt idx="6">
                  <c:v>Week 6</c:v>
                </c:pt>
                <c:pt idx="7">
                  <c:v>Week 7</c:v>
                </c:pt>
                <c:pt idx="8">
                  <c:v>Week 8</c:v>
                </c:pt>
                <c:pt idx="9">
                  <c:v>Week 9</c:v>
                </c:pt>
                <c:pt idx="10">
                  <c:v>Week 10</c:v>
                </c:pt>
                <c:pt idx="11">
                  <c:v>Week 11</c:v>
                </c:pt>
                <c:pt idx="12">
                  <c:v>Week 12</c:v>
                </c:pt>
              </c:strCache>
            </c:strRef>
          </c:cat>
          <c:val>
            <c:numRef>
              <c:f>'Client Info'!$G$33:$G$45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1-412B-97F5-94D3934CF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003405"/>
        <c:axId val="1688497842"/>
      </c:lineChart>
      <c:catAx>
        <c:axId val="18023934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789224368"/>
        <c:crosses val="autoZero"/>
        <c:auto val="1"/>
        <c:lblAlgn val="ctr"/>
        <c:lblOffset val="100"/>
        <c:noMultiLvlLbl val="1"/>
      </c:catAx>
      <c:valAx>
        <c:axId val="78922436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802393436"/>
        <c:crosses val="autoZero"/>
        <c:crossBetween val="between"/>
      </c:valAx>
      <c:catAx>
        <c:axId val="1453003405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1688497842"/>
        <c:crosses val="autoZero"/>
        <c:auto val="1"/>
        <c:lblAlgn val="ctr"/>
        <c:lblOffset val="100"/>
        <c:noMultiLvlLbl val="1"/>
      </c:catAx>
      <c:valAx>
        <c:axId val="1688497842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453003405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9'!$AE$3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9'!$AD$4:$AD$10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9'!$AE$4:$AE$10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2-442E-BBBC-7F2A2A3B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884079"/>
        <c:axId val="386551437"/>
      </c:lineChart>
      <c:lineChart>
        <c:grouping val="standard"/>
        <c:varyColors val="0"/>
        <c:ser>
          <c:idx val="1"/>
          <c:order val="1"/>
          <c:tx>
            <c:strRef>
              <c:f>'Week 9'!$AF$3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9'!$AD$4:$AD$10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9'!$AF$4:$AF$10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2-442E-BBBC-7F2A2A3B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001476"/>
        <c:axId val="960540425"/>
      </c:lineChart>
      <c:catAx>
        <c:axId val="82288407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86551437"/>
        <c:crosses val="autoZero"/>
        <c:auto val="1"/>
        <c:lblAlgn val="ctr"/>
        <c:lblOffset val="100"/>
        <c:noMultiLvlLbl val="1"/>
      </c:catAx>
      <c:valAx>
        <c:axId val="38655143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822884079"/>
        <c:crosses val="autoZero"/>
        <c:crossBetween val="between"/>
      </c:valAx>
      <c:catAx>
        <c:axId val="1750001476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960540425"/>
        <c:crosses val="autoZero"/>
        <c:auto val="1"/>
        <c:lblAlgn val="ctr"/>
        <c:lblOffset val="100"/>
        <c:noMultiLvlLbl val="1"/>
      </c:catAx>
      <c:valAx>
        <c:axId val="960540425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750001476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9'!$AE$13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9'!$AD$14:$AD$20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9'!$AE$14:$AE$20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A58-4D18-84BD-3A6F73AB4BA0}"/>
            </c:ext>
          </c:extLst>
        </c:ser>
        <c:ser>
          <c:idx val="1"/>
          <c:order val="1"/>
          <c:tx>
            <c:strRef>
              <c:f>'Week 9'!$AF$13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9'!$AD$14:$AD$20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9'!$AF$14:$AF$20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A58-4D18-84BD-3A6F73AB4BA0}"/>
            </c:ext>
          </c:extLst>
        </c:ser>
        <c:ser>
          <c:idx val="2"/>
          <c:order val="2"/>
          <c:tx>
            <c:strRef>
              <c:f>'Week 9'!$AG$13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9'!$AD$14:$AD$20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9'!$AG$14:$AG$20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A58-4D18-84BD-3A6F73AB4BA0}"/>
            </c:ext>
          </c:extLst>
        </c:ser>
        <c:ser>
          <c:idx val="3"/>
          <c:order val="3"/>
          <c:tx>
            <c:strRef>
              <c:f>'Week 9'!$AH$13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9'!$AD$14:$AD$20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9'!$AH$14:$AH$20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CA58-4D18-84BD-3A6F73AB4BA0}"/>
            </c:ext>
          </c:extLst>
        </c:ser>
        <c:ser>
          <c:idx val="4"/>
          <c:order val="4"/>
          <c:tx>
            <c:strRef>
              <c:f>'Week 9'!$AI$13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9'!$AD$14:$AD$20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9'!$AI$14:$AI$20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CA58-4D18-84BD-3A6F73AB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566861"/>
        <c:axId val="50110345"/>
      </c:barChart>
      <c:catAx>
        <c:axId val="84656686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0110345"/>
        <c:crosses val="autoZero"/>
        <c:auto val="1"/>
        <c:lblAlgn val="ctr"/>
        <c:lblOffset val="100"/>
        <c:noMultiLvlLbl val="1"/>
      </c:catAx>
      <c:valAx>
        <c:axId val="50110345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846566861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10'!$AE$3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10'!$AD$4:$AD$10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10'!$AE$4:$AE$10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E-4244-B53C-81B760B7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674138"/>
        <c:axId val="1488916807"/>
      </c:lineChart>
      <c:lineChart>
        <c:grouping val="standard"/>
        <c:varyColors val="0"/>
        <c:ser>
          <c:idx val="1"/>
          <c:order val="1"/>
          <c:tx>
            <c:strRef>
              <c:f>'Week 10'!$AF$3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10'!$AD$4:$AD$10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10'!$AF$4:$AF$10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E-4244-B53C-81B760B7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765983"/>
        <c:axId val="1704682035"/>
      </c:lineChart>
      <c:catAx>
        <c:axId val="32467413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488916807"/>
        <c:crosses val="autoZero"/>
        <c:auto val="1"/>
        <c:lblAlgn val="ctr"/>
        <c:lblOffset val="100"/>
        <c:noMultiLvlLbl val="1"/>
      </c:catAx>
      <c:valAx>
        <c:axId val="148891680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24674138"/>
        <c:crosses val="autoZero"/>
        <c:crossBetween val="between"/>
      </c:valAx>
      <c:catAx>
        <c:axId val="960765983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1704682035"/>
        <c:crosses val="autoZero"/>
        <c:auto val="1"/>
        <c:lblAlgn val="ctr"/>
        <c:lblOffset val="100"/>
        <c:noMultiLvlLbl val="1"/>
      </c:catAx>
      <c:valAx>
        <c:axId val="1704682035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960765983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10'!$AE$13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10'!$AD$14:$AD$20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10'!$AE$14:$AE$20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A39-44D9-B681-5C9DF57B37F0}"/>
            </c:ext>
          </c:extLst>
        </c:ser>
        <c:ser>
          <c:idx val="1"/>
          <c:order val="1"/>
          <c:tx>
            <c:strRef>
              <c:f>'Week 10'!$AF$13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10'!$AD$14:$AD$20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10'!$AF$14:$AF$20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A39-44D9-B681-5C9DF57B37F0}"/>
            </c:ext>
          </c:extLst>
        </c:ser>
        <c:ser>
          <c:idx val="2"/>
          <c:order val="2"/>
          <c:tx>
            <c:strRef>
              <c:f>'Week 10'!$AG$13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10'!$AD$14:$AD$20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10'!$AG$14:$AG$20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A39-44D9-B681-5C9DF57B37F0}"/>
            </c:ext>
          </c:extLst>
        </c:ser>
        <c:ser>
          <c:idx val="3"/>
          <c:order val="3"/>
          <c:tx>
            <c:strRef>
              <c:f>'Week 10'!$AH$13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10'!$AD$14:$AD$20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10'!$AH$14:$AH$20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9A39-44D9-B681-5C9DF57B37F0}"/>
            </c:ext>
          </c:extLst>
        </c:ser>
        <c:ser>
          <c:idx val="4"/>
          <c:order val="4"/>
          <c:tx>
            <c:strRef>
              <c:f>'Week 10'!$AI$13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10'!$AD$14:$AD$20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10'!$AI$14:$AI$20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9A39-44D9-B681-5C9DF57B3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03104"/>
        <c:axId val="1957419901"/>
      </c:barChart>
      <c:catAx>
        <c:axId val="14980310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957419901"/>
        <c:crosses val="autoZero"/>
        <c:auto val="1"/>
        <c:lblAlgn val="ctr"/>
        <c:lblOffset val="100"/>
        <c:noMultiLvlLbl val="1"/>
      </c:catAx>
      <c:valAx>
        <c:axId val="195741990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4980310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11'!$AE$3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11'!$AD$4:$AD$10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11'!$AE$4:$AE$10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2-4896-989B-9AB44C410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22855"/>
        <c:axId val="1276087490"/>
      </c:lineChart>
      <c:lineChart>
        <c:grouping val="standard"/>
        <c:varyColors val="0"/>
        <c:ser>
          <c:idx val="1"/>
          <c:order val="1"/>
          <c:tx>
            <c:strRef>
              <c:f>'Week 11'!$AF$3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11'!$AD$4:$AD$10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11'!$AF$4:$AF$10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2-4896-989B-9AB44C410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895353"/>
        <c:axId val="2007362892"/>
      </c:lineChart>
      <c:catAx>
        <c:axId val="649522855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276087490"/>
        <c:crosses val="autoZero"/>
        <c:auto val="1"/>
        <c:lblAlgn val="ctr"/>
        <c:lblOffset val="100"/>
        <c:noMultiLvlLbl val="1"/>
      </c:catAx>
      <c:valAx>
        <c:axId val="127608749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649522855"/>
        <c:crosses val="autoZero"/>
        <c:crossBetween val="between"/>
      </c:valAx>
      <c:catAx>
        <c:axId val="1915895353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007362892"/>
        <c:crosses val="autoZero"/>
        <c:auto val="1"/>
        <c:lblAlgn val="ctr"/>
        <c:lblOffset val="100"/>
        <c:noMultiLvlLbl val="1"/>
      </c:catAx>
      <c:valAx>
        <c:axId val="2007362892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915895353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11'!$AE$13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11'!$AD$14:$AD$20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11'!$AE$14:$AE$20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F6F-407C-8FB2-11AFDE898966}"/>
            </c:ext>
          </c:extLst>
        </c:ser>
        <c:ser>
          <c:idx val="1"/>
          <c:order val="1"/>
          <c:tx>
            <c:strRef>
              <c:f>'Week 11'!$AF$13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11'!$AD$14:$AD$20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11'!$AF$14:$AF$20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F6F-407C-8FB2-11AFDE898966}"/>
            </c:ext>
          </c:extLst>
        </c:ser>
        <c:ser>
          <c:idx val="2"/>
          <c:order val="2"/>
          <c:tx>
            <c:strRef>
              <c:f>'Week 11'!$AG$13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11'!$AD$14:$AD$20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11'!$AG$14:$AG$20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F6F-407C-8FB2-11AFDE898966}"/>
            </c:ext>
          </c:extLst>
        </c:ser>
        <c:ser>
          <c:idx val="3"/>
          <c:order val="3"/>
          <c:tx>
            <c:strRef>
              <c:f>'Week 11'!$AH$13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11'!$AD$14:$AD$20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11'!$AH$14:$AH$20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6F6F-407C-8FB2-11AFDE898966}"/>
            </c:ext>
          </c:extLst>
        </c:ser>
        <c:ser>
          <c:idx val="4"/>
          <c:order val="4"/>
          <c:tx>
            <c:strRef>
              <c:f>'Week 11'!$AI$13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11'!$AD$14:$AD$20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11'!$AI$14:$AI$20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6F6F-407C-8FB2-11AFDE898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748634"/>
        <c:axId val="912504250"/>
      </c:barChart>
      <c:catAx>
        <c:axId val="194374863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912504250"/>
        <c:crosses val="autoZero"/>
        <c:auto val="1"/>
        <c:lblAlgn val="ctr"/>
        <c:lblOffset val="100"/>
        <c:noMultiLvlLbl val="1"/>
      </c:catAx>
      <c:valAx>
        <c:axId val="91250425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94374863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12'!$AE$3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12'!$AD$4:$AD$10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12'!$AE$4:$AE$10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A-4588-A21D-BAFA843E8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250757"/>
        <c:axId val="1397797244"/>
      </c:lineChart>
      <c:lineChart>
        <c:grouping val="standard"/>
        <c:varyColors val="0"/>
        <c:ser>
          <c:idx val="1"/>
          <c:order val="1"/>
          <c:tx>
            <c:strRef>
              <c:f>'Week 12'!$AF$3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DC3912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'Week 12'!$AD$4:$AD$10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12'!$AF$4:$AF$10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A-4588-A21D-BAFA843E8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776241"/>
        <c:axId val="742088895"/>
      </c:lineChart>
      <c:catAx>
        <c:axId val="635250757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397797244"/>
        <c:crosses val="autoZero"/>
        <c:auto val="1"/>
        <c:lblAlgn val="ctr"/>
        <c:lblOffset val="100"/>
        <c:noMultiLvlLbl val="1"/>
      </c:catAx>
      <c:valAx>
        <c:axId val="139779724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635250757"/>
        <c:crosses val="autoZero"/>
        <c:crossBetween val="between"/>
      </c:valAx>
      <c:catAx>
        <c:axId val="212077624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742088895"/>
        <c:crosses val="autoZero"/>
        <c:auto val="1"/>
        <c:lblAlgn val="ctr"/>
        <c:lblOffset val="100"/>
        <c:noMultiLvlLbl val="1"/>
      </c:catAx>
      <c:valAx>
        <c:axId val="742088895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2120776241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12'!$AE$13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12'!$AD$14:$AD$20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12'!$AE$14:$AE$20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AA1-4DF5-8EC0-B434B868282B}"/>
            </c:ext>
          </c:extLst>
        </c:ser>
        <c:ser>
          <c:idx val="1"/>
          <c:order val="1"/>
          <c:tx>
            <c:strRef>
              <c:f>'Week 12'!$AF$13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12'!$AD$14:$AD$20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12'!$AF$14:$AF$20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AA1-4DF5-8EC0-B434B868282B}"/>
            </c:ext>
          </c:extLst>
        </c:ser>
        <c:ser>
          <c:idx val="2"/>
          <c:order val="2"/>
          <c:tx>
            <c:strRef>
              <c:f>'Week 12'!$AG$13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12'!$AD$14:$AD$20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12'!$AG$14:$AG$20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AA1-4DF5-8EC0-B434B868282B}"/>
            </c:ext>
          </c:extLst>
        </c:ser>
        <c:ser>
          <c:idx val="3"/>
          <c:order val="3"/>
          <c:tx>
            <c:strRef>
              <c:f>'Week 12'!$AH$13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12'!$AD$14:$AD$20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12'!$AH$14:$AH$20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9AA1-4DF5-8EC0-B434B868282B}"/>
            </c:ext>
          </c:extLst>
        </c:ser>
        <c:ser>
          <c:idx val="4"/>
          <c:order val="4"/>
          <c:tx>
            <c:strRef>
              <c:f>'Week 12'!$AI$13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12'!$AD$14:$AD$20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12'!$AI$14:$AI$20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9AA1-4DF5-8EC0-B434B8682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171560"/>
        <c:axId val="1204774192"/>
      </c:barChart>
      <c:catAx>
        <c:axId val="155017156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204774192"/>
        <c:crosses val="autoZero"/>
        <c:auto val="1"/>
        <c:lblAlgn val="ctr"/>
        <c:lblOffset val="100"/>
        <c:noMultiLvlLbl val="1"/>
      </c:catAx>
      <c:valAx>
        <c:axId val="120477419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55017156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Life Bars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 Info'!$F$51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cat>
            <c:strRef>
              <c:f>'Client Info'!$E$52:$E$63</c:f>
              <c:strCache>
                <c:ptCount val="1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</c:strCache>
            </c:strRef>
          </c:cat>
          <c:val>
            <c:numRef>
              <c:f>'Client Info'!$F$52:$F$63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334-41D3-B13E-7685C55F2996}"/>
            </c:ext>
          </c:extLst>
        </c:ser>
        <c:ser>
          <c:idx val="1"/>
          <c:order val="1"/>
          <c:tx>
            <c:strRef>
              <c:f>'Client Info'!$G$51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ED7D31"/>
            </a:solidFill>
          </c:spPr>
          <c:invertIfNegative val="1"/>
          <c:cat>
            <c:strRef>
              <c:f>'Client Info'!$E$52:$E$63</c:f>
              <c:strCache>
                <c:ptCount val="1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</c:strCache>
            </c:strRef>
          </c:cat>
          <c:val>
            <c:numRef>
              <c:f>'Client Info'!$G$52:$G$63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334-41D3-B13E-7685C55F2996}"/>
            </c:ext>
          </c:extLst>
        </c:ser>
        <c:ser>
          <c:idx val="2"/>
          <c:order val="2"/>
          <c:tx>
            <c:strRef>
              <c:f>'Client Info'!$H$51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A5A5A5"/>
            </a:solidFill>
          </c:spPr>
          <c:invertIfNegative val="1"/>
          <c:cat>
            <c:strRef>
              <c:f>'Client Info'!$E$52:$E$63</c:f>
              <c:strCache>
                <c:ptCount val="1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</c:strCache>
            </c:strRef>
          </c:cat>
          <c:val>
            <c:numRef>
              <c:f>'Client Info'!$H$52:$H$63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334-41D3-B13E-7685C55F2996}"/>
            </c:ext>
          </c:extLst>
        </c:ser>
        <c:ser>
          <c:idx val="3"/>
          <c:order val="3"/>
          <c:tx>
            <c:strRef>
              <c:f>'Client Info'!$I$51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'Client Info'!$E$52:$E$63</c:f>
              <c:strCache>
                <c:ptCount val="1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</c:strCache>
            </c:strRef>
          </c:cat>
          <c:val>
            <c:numRef>
              <c:f>'Client Info'!$I$52:$I$63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6334-41D3-B13E-7685C55F2996}"/>
            </c:ext>
          </c:extLst>
        </c:ser>
        <c:ser>
          <c:idx val="4"/>
          <c:order val="4"/>
          <c:tx>
            <c:strRef>
              <c:f>'Client Info'!$J$51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'Client Info'!$E$52:$E$63</c:f>
              <c:strCache>
                <c:ptCount val="1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</c:strCache>
            </c:strRef>
          </c:cat>
          <c:val>
            <c:numRef>
              <c:f>'Client Info'!$J$52:$J$63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6334-41D3-B13E-7685C55F2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679311"/>
        <c:axId val="1665902426"/>
      </c:barChart>
      <c:catAx>
        <c:axId val="78967931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665902426"/>
        <c:crosses val="autoZero"/>
        <c:auto val="1"/>
        <c:lblAlgn val="ctr"/>
        <c:lblOffset val="100"/>
        <c:noMultiLvlLbl val="1"/>
      </c:catAx>
      <c:valAx>
        <c:axId val="166590242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789679311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1'!$AE$3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1'!$AD$4:$AD$10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8-4595-A903-47B40364E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21599"/>
        <c:axId val="705480343"/>
      </c:lineChart>
      <c:lineChart>
        <c:grouping val="standard"/>
        <c:varyColors val="0"/>
        <c:ser>
          <c:idx val="1"/>
          <c:order val="1"/>
          <c:tx>
            <c:strRef>
              <c:f>'Week 1'!$AF$3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ED7D3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D7D31"/>
              </a:solidFill>
              <a:ln cmpd="sng">
                <a:solidFill>
                  <a:srgbClr val="ED7D31"/>
                </a:solidFill>
              </a:ln>
            </c:spPr>
          </c:marker>
          <c:cat>
            <c:strRef>
              <c:f>'Week 1'!$AD$4:$AD$10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8-4595-A903-47B40364E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803186"/>
        <c:axId val="845805616"/>
      </c:lineChart>
      <c:catAx>
        <c:axId val="40172159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705480343"/>
        <c:crosses val="autoZero"/>
        <c:auto val="1"/>
        <c:lblAlgn val="ctr"/>
        <c:lblOffset val="100"/>
        <c:noMultiLvlLbl val="1"/>
      </c:catAx>
      <c:valAx>
        <c:axId val="70548034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401721599"/>
        <c:crosses val="autoZero"/>
        <c:crossBetween val="between"/>
      </c:valAx>
      <c:catAx>
        <c:axId val="423803186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845805616"/>
        <c:crosses val="autoZero"/>
        <c:auto val="1"/>
        <c:lblAlgn val="ctr"/>
        <c:lblOffset val="100"/>
        <c:noMultiLvlLbl val="1"/>
      </c:catAx>
      <c:valAx>
        <c:axId val="845805616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423803186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1'!$AE$13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D90-48C5-BDDF-E2A4CC61BAA2}"/>
            </c:ext>
          </c:extLst>
        </c:ser>
        <c:ser>
          <c:idx val="1"/>
          <c:order val="1"/>
          <c:tx>
            <c:strRef>
              <c:f>'Week 1'!$AF$13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ED7D31"/>
            </a:solidFill>
          </c:spPr>
          <c:invertIfNegative val="1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D90-48C5-BDDF-E2A4CC61BAA2}"/>
            </c:ext>
          </c:extLst>
        </c:ser>
        <c:ser>
          <c:idx val="2"/>
          <c:order val="2"/>
          <c:tx>
            <c:strRef>
              <c:f>'Week 1'!$AG$13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A5A5A5"/>
            </a:solidFill>
          </c:spPr>
          <c:invertIfNegative val="1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D90-48C5-BDDF-E2A4CC61BAA2}"/>
            </c:ext>
          </c:extLst>
        </c:ser>
        <c:ser>
          <c:idx val="3"/>
          <c:order val="3"/>
          <c:tx>
            <c:strRef>
              <c:f>'Week 1'!$AH$13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4D90-48C5-BDDF-E2A4CC61BAA2}"/>
            </c:ext>
          </c:extLst>
        </c:ser>
        <c:ser>
          <c:idx val="4"/>
          <c:order val="4"/>
          <c:tx>
            <c:strRef>
              <c:f>'Week 1'!$AI$13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1'!$AD$14:$AD$20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1'!$AI$14:$AI$20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4D90-48C5-BDDF-E2A4CC61B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677974"/>
        <c:axId val="748334979"/>
      </c:barChart>
      <c:catAx>
        <c:axId val="187367797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748334979"/>
        <c:crosses val="autoZero"/>
        <c:auto val="1"/>
        <c:lblAlgn val="ctr"/>
        <c:lblOffset val="100"/>
        <c:noMultiLvlLbl val="1"/>
      </c:catAx>
      <c:valAx>
        <c:axId val="74833497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87367797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2'!$AE$3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2'!$AD$4:$AD$10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60-4C8D-A8B8-63ECCE6A8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153132"/>
        <c:axId val="1499578509"/>
      </c:lineChart>
      <c:lineChart>
        <c:grouping val="standard"/>
        <c:varyColors val="0"/>
        <c:ser>
          <c:idx val="1"/>
          <c:order val="1"/>
          <c:tx>
            <c:strRef>
              <c:f>'Week 2'!$AF$3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ED7D3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D7D31"/>
              </a:solidFill>
              <a:ln cmpd="sng">
                <a:solidFill>
                  <a:srgbClr val="ED7D31"/>
                </a:solidFill>
              </a:ln>
            </c:spPr>
          </c:marker>
          <c:cat>
            <c:strRef>
              <c:f>'Week 2'!$AD$4:$AD$10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0-4C8D-A8B8-63ECCE6A8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463"/>
        <c:axId val="1059898518"/>
      </c:lineChart>
      <c:catAx>
        <c:axId val="172415313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499578509"/>
        <c:crosses val="autoZero"/>
        <c:auto val="1"/>
        <c:lblAlgn val="ctr"/>
        <c:lblOffset val="100"/>
        <c:noMultiLvlLbl val="1"/>
      </c:catAx>
      <c:valAx>
        <c:axId val="149957850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724153132"/>
        <c:crosses val="autoZero"/>
        <c:crossBetween val="between"/>
      </c:valAx>
      <c:catAx>
        <c:axId val="1384463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1059898518"/>
        <c:crosses val="autoZero"/>
        <c:auto val="1"/>
        <c:lblAlgn val="ctr"/>
        <c:lblOffset val="100"/>
        <c:noMultiLvlLbl val="1"/>
      </c:catAx>
      <c:valAx>
        <c:axId val="1059898518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384463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2'!$AE$13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183-4210-A3FA-434D974E05A5}"/>
            </c:ext>
          </c:extLst>
        </c:ser>
        <c:ser>
          <c:idx val="1"/>
          <c:order val="1"/>
          <c:tx>
            <c:strRef>
              <c:f>'Week 2'!$AF$13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183-4210-A3FA-434D974E05A5}"/>
            </c:ext>
          </c:extLst>
        </c:ser>
        <c:ser>
          <c:idx val="2"/>
          <c:order val="2"/>
          <c:tx>
            <c:strRef>
              <c:f>'Week 2'!$AG$13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183-4210-A3FA-434D974E05A5}"/>
            </c:ext>
          </c:extLst>
        </c:ser>
        <c:ser>
          <c:idx val="3"/>
          <c:order val="3"/>
          <c:tx>
            <c:strRef>
              <c:f>'Week 2'!$AH$13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B183-4210-A3FA-434D974E05A5}"/>
            </c:ext>
          </c:extLst>
        </c:ser>
        <c:ser>
          <c:idx val="4"/>
          <c:order val="4"/>
          <c:tx>
            <c:strRef>
              <c:f>'Week 2'!$AI$13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2'!$AD$14:$AD$20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2'!$AI$14:$AI$20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B183-4210-A3FA-434D974E0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100587"/>
        <c:axId val="1560456664"/>
      </c:barChart>
      <c:catAx>
        <c:axId val="1688100587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560456664"/>
        <c:crosses val="autoZero"/>
        <c:auto val="1"/>
        <c:lblAlgn val="ctr"/>
        <c:lblOffset val="100"/>
        <c:noMultiLvlLbl val="1"/>
      </c:catAx>
      <c:valAx>
        <c:axId val="156045666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688100587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Intensity vs. Volume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 3'!$AE$3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mpd="sng">
              <a:solidFill>
                <a:srgbClr val="4472C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472C4"/>
              </a:solidFill>
              <a:ln cmpd="sng">
                <a:solidFill>
                  <a:srgbClr val="4472C4"/>
                </a:solidFill>
              </a:ln>
            </c:spPr>
          </c:marker>
          <c:cat>
            <c:strRef>
              <c:f>'Week 3'!$AD$4:$AD$10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3'!$AE$4:$AE$10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0-43D6-BCA1-7F2BEF297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308516"/>
        <c:axId val="1969427037"/>
      </c:lineChart>
      <c:lineChart>
        <c:grouping val="standard"/>
        <c:varyColors val="0"/>
        <c:ser>
          <c:idx val="1"/>
          <c:order val="1"/>
          <c:tx>
            <c:strRef>
              <c:f>'Week 3'!$AF$3</c:f>
              <c:strCache>
                <c:ptCount val="1"/>
                <c:pt idx="0">
                  <c:v>Intensity</c:v>
                </c:pt>
              </c:strCache>
            </c:strRef>
          </c:tx>
          <c:spPr>
            <a:ln w="28575" cmpd="sng">
              <a:solidFill>
                <a:srgbClr val="ED7D3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D7D31"/>
              </a:solidFill>
              <a:ln cmpd="sng">
                <a:solidFill>
                  <a:srgbClr val="ED7D31"/>
                </a:solidFill>
              </a:ln>
            </c:spPr>
          </c:marker>
          <c:cat>
            <c:strRef>
              <c:f>'Week 3'!$AD$4:$AD$10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3'!$AF$4:$AF$10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0-43D6-BCA1-7F2BEF297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29796"/>
        <c:axId val="1057330142"/>
      </c:lineChart>
      <c:catAx>
        <c:axId val="91430851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1969427037"/>
        <c:crosses val="autoZero"/>
        <c:auto val="1"/>
        <c:lblAlgn val="ctr"/>
        <c:lblOffset val="100"/>
        <c:noMultiLvlLbl val="1"/>
      </c:catAx>
      <c:valAx>
        <c:axId val="196942703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Volume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914308516"/>
        <c:crosses val="autoZero"/>
        <c:crossBetween val="between"/>
      </c:valAx>
      <c:catAx>
        <c:axId val="433429796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1057330142"/>
        <c:crosses val="autoZero"/>
        <c:auto val="1"/>
        <c:lblAlgn val="ctr"/>
        <c:lblOffset val="100"/>
        <c:noMultiLvlLbl val="1"/>
      </c:catAx>
      <c:valAx>
        <c:axId val="1057330142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433429796"/>
        <c:crosses val="max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US"/>
              <a:t>Personal Graphs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'Week 3'!$AE$13</c:f>
              <c:strCache>
                <c:ptCount val="1"/>
                <c:pt idx="0">
                  <c:v>Sleep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3'!$AE$14:$AE$20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7D0-4F06-A25C-716503CF8D97}"/>
            </c:ext>
          </c:extLst>
        </c:ser>
        <c:ser>
          <c:idx val="1"/>
          <c:order val="1"/>
          <c:tx>
            <c:strRef>
              <c:f>'Week 3'!$AF$13</c:f>
              <c:strCache>
                <c:ptCount val="1"/>
                <c:pt idx="0">
                  <c:v>Pre-W Mood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3'!$AF$14:$AF$20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7D0-4F06-A25C-716503CF8D97}"/>
            </c:ext>
          </c:extLst>
        </c:ser>
        <c:ser>
          <c:idx val="2"/>
          <c:order val="2"/>
          <c:tx>
            <c:strRef>
              <c:f>'Week 3'!$AG$13</c:f>
              <c:strCache>
                <c:ptCount val="1"/>
                <c:pt idx="0">
                  <c:v>Pre-W Stress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3'!$AG$14:$AG$20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7D0-4F06-A25C-716503CF8D97}"/>
            </c:ext>
          </c:extLst>
        </c:ser>
        <c:ser>
          <c:idx val="3"/>
          <c:order val="3"/>
          <c:tx>
            <c:strRef>
              <c:f>'Week 3'!$AH$13</c:f>
              <c:strCache>
                <c:ptCount val="1"/>
                <c:pt idx="0">
                  <c:v>Post-W Mood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3'!$AH$14:$AH$20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F7D0-4F06-A25C-716503CF8D97}"/>
            </c:ext>
          </c:extLst>
        </c:ser>
        <c:ser>
          <c:idx val="4"/>
          <c:order val="4"/>
          <c:tx>
            <c:strRef>
              <c:f>'Week 3'!$AI$13</c:f>
              <c:strCache>
                <c:ptCount val="1"/>
                <c:pt idx="0">
                  <c:v>Post-W Stress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'Week 3'!$AD$14:$AD$20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</c:strCache>
            </c:strRef>
          </c:cat>
          <c:val>
            <c:numRef>
              <c:f>'Week 3'!$AI$14:$AI$20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F7D0-4F06-A25C-716503CF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8299"/>
        <c:axId val="599335423"/>
      </c:barChart>
      <c:catAx>
        <c:axId val="362829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599335423"/>
        <c:crosses val="autoZero"/>
        <c:auto val="1"/>
        <c:lblAlgn val="ctr"/>
        <c:lblOffset val="100"/>
        <c:noMultiLvlLbl val="1"/>
      </c:catAx>
      <c:valAx>
        <c:axId val="59933542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628299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9525</xdr:rowOff>
    </xdr:from>
    <xdr:ext cx="6934200" cy="3257550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781050</xdr:colOff>
      <xdr:row>28</xdr:row>
      <xdr:rowOff>152400</xdr:rowOff>
    </xdr:from>
    <xdr:ext cx="6962775" cy="3438525"/>
    <xdr:graphicFrame macro="">
      <xdr:nvGraphicFramePr>
        <xdr:cNvPr id="5" name="Chart 5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600075</xdr:colOff>
      <xdr:row>49</xdr:row>
      <xdr:rowOff>171450</xdr:rowOff>
    </xdr:from>
    <xdr:ext cx="7543800" cy="2895600"/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20" name="Chart 20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22" name="Chart 22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5" name="image10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21" name="Chart 21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23" name="Chart 23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5" name="image10.png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24" name="Chart 24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25" name="Chart 25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5" name="image10.png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26" name="Chart 26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27" name="Chart 27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5" name="image10.pn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0706100" cy="552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3508538"/>
          <a:ext cx="10692000" cy="5429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6287750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6287750" cy="5429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6287750" cy="54292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6287750" cy="54292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6287750" cy="54292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6287750" cy="54292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190500</xdr:rowOff>
    </xdr:from>
    <xdr:ext cx="16163925" cy="533400"/>
    <xdr:pic>
      <xdr:nvPicPr>
        <xdr:cNvPr id="11" name="image4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38</xdr:row>
      <xdr:rowOff>228600</xdr:rowOff>
    </xdr:from>
    <xdr:ext cx="16163925" cy="552450"/>
    <xdr:pic>
      <xdr:nvPicPr>
        <xdr:cNvPr id="12" name="image5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228600</xdr:rowOff>
    </xdr:from>
    <xdr:ext cx="16163925" cy="533400"/>
    <xdr:pic>
      <xdr:nvPicPr>
        <xdr:cNvPr id="13" name="image3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163925" cy="533400"/>
    <xdr:pic>
      <xdr:nvPicPr>
        <xdr:cNvPr id="14" name="image3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163925" cy="533400"/>
    <xdr:pic>
      <xdr:nvPicPr>
        <xdr:cNvPr id="15" name="image3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123</xdr:row>
      <xdr:rowOff>0</xdr:rowOff>
    </xdr:from>
    <xdr:ext cx="16163925" cy="600075"/>
    <xdr:pic>
      <xdr:nvPicPr>
        <xdr:cNvPr id="16" name="image8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143</xdr:row>
      <xdr:rowOff>228600</xdr:rowOff>
    </xdr:from>
    <xdr:ext cx="16163925" cy="533400"/>
    <xdr:pic>
      <xdr:nvPicPr>
        <xdr:cNvPr id="17" name="image3.pn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6221075" cy="542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6221075" cy="5429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6221075" cy="54292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6221075" cy="54292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6221075" cy="54292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6221075" cy="54292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6221075" cy="54292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571500</xdr:colOff>
      <xdr:row>17</xdr:row>
      <xdr:rowOff>219075</xdr:rowOff>
    </xdr:from>
    <xdr:ext cx="16182975" cy="523875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182975" cy="533400"/>
    <xdr:pic>
      <xdr:nvPicPr>
        <xdr:cNvPr id="12" name="image2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59</xdr:row>
      <xdr:rowOff>209550</xdr:rowOff>
    </xdr:from>
    <xdr:ext cx="16182975" cy="523875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80</xdr:row>
      <xdr:rowOff>219075</xdr:rowOff>
    </xdr:from>
    <xdr:ext cx="16182975" cy="533400"/>
    <xdr:pic>
      <xdr:nvPicPr>
        <xdr:cNvPr id="14" name="image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228600</xdr:rowOff>
    </xdr:from>
    <xdr:ext cx="16182975" cy="533400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182975" cy="533400"/>
    <xdr:pic>
      <xdr:nvPicPr>
        <xdr:cNvPr id="16" name="image2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182975" cy="533400"/>
    <xdr:pic>
      <xdr:nvPicPr>
        <xdr:cNvPr id="17" name="image2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6040100" cy="542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6040100" cy="54292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6040100" cy="542925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6040100" cy="5429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6040100" cy="542925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6040100" cy="5429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6040100" cy="542925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230600" cy="523875"/>
    <xdr:pic>
      <xdr:nvPicPr>
        <xdr:cNvPr id="11" name="image6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38</xdr:row>
      <xdr:rowOff>219075</xdr:rowOff>
    </xdr:from>
    <xdr:ext cx="16230600" cy="533400"/>
    <xdr:pic>
      <xdr:nvPicPr>
        <xdr:cNvPr id="12" name="image9.pn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230600" cy="533400"/>
    <xdr:pic>
      <xdr:nvPicPr>
        <xdr:cNvPr id="13" name="image9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230600" cy="533400"/>
    <xdr:pic>
      <xdr:nvPicPr>
        <xdr:cNvPr id="14" name="image9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230600" cy="533400"/>
    <xdr:pic>
      <xdr:nvPicPr>
        <xdr:cNvPr id="15" name="image9.pn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230600" cy="533400"/>
    <xdr:pic>
      <xdr:nvPicPr>
        <xdr:cNvPr id="16" name="image9.pn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230600" cy="533400"/>
    <xdr:pic>
      <xdr:nvPicPr>
        <xdr:cNvPr id="17" name="image9.pn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6287750" cy="542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6287750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6287750" cy="5429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6287750" cy="5429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6287750" cy="54292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6287750" cy="54292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6287750" cy="54292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163925" cy="523875"/>
    <xdr:pic>
      <xdr:nvPicPr>
        <xdr:cNvPr id="9" name="image11.pn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163925" cy="533400"/>
    <xdr:pic>
      <xdr:nvPicPr>
        <xdr:cNvPr id="11" name="image3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163925" cy="533400"/>
    <xdr:pic>
      <xdr:nvPicPr>
        <xdr:cNvPr id="13" name="image3.png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163925" cy="533400"/>
    <xdr:pic>
      <xdr:nvPicPr>
        <xdr:cNvPr id="14" name="image3.png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163925" cy="533400"/>
    <xdr:pic>
      <xdr:nvPicPr>
        <xdr:cNvPr id="15" name="image3.png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163925" cy="533400"/>
    <xdr:pic>
      <xdr:nvPicPr>
        <xdr:cNvPr id="16" name="image3.png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163925" cy="533400"/>
    <xdr:pic>
      <xdr:nvPicPr>
        <xdr:cNvPr id="17" name="image3.png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5" name="image10.pn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6" name="image10.pn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7" name="image10.pn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228600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6" name="image10.png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7" name="image10.png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17" name="Chart 1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9525</xdr:colOff>
      <xdr:row>0</xdr:row>
      <xdr:rowOff>0</xdr:rowOff>
    </xdr:from>
    <xdr:ext cx="6972300" cy="2705100"/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36</xdr:col>
      <xdr:colOff>9525</xdr:colOff>
      <xdr:row>16</xdr:row>
      <xdr:rowOff>9525</xdr:rowOff>
    </xdr:from>
    <xdr:ext cx="6972300" cy="2524125"/>
    <xdr:graphicFrame macro="">
      <xdr:nvGraphicFramePr>
        <xdr:cNvPr id="19" name="Chart 1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438150</xdr:colOff>
      <xdr:row>18</xdr:row>
      <xdr:rowOff>0</xdr:rowOff>
    </xdr:from>
    <xdr:ext cx="15497175" cy="542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39</xdr:row>
      <xdr:rowOff>0</xdr:rowOff>
    </xdr:from>
    <xdr:ext cx="15497175" cy="542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60</xdr:row>
      <xdr:rowOff>0</xdr:rowOff>
    </xdr:from>
    <xdr:ext cx="15497175" cy="542925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81</xdr:row>
      <xdr:rowOff>0</xdr:rowOff>
    </xdr:from>
    <xdr:ext cx="15497175" cy="542925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102</xdr:row>
      <xdr:rowOff>0</xdr:rowOff>
    </xdr:from>
    <xdr:ext cx="15497175" cy="5429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123</xdr:row>
      <xdr:rowOff>0</xdr:rowOff>
    </xdr:from>
    <xdr:ext cx="15497175" cy="54292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438150</xdr:colOff>
      <xdr:row>144</xdr:row>
      <xdr:rowOff>0</xdr:rowOff>
    </xdr:from>
    <xdr:ext cx="15497175" cy="54292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0" y="3513300"/>
          <a:ext cx="10692000" cy="5334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561975</xdr:colOff>
      <xdr:row>17</xdr:row>
      <xdr:rowOff>219075</xdr:rowOff>
    </xdr:from>
    <xdr:ext cx="16383000" cy="523875"/>
    <xdr:pic>
      <xdr:nvPicPr>
        <xdr:cNvPr id="9" name="image12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38</xdr:row>
      <xdr:rowOff>219075</xdr:rowOff>
    </xdr:from>
    <xdr:ext cx="16383000" cy="533400"/>
    <xdr:pic>
      <xdr:nvPicPr>
        <xdr:cNvPr id="10" name="image10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59</xdr:row>
      <xdr:rowOff>219075</xdr:rowOff>
    </xdr:from>
    <xdr:ext cx="16383000" cy="53340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80</xdr:row>
      <xdr:rowOff>219075</xdr:rowOff>
    </xdr:from>
    <xdr:ext cx="16383000" cy="533400"/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101</xdr:row>
      <xdr:rowOff>219075</xdr:rowOff>
    </xdr:from>
    <xdr:ext cx="16383000" cy="53340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122</xdr:row>
      <xdr:rowOff>219075</xdr:rowOff>
    </xdr:from>
    <xdr:ext cx="16383000" cy="533400"/>
    <xdr:pic>
      <xdr:nvPicPr>
        <xdr:cNvPr id="14" name="image10.p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143</xdr:row>
      <xdr:rowOff>219075</xdr:rowOff>
    </xdr:from>
    <xdr:ext cx="16383000" cy="533400"/>
    <xdr:pic>
      <xdr:nvPicPr>
        <xdr:cNvPr id="15" name="image10.png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opLeftCell="A31" workbookViewId="0">
      <selection activeCell="C71" sqref="C71"/>
    </sheetView>
  </sheetViews>
  <sheetFormatPr defaultColWidth="14.44140625" defaultRowHeight="15" customHeight="1" x14ac:dyDescent="0.3"/>
  <cols>
    <col min="1" max="1" width="18" customWidth="1"/>
    <col min="2" max="2" width="20" customWidth="1"/>
    <col min="3" max="3" width="11.88671875" customWidth="1"/>
    <col min="4" max="4" width="13.6640625" customWidth="1"/>
    <col min="5" max="5" width="16.88671875" customWidth="1"/>
    <col min="6" max="6" width="8.6640625" customWidth="1"/>
    <col min="7" max="7" width="11.6640625" customWidth="1"/>
    <col min="8" max="8" width="11.88671875" customWidth="1"/>
    <col min="9" max="9" width="12.6640625" customWidth="1"/>
    <col min="10" max="10" width="12.88671875" customWidth="1"/>
  </cols>
  <sheetData>
    <row r="1" spans="1:7" ht="14.25" customHeight="1" x14ac:dyDescent="0.3">
      <c r="A1" s="28" t="s">
        <v>45</v>
      </c>
      <c r="B1" s="29"/>
    </row>
    <row r="2" spans="1:7" ht="14.25" customHeight="1" x14ac:dyDescent="0.3">
      <c r="A2" s="30" t="s">
        <v>47</v>
      </c>
      <c r="B2" s="23"/>
    </row>
    <row r="3" spans="1:7" ht="14.25" customHeight="1" x14ac:dyDescent="0.3">
      <c r="A3" s="30" t="s">
        <v>49</v>
      </c>
      <c r="B3" s="23"/>
    </row>
    <row r="4" spans="1:7" ht="14.25" customHeight="1" x14ac:dyDescent="0.3">
      <c r="A4" s="30" t="s">
        <v>50</v>
      </c>
      <c r="B4" s="23"/>
    </row>
    <row r="5" spans="1:7" ht="14.25" customHeight="1" x14ac:dyDescent="0.3">
      <c r="A5" s="30" t="s">
        <v>51</v>
      </c>
      <c r="B5" s="23"/>
    </row>
    <row r="6" spans="1:7" ht="14.25" customHeight="1" x14ac:dyDescent="0.3">
      <c r="A6" s="30" t="s">
        <v>52</v>
      </c>
      <c r="B6" s="23"/>
    </row>
    <row r="7" spans="1:7" ht="14.25" customHeight="1" x14ac:dyDescent="0.3">
      <c r="A7" s="30" t="s">
        <v>53</v>
      </c>
      <c r="B7" s="23"/>
    </row>
    <row r="8" spans="1:7" ht="14.25" customHeight="1" x14ac:dyDescent="0.3">
      <c r="A8" s="30" t="s">
        <v>54</v>
      </c>
      <c r="B8" s="23"/>
    </row>
    <row r="9" spans="1:7" ht="14.25" customHeight="1" x14ac:dyDescent="0.3">
      <c r="A9" s="30" t="s">
        <v>55</v>
      </c>
      <c r="B9" s="23"/>
    </row>
    <row r="10" spans="1:7" ht="14.25" customHeight="1" x14ac:dyDescent="0.3">
      <c r="A10" s="30" t="s">
        <v>56</v>
      </c>
      <c r="B10" s="23"/>
    </row>
    <row r="11" spans="1:7" ht="14.25" customHeight="1" x14ac:dyDescent="0.3">
      <c r="A11" s="30" t="s">
        <v>57</v>
      </c>
      <c r="B11" s="23"/>
    </row>
    <row r="12" spans="1:7" ht="14.25" customHeight="1" x14ac:dyDescent="0.3">
      <c r="A12" s="30" t="s">
        <v>58</v>
      </c>
      <c r="B12" s="23"/>
    </row>
    <row r="13" spans="1:7" ht="14.25" customHeight="1" x14ac:dyDescent="0.3">
      <c r="A13" s="33" t="s">
        <v>59</v>
      </c>
      <c r="B13" s="34"/>
    </row>
    <row r="14" spans="1:7" ht="14.25" customHeight="1" x14ac:dyDescent="0.3">
      <c r="A14" s="33" t="s">
        <v>65</v>
      </c>
      <c r="B14" s="34"/>
    </row>
    <row r="15" spans="1:7" ht="14.25" customHeight="1" x14ac:dyDescent="0.3">
      <c r="A15" s="33" t="s">
        <v>67</v>
      </c>
      <c r="B15" s="34"/>
    </row>
    <row r="16" spans="1:7" ht="14.25" customHeight="1" x14ac:dyDescent="0.3">
      <c r="A16" s="33" t="s">
        <v>69</v>
      </c>
      <c r="B16" s="34"/>
      <c r="E16" s="37" t="s">
        <v>70</v>
      </c>
      <c r="F16" s="39" t="s">
        <v>4</v>
      </c>
      <c r="G16" s="39" t="s">
        <v>5</v>
      </c>
    </row>
    <row r="17" spans="1:7" ht="14.25" customHeight="1" x14ac:dyDescent="0.3">
      <c r="A17" s="33" t="s">
        <v>73</v>
      </c>
      <c r="B17" s="34"/>
      <c r="E17" s="20" t="s">
        <v>74</v>
      </c>
      <c r="F17" s="16">
        <f>'Week 1'!AE11</f>
        <v>0</v>
      </c>
      <c r="G17" s="41">
        <f>'Week 1'!$AF$11</f>
        <v>0</v>
      </c>
    </row>
    <row r="18" spans="1:7" ht="14.25" customHeight="1" thickBot="1" x14ac:dyDescent="0.35">
      <c r="A18" s="43" t="s">
        <v>75</v>
      </c>
      <c r="B18" s="44"/>
      <c r="E18" s="20" t="s">
        <v>76</v>
      </c>
      <c r="F18" s="16">
        <f>'Week 2'!AE11</f>
        <v>0</v>
      </c>
      <c r="G18" s="41">
        <f>'Week 2'!$AF$11</f>
        <v>0</v>
      </c>
    </row>
    <row r="19" spans="1:7" ht="14.25" customHeight="1" x14ac:dyDescent="0.3">
      <c r="E19" s="20" t="s">
        <v>77</v>
      </c>
      <c r="F19" s="16">
        <f>'Week 3'!AE11</f>
        <v>0</v>
      </c>
      <c r="G19" s="41">
        <f>'Week 3'!$AF$11</f>
        <v>0</v>
      </c>
    </row>
    <row r="20" spans="1:7" ht="14.25" customHeight="1" x14ac:dyDescent="0.3">
      <c r="E20" s="20" t="s">
        <v>78</v>
      </c>
      <c r="F20" s="16">
        <f>'Week 4'!$AE$11</f>
        <v>0</v>
      </c>
      <c r="G20" s="41">
        <f>'Week 4'!$AF$11</f>
        <v>0</v>
      </c>
    </row>
    <row r="21" spans="1:7" ht="14.25" customHeight="1" x14ac:dyDescent="0.3">
      <c r="E21" s="20" t="s">
        <v>81</v>
      </c>
      <c r="F21" s="16">
        <f>'Week 5'!AE11</f>
        <v>0</v>
      </c>
      <c r="G21" s="41">
        <f>'Week 5'!$AF$11</f>
        <v>0</v>
      </c>
    </row>
    <row r="22" spans="1:7" ht="14.25" customHeight="1" x14ac:dyDescent="0.3">
      <c r="E22" s="20" t="s">
        <v>84</v>
      </c>
      <c r="F22" s="16">
        <f>'Week 6'!AE11</f>
        <v>0</v>
      </c>
      <c r="G22" s="41">
        <f>'Week 6'!$AF$11</f>
        <v>0</v>
      </c>
    </row>
    <row r="23" spans="1:7" ht="14.25" customHeight="1" x14ac:dyDescent="0.3">
      <c r="E23" s="20" t="s">
        <v>85</v>
      </c>
      <c r="F23" s="16">
        <f>'Week 7'!AE11</f>
        <v>0</v>
      </c>
      <c r="G23" s="41">
        <f>'Week 7'!$AF$11</f>
        <v>0</v>
      </c>
    </row>
    <row r="24" spans="1:7" ht="14.25" customHeight="1" x14ac:dyDescent="0.3">
      <c r="E24" s="20" t="s">
        <v>88</v>
      </c>
      <c r="F24" s="16">
        <f>'Week 8'!AE11</f>
        <v>0</v>
      </c>
      <c r="G24" s="41">
        <f>'Week 8'!$AF$11</f>
        <v>0</v>
      </c>
    </row>
    <row r="25" spans="1:7" ht="14.25" customHeight="1" x14ac:dyDescent="0.3">
      <c r="E25" s="20" t="s">
        <v>90</v>
      </c>
      <c r="F25" s="16">
        <f>'Week 9'!AE11</f>
        <v>0</v>
      </c>
      <c r="G25" s="41">
        <f>'Week 9'!$AF$11</f>
        <v>0</v>
      </c>
    </row>
    <row r="26" spans="1:7" ht="14.25" customHeight="1" x14ac:dyDescent="0.3">
      <c r="E26" s="20" t="s">
        <v>95</v>
      </c>
      <c r="F26" s="16">
        <f>'Week 10'!AE11</f>
        <v>0</v>
      </c>
      <c r="G26" s="41">
        <f>'Week 10'!$AF$11</f>
        <v>0</v>
      </c>
    </row>
    <row r="27" spans="1:7" ht="14.25" customHeight="1" x14ac:dyDescent="0.3">
      <c r="E27" s="20" t="s">
        <v>96</v>
      </c>
      <c r="F27" s="16">
        <f>'Week 11'!AE11</f>
        <v>0</v>
      </c>
      <c r="G27" s="41">
        <f>'Week 11'!$AF$11</f>
        <v>0</v>
      </c>
    </row>
    <row r="28" spans="1:7" ht="14.25" customHeight="1" thickBot="1" x14ac:dyDescent="0.35">
      <c r="E28" s="53" t="s">
        <v>97</v>
      </c>
      <c r="F28" s="54">
        <f>'Week 12'!AE11</f>
        <v>0</v>
      </c>
      <c r="G28" s="41">
        <f>'Week 12'!$AF$11</f>
        <v>0</v>
      </c>
    </row>
    <row r="29" spans="1:7" ht="14.25" customHeight="1" x14ac:dyDescent="0.3"/>
    <row r="30" spans="1:7" ht="14.25" customHeight="1" x14ac:dyDescent="0.3"/>
    <row r="31" spans="1:7" ht="14.25" customHeight="1" x14ac:dyDescent="0.3"/>
    <row r="32" spans="1:7" ht="14.25" customHeight="1" x14ac:dyDescent="0.3">
      <c r="E32" s="55" t="s">
        <v>98</v>
      </c>
      <c r="F32" s="56" t="s">
        <v>52</v>
      </c>
      <c r="G32" s="57" t="s">
        <v>99</v>
      </c>
    </row>
    <row r="33" spans="5:7" ht="14.25" customHeight="1" x14ac:dyDescent="0.3">
      <c r="E33" s="58" t="s">
        <v>100</v>
      </c>
      <c r="F33" s="60">
        <f>B6</f>
        <v>0</v>
      </c>
      <c r="G33" s="61"/>
    </row>
    <row r="34" spans="5:7" ht="14.25" customHeight="1" x14ac:dyDescent="0.3">
      <c r="E34" s="63" t="s">
        <v>101</v>
      </c>
      <c r="F34" s="64" t="e">
        <f>'Week 1'!$AE$23</f>
        <v>#DIV/0!</v>
      </c>
      <c r="G34" s="65"/>
    </row>
    <row r="35" spans="5:7" ht="14.25" customHeight="1" x14ac:dyDescent="0.3">
      <c r="E35" s="63" t="s">
        <v>102</v>
      </c>
      <c r="F35" s="64" t="e">
        <f>'Week 2'!$AE$23</f>
        <v>#DIV/0!</v>
      </c>
      <c r="G35" s="65"/>
    </row>
    <row r="36" spans="5:7" ht="14.25" customHeight="1" x14ac:dyDescent="0.3">
      <c r="E36" s="63" t="s">
        <v>103</v>
      </c>
      <c r="F36" s="64" t="e">
        <f>'Week 3'!$AE$23</f>
        <v>#DIV/0!</v>
      </c>
      <c r="G36" s="65"/>
    </row>
    <row r="37" spans="5:7" ht="14.25" customHeight="1" x14ac:dyDescent="0.3">
      <c r="E37" s="63" t="s">
        <v>104</v>
      </c>
      <c r="F37" s="64" t="e">
        <f>'Week 4'!$AE$23</f>
        <v>#DIV/0!</v>
      </c>
      <c r="G37" s="65"/>
    </row>
    <row r="38" spans="5:7" ht="14.25" customHeight="1" x14ac:dyDescent="0.3">
      <c r="E38" s="63" t="s">
        <v>105</v>
      </c>
      <c r="F38" s="64" t="e">
        <f>'Week 5'!$AE$23</f>
        <v>#DIV/0!</v>
      </c>
      <c r="G38" s="23"/>
    </row>
    <row r="39" spans="5:7" ht="14.25" customHeight="1" x14ac:dyDescent="0.3">
      <c r="E39" s="63" t="s">
        <v>106</v>
      </c>
      <c r="F39" s="64" t="e">
        <f>'Week 6'!$AE$23</f>
        <v>#DIV/0!</v>
      </c>
      <c r="G39" s="23"/>
    </row>
    <row r="40" spans="5:7" ht="14.25" customHeight="1" x14ac:dyDescent="0.3">
      <c r="E40" s="63" t="s">
        <v>107</v>
      </c>
      <c r="F40" s="64" t="e">
        <f>'Week 7'!$AE$23</f>
        <v>#DIV/0!</v>
      </c>
      <c r="G40" s="65"/>
    </row>
    <row r="41" spans="5:7" ht="14.25" customHeight="1" x14ac:dyDescent="0.3">
      <c r="E41" s="63" t="s">
        <v>108</v>
      </c>
      <c r="F41" s="64" t="e">
        <f>'Week 8'!$AE$23</f>
        <v>#DIV/0!</v>
      </c>
      <c r="G41" s="23"/>
    </row>
    <row r="42" spans="5:7" ht="14.25" customHeight="1" x14ac:dyDescent="0.3">
      <c r="E42" s="63" t="s">
        <v>109</v>
      </c>
      <c r="F42" s="64" t="e">
        <f>'Week 9'!$AE$23</f>
        <v>#DIV/0!</v>
      </c>
      <c r="G42" s="23"/>
    </row>
    <row r="43" spans="5:7" ht="14.25" customHeight="1" x14ac:dyDescent="0.3">
      <c r="E43" s="63" t="s">
        <v>111</v>
      </c>
      <c r="F43" s="64" t="e">
        <f>'Week 10'!$AE$23</f>
        <v>#DIV/0!</v>
      </c>
      <c r="G43" s="23"/>
    </row>
    <row r="44" spans="5:7" ht="14.25" customHeight="1" x14ac:dyDescent="0.3">
      <c r="E44" s="63" t="s">
        <v>112</v>
      </c>
      <c r="F44" s="64" t="e">
        <f>'Week 11'!$AE$23</f>
        <v>#DIV/0!</v>
      </c>
      <c r="G44" s="23"/>
    </row>
    <row r="45" spans="5:7" ht="14.25" customHeight="1" thickBot="1" x14ac:dyDescent="0.35">
      <c r="E45" s="69" t="s">
        <v>113</v>
      </c>
      <c r="F45" s="64" t="e">
        <f>'Week 12'!$AE$23</f>
        <v>#DIV/0!</v>
      </c>
      <c r="G45" s="70"/>
    </row>
    <row r="46" spans="5:7" ht="14.25" customHeight="1" x14ac:dyDescent="0.3"/>
    <row r="47" spans="5:7" ht="14.25" customHeight="1" x14ac:dyDescent="0.3"/>
    <row r="48" spans="5:7" ht="14.25" customHeight="1" x14ac:dyDescent="0.3"/>
    <row r="49" spans="5:10" ht="14.25" customHeight="1" x14ac:dyDescent="0.3"/>
    <row r="50" spans="5:10" ht="14.25" customHeight="1" x14ac:dyDescent="0.3"/>
    <row r="51" spans="5:10" ht="14.25" customHeight="1" x14ac:dyDescent="0.3">
      <c r="E51" s="49" t="s">
        <v>115</v>
      </c>
      <c r="F51" s="50" t="s">
        <v>89</v>
      </c>
      <c r="G51" s="50" t="s">
        <v>91</v>
      </c>
      <c r="H51" s="50" t="s">
        <v>92</v>
      </c>
      <c r="I51" s="50" t="s">
        <v>93</v>
      </c>
      <c r="J51" s="51" t="s">
        <v>94</v>
      </c>
    </row>
    <row r="52" spans="5:10" ht="14.25" customHeight="1" x14ac:dyDescent="0.3">
      <c r="E52" s="52" t="s">
        <v>101</v>
      </c>
      <c r="F52" s="16">
        <f>'Week 1'!AE21</f>
        <v>0</v>
      </c>
      <c r="G52" s="16">
        <f>'Week 1'!AF21</f>
        <v>0</v>
      </c>
      <c r="H52" s="16">
        <f>'Week 1'!AG21</f>
        <v>0</v>
      </c>
      <c r="I52" s="16">
        <f>'Week 1'!AH21</f>
        <v>0</v>
      </c>
      <c r="J52" s="16">
        <f>'Week 1'!AI21</f>
        <v>0</v>
      </c>
    </row>
    <row r="53" spans="5:10" ht="14.25" customHeight="1" x14ac:dyDescent="0.3">
      <c r="E53" s="52" t="s">
        <v>102</v>
      </c>
      <c r="F53" s="16">
        <f>'Week 2'!AE21</f>
        <v>0</v>
      </c>
      <c r="G53" s="16">
        <f>'Week 2'!AF21</f>
        <v>0</v>
      </c>
      <c r="H53" s="16">
        <f>'Week 2'!AG21</f>
        <v>0</v>
      </c>
      <c r="I53" s="16">
        <f>'Week 2'!AH21</f>
        <v>0</v>
      </c>
      <c r="J53" s="16">
        <f>'Week 2'!AI21</f>
        <v>0</v>
      </c>
    </row>
    <row r="54" spans="5:10" ht="14.25" customHeight="1" x14ac:dyDescent="0.3">
      <c r="E54" s="52" t="s">
        <v>103</v>
      </c>
      <c r="F54" s="16">
        <f>'Week 3'!AE21</f>
        <v>0</v>
      </c>
      <c r="G54" s="16">
        <f>'Week 3'!AF21</f>
        <v>0</v>
      </c>
      <c r="H54" s="16">
        <f>'Week 3'!AG21</f>
        <v>0</v>
      </c>
      <c r="I54" s="16">
        <f>'Week 3'!AH21</f>
        <v>0</v>
      </c>
      <c r="J54" s="16">
        <f>'Week 3'!AI21</f>
        <v>0</v>
      </c>
    </row>
    <row r="55" spans="5:10" ht="14.25" customHeight="1" x14ac:dyDescent="0.3">
      <c r="E55" s="52" t="s">
        <v>104</v>
      </c>
      <c r="F55" s="16">
        <f>'Week 4'!AE21</f>
        <v>0</v>
      </c>
      <c r="G55" s="16">
        <f>'Week 4'!AF21</f>
        <v>0</v>
      </c>
      <c r="H55" s="16">
        <f>'Week 4'!AG21</f>
        <v>0</v>
      </c>
      <c r="I55" s="16">
        <f>'Week 4'!AH21</f>
        <v>0</v>
      </c>
      <c r="J55" s="16">
        <f>'Week 4'!AI21</f>
        <v>0</v>
      </c>
    </row>
    <row r="56" spans="5:10" ht="14.25" customHeight="1" x14ac:dyDescent="0.3">
      <c r="E56" s="52" t="s">
        <v>105</v>
      </c>
      <c r="F56" s="16">
        <f>'Week 5'!AE21</f>
        <v>0</v>
      </c>
      <c r="G56" s="16">
        <f>'Week 5'!AF21</f>
        <v>0</v>
      </c>
      <c r="H56" s="16">
        <f>'Week 5'!AG21</f>
        <v>0</v>
      </c>
      <c r="I56" s="16">
        <f>'Week 5'!AH21</f>
        <v>0</v>
      </c>
      <c r="J56" s="16">
        <f>'Week 5'!AI21</f>
        <v>0</v>
      </c>
    </row>
    <row r="57" spans="5:10" ht="14.25" customHeight="1" x14ac:dyDescent="0.3">
      <c r="E57" s="52" t="s">
        <v>106</v>
      </c>
      <c r="F57" s="16">
        <f>'Week 6'!AE21</f>
        <v>0</v>
      </c>
      <c r="G57" s="16">
        <f>'Week 6'!AF21</f>
        <v>0</v>
      </c>
      <c r="H57" s="16">
        <f>'Week 6'!AG21</f>
        <v>0</v>
      </c>
      <c r="I57" s="16">
        <f>'Week 6'!AH21</f>
        <v>0</v>
      </c>
      <c r="J57" s="16">
        <f>'Week 6'!AI21</f>
        <v>0</v>
      </c>
    </row>
    <row r="58" spans="5:10" ht="14.25" customHeight="1" x14ac:dyDescent="0.3">
      <c r="E58" s="52" t="s">
        <v>107</v>
      </c>
      <c r="F58" s="16">
        <f>'Week 7'!AE21</f>
        <v>0</v>
      </c>
      <c r="G58" s="16">
        <f>'Week 7'!AF21</f>
        <v>0</v>
      </c>
      <c r="H58" s="16">
        <f>'Week 7'!AG21</f>
        <v>0</v>
      </c>
      <c r="I58" s="16">
        <f>'Week 7'!AH21</f>
        <v>0</v>
      </c>
      <c r="J58" s="16">
        <f>'Week 7'!AI21</f>
        <v>0</v>
      </c>
    </row>
    <row r="59" spans="5:10" ht="14.25" customHeight="1" x14ac:dyDescent="0.3">
      <c r="E59" s="52" t="s">
        <v>108</v>
      </c>
      <c r="F59" s="76">
        <f>'Week 8'!AE21</f>
        <v>0</v>
      </c>
      <c r="G59" s="76">
        <f>'Week 8'!AF21</f>
        <v>0</v>
      </c>
      <c r="H59" s="76">
        <f>'Week 8'!AG21</f>
        <v>0</v>
      </c>
      <c r="I59" s="76">
        <f>'Week 8'!AH21</f>
        <v>0</v>
      </c>
      <c r="J59" s="76">
        <f>'Week 8'!AI21</f>
        <v>0</v>
      </c>
    </row>
    <row r="60" spans="5:10" ht="14.25" customHeight="1" x14ac:dyDescent="0.3">
      <c r="E60" s="52" t="s">
        <v>109</v>
      </c>
      <c r="F60" s="76">
        <f>'Week 9'!AE21</f>
        <v>0</v>
      </c>
      <c r="G60" s="76">
        <f>'Week 9'!AF21</f>
        <v>0</v>
      </c>
      <c r="H60" s="76">
        <f>'Week 9'!AG21</f>
        <v>0</v>
      </c>
      <c r="I60" s="76">
        <f>'Week 9'!AH21</f>
        <v>0</v>
      </c>
      <c r="J60" s="76">
        <f>'Week 9'!AI21</f>
        <v>0</v>
      </c>
    </row>
    <row r="61" spans="5:10" ht="14.25" customHeight="1" x14ac:dyDescent="0.3">
      <c r="E61" s="52" t="s">
        <v>111</v>
      </c>
      <c r="F61" s="76">
        <f>'Week 10'!AE21</f>
        <v>0</v>
      </c>
      <c r="G61" s="76">
        <f>'Week 10'!AF21</f>
        <v>0</v>
      </c>
      <c r="H61" s="76">
        <f>'Week 10'!AG21</f>
        <v>0</v>
      </c>
      <c r="I61" s="76">
        <f>'Week 10'!AH21</f>
        <v>0</v>
      </c>
      <c r="J61" s="76">
        <f>'Week 10'!AI21</f>
        <v>0</v>
      </c>
    </row>
    <row r="62" spans="5:10" ht="14.25" customHeight="1" x14ac:dyDescent="0.3">
      <c r="E62" s="52" t="s">
        <v>112</v>
      </c>
      <c r="F62" s="76">
        <f>'Week 11'!AE21</f>
        <v>0</v>
      </c>
      <c r="G62" s="76">
        <f>'Week 11'!AF21</f>
        <v>0</v>
      </c>
      <c r="H62" s="76">
        <f>'Week 11'!AG21</f>
        <v>0</v>
      </c>
      <c r="I62" s="76">
        <f>'Week 11'!AH21</f>
        <v>0</v>
      </c>
      <c r="J62" s="76">
        <f>'Week 11'!AI21</f>
        <v>0</v>
      </c>
    </row>
    <row r="63" spans="5:10" ht="14.25" customHeight="1" x14ac:dyDescent="0.3">
      <c r="E63" s="72" t="s">
        <v>113</v>
      </c>
      <c r="F63" s="54">
        <f>'Week 12'!AE21</f>
        <v>0</v>
      </c>
      <c r="G63" s="54">
        <f>'Week 12'!AF21</f>
        <v>0</v>
      </c>
      <c r="H63" s="54">
        <f>'Week 12'!AG21</f>
        <v>0</v>
      </c>
      <c r="I63" s="54">
        <f>'Week 12'!AH21</f>
        <v>0</v>
      </c>
      <c r="J63" s="54">
        <f>'Week 12'!AI21</f>
        <v>0</v>
      </c>
    </row>
    <row r="64" spans="5:10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000"/>
  <sheetViews>
    <sheetView topLeftCell="A106" workbookViewId="0">
      <selection activeCell="E140" sqref="E140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37.8867187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79" t="s">
        <v>65</v>
      </c>
      <c r="D5" s="21"/>
      <c r="E5" s="21"/>
      <c r="F5" s="64" t="s">
        <v>31</v>
      </c>
      <c r="G5" s="16" t="s">
        <v>313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79" t="s">
        <v>126</v>
      </c>
      <c r="D6" s="21"/>
      <c r="E6" s="21"/>
      <c r="F6" s="64" t="s">
        <v>31</v>
      </c>
      <c r="G6" s="16" t="s">
        <v>313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79" t="s">
        <v>256</v>
      </c>
      <c r="D7" s="21"/>
      <c r="E7" s="21"/>
      <c r="F7" s="64" t="s">
        <v>31</v>
      </c>
      <c r="G7" s="16" t="s">
        <v>313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79" t="s">
        <v>222</v>
      </c>
      <c r="D8" s="21"/>
      <c r="E8" s="21"/>
      <c r="F8" s="64" t="s">
        <v>31</v>
      </c>
      <c r="G8" s="16" t="s">
        <v>313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79" t="s">
        <v>201</v>
      </c>
      <c r="D9" s="21"/>
      <c r="E9" s="21"/>
      <c r="F9" s="64" t="s">
        <v>31</v>
      </c>
      <c r="G9" s="16" t="s">
        <v>313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123</v>
      </c>
      <c r="D10" s="21"/>
      <c r="E10" s="21"/>
      <c r="F10" s="64" t="s">
        <v>31</v>
      </c>
      <c r="G10" s="16" t="s">
        <v>313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79" t="s">
        <v>194</v>
      </c>
      <c r="D11" s="21"/>
      <c r="E11" s="21"/>
      <c r="F11" s="64" t="s">
        <v>31</v>
      </c>
      <c r="G11" s="16" t="s">
        <v>313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79" t="s">
        <v>257</v>
      </c>
      <c r="D12" s="21"/>
      <c r="E12" s="21"/>
      <c r="F12" s="64" t="s">
        <v>31</v>
      </c>
      <c r="G12" s="16" t="s">
        <v>313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>
        <v>9</v>
      </c>
      <c r="D13" s="21"/>
      <c r="E13" s="21"/>
      <c r="F13" s="16"/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 t="s">
        <v>67</v>
      </c>
      <c r="D26" s="21"/>
      <c r="E26" s="21"/>
      <c r="F26" s="64" t="s">
        <v>31</v>
      </c>
      <c r="G26" s="16" t="s">
        <v>313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79" t="s">
        <v>261</v>
      </c>
      <c r="D27" s="21"/>
      <c r="E27" s="21"/>
      <c r="F27" s="64" t="s">
        <v>38</v>
      </c>
      <c r="G27" s="16" t="s">
        <v>313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79" t="s">
        <v>262</v>
      </c>
      <c r="D28" s="21"/>
      <c r="E28" s="21"/>
      <c r="F28" s="64" t="s">
        <v>38</v>
      </c>
      <c r="G28" s="16" t="s">
        <v>313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79" t="s">
        <v>134</v>
      </c>
      <c r="D29" s="21"/>
      <c r="E29" s="21"/>
      <c r="F29" s="64" t="s">
        <v>31</v>
      </c>
      <c r="G29" s="16" t="s">
        <v>313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79" t="s">
        <v>263</v>
      </c>
      <c r="D30" s="21"/>
      <c r="E30" s="21"/>
      <c r="F30" s="64" t="s">
        <v>31</v>
      </c>
      <c r="G30" s="16" t="s">
        <v>313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79" t="s">
        <v>264</v>
      </c>
      <c r="D31" s="21"/>
      <c r="E31" s="21"/>
      <c r="F31" s="64" t="s">
        <v>31</v>
      </c>
      <c r="G31" s="16" t="s">
        <v>313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79" t="s">
        <v>265</v>
      </c>
      <c r="D32" s="21"/>
      <c r="E32" s="21"/>
      <c r="F32" s="64" t="s">
        <v>31</v>
      </c>
      <c r="G32" s="16" t="s">
        <v>313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79" t="s">
        <v>135</v>
      </c>
      <c r="D33" s="21"/>
      <c r="E33" s="21"/>
      <c r="F33" s="64" t="s">
        <v>31</v>
      </c>
      <c r="G33" s="16" t="s">
        <v>313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79" t="s">
        <v>266</v>
      </c>
      <c r="D47" s="21"/>
      <c r="E47" s="21"/>
      <c r="F47" s="64" t="s">
        <v>315</v>
      </c>
      <c r="G47" s="16" t="s">
        <v>313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79" t="s">
        <v>267</v>
      </c>
      <c r="D48" s="21"/>
      <c r="E48" s="21"/>
      <c r="F48" s="64" t="s">
        <v>315</v>
      </c>
      <c r="G48" s="16" t="s">
        <v>313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79" t="s">
        <v>268</v>
      </c>
      <c r="D49" s="21"/>
      <c r="E49" s="21"/>
      <c r="F49" s="64" t="s">
        <v>314</v>
      </c>
      <c r="G49" s="16" t="s">
        <v>313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79" t="s">
        <v>148</v>
      </c>
      <c r="D50" s="21"/>
      <c r="E50" s="21"/>
      <c r="F50" s="64" t="s">
        <v>314</v>
      </c>
      <c r="G50" s="16" t="s">
        <v>313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79" t="s">
        <v>237</v>
      </c>
      <c r="D51" s="21"/>
      <c r="E51" s="21"/>
      <c r="F51" s="64" t="s">
        <v>314</v>
      </c>
      <c r="G51" s="16" t="s">
        <v>313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79" t="s">
        <v>194</v>
      </c>
      <c r="D52" s="21"/>
      <c r="E52" s="21"/>
      <c r="F52" s="64" t="s">
        <v>317</v>
      </c>
      <c r="G52" s="16" t="s">
        <v>313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>
        <v>7</v>
      </c>
      <c r="D53" s="21"/>
      <c r="E53" s="21"/>
      <c r="F53" s="16"/>
      <c r="G53" s="16"/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79" t="s">
        <v>270</v>
      </c>
      <c r="D68" s="21"/>
      <c r="E68" s="21"/>
      <c r="F68" s="64" t="s">
        <v>31</v>
      </c>
      <c r="G68" s="16" t="s">
        <v>313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79" t="s">
        <v>272</v>
      </c>
      <c r="D69" s="21"/>
      <c r="E69" s="21"/>
      <c r="F69" s="64" t="s">
        <v>31</v>
      </c>
      <c r="G69" s="16" t="s">
        <v>313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79" t="s">
        <v>274</v>
      </c>
      <c r="D70" s="21"/>
      <c r="E70" s="21"/>
      <c r="F70" s="64" t="s">
        <v>31</v>
      </c>
      <c r="G70" s="16" t="s">
        <v>313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 t="s">
        <v>208</v>
      </c>
      <c r="D71" s="21"/>
      <c r="E71" s="21"/>
      <c r="F71" s="64" t="s">
        <v>31</v>
      </c>
      <c r="G71" s="16" t="s">
        <v>313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79" t="s">
        <v>244</v>
      </c>
      <c r="D72" s="21"/>
      <c r="E72" s="21"/>
      <c r="F72" s="64" t="s">
        <v>31</v>
      </c>
      <c r="G72" s="16" t="s">
        <v>313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 t="s">
        <v>209</v>
      </c>
      <c r="D73" s="21"/>
      <c r="E73" s="21"/>
      <c r="F73" s="64" t="s">
        <v>31</v>
      </c>
      <c r="G73" s="16" t="s">
        <v>313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79" t="s">
        <v>275</v>
      </c>
      <c r="D74" s="21"/>
      <c r="E74" s="21"/>
      <c r="F74" s="64" t="s">
        <v>31</v>
      </c>
      <c r="G74" s="16" t="s">
        <v>313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79" t="s">
        <v>271</v>
      </c>
      <c r="D75" s="21"/>
      <c r="E75" s="21"/>
      <c r="F75" s="64" t="s">
        <v>31</v>
      </c>
      <c r="G75" s="16" t="s">
        <v>313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79" t="s">
        <v>276</v>
      </c>
      <c r="D89" s="21"/>
      <c r="E89" s="21"/>
      <c r="F89" s="64" t="s">
        <v>31</v>
      </c>
      <c r="G89" s="16" t="s">
        <v>313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79" t="s">
        <v>234</v>
      </c>
      <c r="D90" s="21"/>
      <c r="E90" s="21"/>
      <c r="F90" s="64" t="s">
        <v>31</v>
      </c>
      <c r="G90" s="16" t="s">
        <v>313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79" t="s">
        <v>277</v>
      </c>
      <c r="D91" s="21"/>
      <c r="E91" s="21"/>
      <c r="F91" s="64" t="s">
        <v>31</v>
      </c>
      <c r="G91" s="16" t="s">
        <v>313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79" t="s">
        <v>278</v>
      </c>
      <c r="D92" s="21"/>
      <c r="E92" s="21"/>
      <c r="F92" s="64" t="s">
        <v>31</v>
      </c>
      <c r="G92" s="16" t="s">
        <v>313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79" t="s">
        <v>203</v>
      </c>
      <c r="D93" s="21"/>
      <c r="E93" s="21"/>
      <c r="F93" s="64" t="s">
        <v>31</v>
      </c>
      <c r="G93" s="16" t="s">
        <v>313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79" t="s">
        <v>124</v>
      </c>
      <c r="D94" s="21"/>
      <c r="E94" s="21"/>
      <c r="F94" s="64" t="s">
        <v>31</v>
      </c>
      <c r="G94" s="16" t="s">
        <v>313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79" t="s">
        <v>251</v>
      </c>
      <c r="D95" s="21"/>
      <c r="E95" s="21"/>
      <c r="F95" s="64" t="s">
        <v>31</v>
      </c>
      <c r="G95" s="16" t="s">
        <v>313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215</v>
      </c>
      <c r="D96" s="21"/>
      <c r="E96" s="21"/>
      <c r="F96" s="64" t="s">
        <v>31</v>
      </c>
      <c r="G96" s="16" t="s">
        <v>313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82" t="s">
        <v>86</v>
      </c>
      <c r="D110" s="21"/>
      <c r="E110" s="21"/>
      <c r="F110" s="64" t="s">
        <v>316</v>
      </c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79" t="s">
        <v>281</v>
      </c>
      <c r="D111" s="21"/>
      <c r="E111" s="21"/>
      <c r="F111" s="64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79" t="s">
        <v>282</v>
      </c>
      <c r="D112" s="21"/>
      <c r="E112" s="21"/>
      <c r="F112" s="64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79" t="s">
        <v>283</v>
      </c>
      <c r="D113" s="21"/>
      <c r="E113" s="21"/>
      <c r="F113" s="64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79" t="s">
        <v>251</v>
      </c>
      <c r="D114" s="21"/>
      <c r="E114" s="21"/>
      <c r="F114" s="64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79" t="s">
        <v>285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79" t="s">
        <v>117</v>
      </c>
      <c r="D131" s="21"/>
      <c r="E131" s="21"/>
      <c r="F131" s="64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79"/>
      <c r="D132" s="21"/>
      <c r="E132" s="21"/>
      <c r="F132" s="64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79"/>
      <c r="D133" s="21"/>
      <c r="E133" s="21"/>
      <c r="F133" s="64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79"/>
      <c r="D134" s="21"/>
      <c r="E134" s="21"/>
      <c r="F134" s="64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79"/>
      <c r="D135" s="21"/>
      <c r="E135" s="21"/>
      <c r="F135" s="64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79"/>
      <c r="D136" s="21"/>
      <c r="E136" s="21"/>
      <c r="F136" s="64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000"/>
  <sheetViews>
    <sheetView topLeftCell="A79" workbookViewId="0">
      <selection activeCell="C111" sqref="C111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13.8867187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80" t="s">
        <v>7</v>
      </c>
      <c r="D4" s="8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79" t="s">
        <v>65</v>
      </c>
      <c r="D5" s="21"/>
      <c r="E5" s="21"/>
      <c r="F5" s="64" t="s">
        <v>29</v>
      </c>
      <c r="G5" t="s">
        <v>313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79" t="s">
        <v>258</v>
      </c>
      <c r="D6" s="21"/>
      <c r="E6" s="21"/>
      <c r="F6" s="64" t="s">
        <v>29</v>
      </c>
      <c r="G6" t="s">
        <v>313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79" t="s">
        <v>259</v>
      </c>
      <c r="D7" s="21"/>
      <c r="E7" s="21"/>
      <c r="F7" s="64" t="s">
        <v>41</v>
      </c>
      <c r="G7" t="s">
        <v>313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79" t="s">
        <v>234</v>
      </c>
      <c r="D8" s="21"/>
      <c r="E8" s="21"/>
      <c r="F8" s="64" t="s">
        <v>41</v>
      </c>
      <c r="G8" t="s">
        <v>313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79" t="s">
        <v>201</v>
      </c>
      <c r="D9" s="21"/>
      <c r="E9" s="21"/>
      <c r="F9" s="64" t="s">
        <v>41</v>
      </c>
      <c r="G9" t="s">
        <v>313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123</v>
      </c>
      <c r="D10" s="21"/>
      <c r="E10" s="21"/>
      <c r="F10" s="64" t="s">
        <v>29</v>
      </c>
      <c r="G10" t="s">
        <v>313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79" t="s">
        <v>260</v>
      </c>
      <c r="D11" s="21"/>
      <c r="E11" s="21"/>
      <c r="F11" s="64" t="s">
        <v>29</v>
      </c>
      <c r="G11" t="s">
        <v>313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79" t="s">
        <v>257</v>
      </c>
      <c r="D12" s="21"/>
      <c r="E12" s="21"/>
      <c r="F12" s="64" t="s">
        <v>29</v>
      </c>
      <c r="G12" t="s">
        <v>313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>
        <v>9</v>
      </c>
      <c r="D13" s="21"/>
      <c r="E13" s="21"/>
      <c r="F13" s="16"/>
      <c r="G13" t="s">
        <v>313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 t="s">
        <v>67</v>
      </c>
      <c r="D26" s="21"/>
      <c r="E26" s="21"/>
      <c r="F26" s="64" t="s">
        <v>29</v>
      </c>
      <c r="G26" t="s">
        <v>313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79" t="s">
        <v>261</v>
      </c>
      <c r="D27" s="21"/>
      <c r="E27" s="21"/>
      <c r="F27" s="64" t="s">
        <v>29</v>
      </c>
      <c r="G27" t="s">
        <v>313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79" t="s">
        <v>262</v>
      </c>
      <c r="D28" s="21"/>
      <c r="E28" s="21"/>
      <c r="F28" s="64" t="s">
        <v>29</v>
      </c>
      <c r="G28" t="s">
        <v>313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79" t="s">
        <v>269</v>
      </c>
      <c r="D29" s="21"/>
      <c r="E29" s="21"/>
      <c r="F29" s="64" t="s">
        <v>29</v>
      </c>
      <c r="G29" t="s">
        <v>313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79" t="s">
        <v>263</v>
      </c>
      <c r="D30" s="21"/>
      <c r="E30" s="21"/>
      <c r="F30" s="64" t="s">
        <v>29</v>
      </c>
      <c r="G30" t="s">
        <v>313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79" t="s">
        <v>86</v>
      </c>
      <c r="D31" s="21"/>
      <c r="E31" s="21"/>
      <c r="F31" s="64" t="s">
        <v>29</v>
      </c>
      <c r="G31" t="s">
        <v>313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79" t="s">
        <v>271</v>
      </c>
      <c r="D32" s="21"/>
      <c r="E32" s="21"/>
      <c r="F32" s="64" t="s">
        <v>29</v>
      </c>
      <c r="G32" t="s">
        <v>313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79" t="s">
        <v>273</v>
      </c>
      <c r="D33" s="21"/>
      <c r="E33" s="21"/>
      <c r="F33" s="64" t="s">
        <v>29</v>
      </c>
      <c r="G33" t="s">
        <v>313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85" t="s">
        <v>117</v>
      </c>
      <c r="D47" s="21"/>
      <c r="E47" s="21"/>
      <c r="F47" s="64"/>
      <c r="G47" s="16"/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79">
        <v>2</v>
      </c>
      <c r="D48" s="21"/>
      <c r="E48" s="21"/>
      <c r="F48" s="64"/>
      <c r="G48" s="16"/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79">
        <v>3</v>
      </c>
      <c r="D49" s="21"/>
      <c r="E49" s="21"/>
      <c r="F49" s="64"/>
      <c r="G49" s="16"/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79">
        <v>4</v>
      </c>
      <c r="D50" s="21"/>
      <c r="E50" s="21"/>
      <c r="F50" s="64"/>
      <c r="G50" s="16"/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79">
        <v>5</v>
      </c>
      <c r="D51" s="21"/>
      <c r="E51" s="21"/>
      <c r="F51" s="64"/>
      <c r="G51" s="16"/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79">
        <v>6</v>
      </c>
      <c r="D52" s="21"/>
      <c r="E52" s="21"/>
      <c r="F52" s="64"/>
      <c r="G52" s="16"/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>
        <v>7</v>
      </c>
      <c r="D53" s="21"/>
      <c r="E53" s="21"/>
      <c r="F53" s="16"/>
      <c r="G53" s="16"/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79" t="s">
        <v>270</v>
      </c>
      <c r="D68" s="21"/>
      <c r="E68" s="21"/>
      <c r="F68" s="64" t="s">
        <v>29</v>
      </c>
      <c r="G68" s="86" t="s">
        <v>313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79" t="s">
        <v>272</v>
      </c>
      <c r="D69" s="21"/>
      <c r="E69" s="21"/>
      <c r="F69" s="64" t="s">
        <v>29</v>
      </c>
      <c r="G69" s="86" t="s">
        <v>313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79" t="s">
        <v>274</v>
      </c>
      <c r="D70" s="21"/>
      <c r="E70" s="21"/>
      <c r="F70" s="64" t="s">
        <v>29</v>
      </c>
      <c r="G70" s="86" t="s">
        <v>313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 t="s">
        <v>208</v>
      </c>
      <c r="D71" s="21"/>
      <c r="E71" s="21"/>
      <c r="F71" s="64" t="s">
        <v>29</v>
      </c>
      <c r="G71" s="86" t="s">
        <v>313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79" t="s">
        <v>284</v>
      </c>
      <c r="D72" s="21"/>
      <c r="E72" s="21"/>
      <c r="F72" s="64" t="s">
        <v>29</v>
      </c>
      <c r="G72" s="86" t="s">
        <v>313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 t="s">
        <v>209</v>
      </c>
      <c r="D73" s="21"/>
      <c r="E73" s="21"/>
      <c r="F73" s="64" t="s">
        <v>29</v>
      </c>
      <c r="G73" s="86" t="s">
        <v>313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79" t="s">
        <v>275</v>
      </c>
      <c r="D74" s="21"/>
      <c r="E74" s="21"/>
      <c r="F74" s="64" t="s">
        <v>29</v>
      </c>
      <c r="G74" s="86" t="s">
        <v>313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79" t="s">
        <v>271</v>
      </c>
      <c r="D75" s="21"/>
      <c r="E75" s="21"/>
      <c r="F75" s="64" t="s">
        <v>29</v>
      </c>
      <c r="G75" s="86" t="s">
        <v>313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79" t="s">
        <v>276</v>
      </c>
      <c r="D89" s="21"/>
      <c r="E89" s="21"/>
      <c r="F89" s="64" t="s">
        <v>29</v>
      </c>
      <c r="G89" s="86" t="s">
        <v>313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79" t="s">
        <v>234</v>
      </c>
      <c r="D90" s="21"/>
      <c r="E90" s="21"/>
      <c r="F90" s="64" t="s">
        <v>29</v>
      </c>
      <c r="G90" s="86" t="s">
        <v>313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79" t="s">
        <v>277</v>
      </c>
      <c r="D91" s="21"/>
      <c r="E91" s="21"/>
      <c r="F91" s="64" t="s">
        <v>29</v>
      </c>
      <c r="G91" s="86" t="s">
        <v>313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79" t="s">
        <v>278</v>
      </c>
      <c r="D92" s="21"/>
      <c r="E92" s="21"/>
      <c r="F92" s="64" t="s">
        <v>29</v>
      </c>
      <c r="G92" s="86" t="s">
        <v>313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79" t="s">
        <v>203</v>
      </c>
      <c r="D93" s="21"/>
      <c r="E93" s="21"/>
      <c r="F93" s="64" t="s">
        <v>29</v>
      </c>
      <c r="G93" s="86" t="s">
        <v>313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79" t="s">
        <v>124</v>
      </c>
      <c r="D94" s="21"/>
      <c r="E94" s="21"/>
      <c r="F94" s="64" t="s">
        <v>29</v>
      </c>
      <c r="G94" s="86" t="s">
        <v>313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79" t="s">
        <v>251</v>
      </c>
      <c r="D95" s="21"/>
      <c r="E95" s="21"/>
      <c r="F95" s="64" t="s">
        <v>29</v>
      </c>
      <c r="G95" s="86" t="s">
        <v>313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215</v>
      </c>
      <c r="D96" s="21"/>
      <c r="E96" s="21"/>
      <c r="F96" s="64" t="s">
        <v>29</v>
      </c>
      <c r="G96" s="86" t="s">
        <v>313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85" t="s">
        <v>117</v>
      </c>
      <c r="D110" s="21"/>
      <c r="E110" s="21"/>
      <c r="F110" s="64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79">
        <v>2</v>
      </c>
      <c r="D111" s="21"/>
      <c r="E111" s="21"/>
      <c r="F111" s="64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79">
        <v>3</v>
      </c>
      <c r="D112" s="21"/>
      <c r="E112" s="21"/>
      <c r="F112" s="64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79">
        <v>4</v>
      </c>
      <c r="D113" s="21"/>
      <c r="E113" s="21"/>
      <c r="F113" s="64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79">
        <v>5</v>
      </c>
      <c r="D114" s="21"/>
      <c r="E114" s="21"/>
      <c r="F114" s="64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79" t="s">
        <v>286</v>
      </c>
      <c r="D131" s="21"/>
      <c r="E131" s="21"/>
      <c r="F131" s="64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79"/>
      <c r="D132" s="21"/>
      <c r="E132" s="21"/>
      <c r="F132" s="64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79"/>
      <c r="D133" s="21"/>
      <c r="E133" s="21"/>
      <c r="F133" s="64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79"/>
      <c r="D134" s="21"/>
      <c r="E134" s="21"/>
      <c r="F134" s="64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79"/>
      <c r="D135" s="21"/>
      <c r="E135" s="21"/>
      <c r="F135" s="64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79"/>
      <c r="D136" s="21"/>
      <c r="E136" s="21"/>
      <c r="F136" s="64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1000"/>
  <sheetViews>
    <sheetView topLeftCell="A103" workbookViewId="0">
      <selection activeCell="C131" sqref="C131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13.8867187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79" t="s">
        <v>65</v>
      </c>
      <c r="D5" s="21"/>
      <c r="E5" s="21"/>
      <c r="F5" s="64" t="s">
        <v>149</v>
      </c>
      <c r="G5" s="86" t="s">
        <v>318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79" t="s">
        <v>258</v>
      </c>
      <c r="D6" s="21"/>
      <c r="E6" s="21"/>
      <c r="F6" s="64" t="s">
        <v>149</v>
      </c>
      <c r="G6" s="86" t="s">
        <v>318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79" t="s">
        <v>259</v>
      </c>
      <c r="D7" s="21"/>
      <c r="E7" s="21"/>
      <c r="F7" s="64" t="s">
        <v>149</v>
      </c>
      <c r="G7" s="86" t="s">
        <v>318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79" t="s">
        <v>222</v>
      </c>
      <c r="D8" s="21"/>
      <c r="E8" s="21"/>
      <c r="F8" s="64" t="s">
        <v>149</v>
      </c>
      <c r="G8" s="86" t="s">
        <v>318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79" t="s">
        <v>201</v>
      </c>
      <c r="D9" s="21"/>
      <c r="E9" s="21"/>
      <c r="F9" s="64" t="s">
        <v>149</v>
      </c>
      <c r="G9" s="86" t="s">
        <v>318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123</v>
      </c>
      <c r="D10" s="21"/>
      <c r="E10" s="21"/>
      <c r="F10" s="64" t="s">
        <v>149</v>
      </c>
      <c r="G10" s="86" t="s">
        <v>318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79" t="s">
        <v>194</v>
      </c>
      <c r="D11" s="21"/>
      <c r="E11" s="21"/>
      <c r="F11" s="64" t="s">
        <v>149</v>
      </c>
      <c r="G11" s="86" t="s">
        <v>318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79" t="s">
        <v>257</v>
      </c>
      <c r="D12" s="21"/>
      <c r="E12" s="21"/>
      <c r="F12" s="64" t="s">
        <v>149</v>
      </c>
      <c r="G12" s="86" t="s">
        <v>318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>
        <v>9</v>
      </c>
      <c r="D13" s="21"/>
      <c r="E13" s="21"/>
      <c r="F13" s="16"/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79" t="s">
        <v>279</v>
      </c>
      <c r="D26" s="21"/>
      <c r="E26" s="21"/>
      <c r="F26" s="87" t="s">
        <v>149</v>
      </c>
      <c r="G26" s="86" t="s">
        <v>318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79" t="s">
        <v>261</v>
      </c>
      <c r="D27" s="21"/>
      <c r="E27" s="21"/>
      <c r="F27" s="64" t="s">
        <v>149</v>
      </c>
      <c r="G27" s="86" t="s">
        <v>318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79" t="s">
        <v>262</v>
      </c>
      <c r="D28" s="21"/>
      <c r="E28" s="21"/>
      <c r="F28" s="64" t="s">
        <v>149</v>
      </c>
      <c r="G28" s="86" t="s">
        <v>318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79" t="s">
        <v>134</v>
      </c>
      <c r="D29" s="21"/>
      <c r="E29" s="21"/>
      <c r="F29" s="64" t="s">
        <v>149</v>
      </c>
      <c r="G29" s="86" t="s">
        <v>318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79" t="s">
        <v>280</v>
      </c>
      <c r="D30" s="21"/>
      <c r="E30" s="21"/>
      <c r="F30" s="64" t="s">
        <v>149</v>
      </c>
      <c r="G30" s="86" t="s">
        <v>318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79" t="s">
        <v>232</v>
      </c>
      <c r="D31" s="21"/>
      <c r="E31" s="21"/>
      <c r="F31" s="64" t="s">
        <v>149</v>
      </c>
      <c r="G31" s="86" t="s">
        <v>318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79" t="s">
        <v>265</v>
      </c>
      <c r="D32" s="21"/>
      <c r="E32" s="21"/>
      <c r="F32" s="64" t="s">
        <v>149</v>
      </c>
      <c r="G32" s="86" t="s">
        <v>318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79" t="s">
        <v>135</v>
      </c>
      <c r="D33" s="21"/>
      <c r="E33" s="21"/>
      <c r="F33" s="64" t="s">
        <v>149</v>
      </c>
      <c r="G33" s="86" t="s">
        <v>318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85" t="s">
        <v>117</v>
      </c>
      <c r="D47" s="21"/>
      <c r="E47" s="21"/>
      <c r="F47" s="64"/>
      <c r="G47" s="16"/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79">
        <v>2</v>
      </c>
      <c r="D48" s="21"/>
      <c r="E48" s="21"/>
      <c r="F48" s="64"/>
      <c r="G48" s="16"/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79">
        <v>3</v>
      </c>
      <c r="D49" s="21"/>
      <c r="E49" s="21"/>
      <c r="F49" s="64"/>
      <c r="G49" s="16"/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79">
        <v>4</v>
      </c>
      <c r="D50" s="21"/>
      <c r="E50" s="21"/>
      <c r="F50" s="64"/>
      <c r="G50" s="16"/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79">
        <v>5</v>
      </c>
      <c r="D51" s="21"/>
      <c r="E51" s="21"/>
      <c r="F51" s="64"/>
      <c r="G51" s="16"/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79">
        <v>6</v>
      </c>
      <c r="D52" s="21"/>
      <c r="E52" s="21"/>
      <c r="F52" s="64"/>
      <c r="G52" s="16"/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>
        <v>7</v>
      </c>
      <c r="D53" s="21"/>
      <c r="E53" s="21"/>
      <c r="F53" s="16"/>
      <c r="G53" s="16"/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79" t="s">
        <v>270</v>
      </c>
      <c r="D68" s="21"/>
      <c r="E68" s="21"/>
      <c r="F68" s="64" t="s">
        <v>149</v>
      </c>
      <c r="G68" s="86" t="s">
        <v>318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79" t="s">
        <v>272</v>
      </c>
      <c r="D69" s="21"/>
      <c r="E69" s="21"/>
      <c r="F69" s="64" t="s">
        <v>149</v>
      </c>
      <c r="G69" s="86" t="s">
        <v>318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79" t="s">
        <v>274</v>
      </c>
      <c r="D70" s="21"/>
      <c r="E70" s="21"/>
      <c r="F70" s="64" t="s">
        <v>149</v>
      </c>
      <c r="G70" s="86" t="s">
        <v>318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 t="s">
        <v>208</v>
      </c>
      <c r="D71" s="21"/>
      <c r="E71" s="21"/>
      <c r="F71" s="64" t="s">
        <v>149</v>
      </c>
      <c r="G71" s="86" t="s">
        <v>318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79" t="s">
        <v>244</v>
      </c>
      <c r="D72" s="21"/>
      <c r="E72" s="21"/>
      <c r="F72" s="64" t="s">
        <v>149</v>
      </c>
      <c r="G72" s="86" t="s">
        <v>318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 t="s">
        <v>209</v>
      </c>
      <c r="D73" s="21"/>
      <c r="E73" s="21"/>
      <c r="F73" s="64" t="s">
        <v>149</v>
      </c>
      <c r="G73" s="86" t="s">
        <v>318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79" t="s">
        <v>275</v>
      </c>
      <c r="D74" s="21"/>
      <c r="E74" s="21"/>
      <c r="F74" s="64" t="s">
        <v>149</v>
      </c>
      <c r="G74" s="86" t="s">
        <v>318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79" t="s">
        <v>271</v>
      </c>
      <c r="D75" s="21"/>
      <c r="E75" s="21"/>
      <c r="F75" s="64" t="s">
        <v>149</v>
      </c>
      <c r="G75" s="86" t="s">
        <v>318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79" t="s">
        <v>276</v>
      </c>
      <c r="D89" s="21"/>
      <c r="E89" s="21"/>
      <c r="F89" s="64" t="s">
        <v>149</v>
      </c>
      <c r="G89" s="86" t="s">
        <v>318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79" t="s">
        <v>234</v>
      </c>
      <c r="D90" s="21"/>
      <c r="E90" s="21"/>
      <c r="F90" s="64" t="s">
        <v>149</v>
      </c>
      <c r="G90" s="86" t="s">
        <v>318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79" t="s">
        <v>287</v>
      </c>
      <c r="D91" s="21"/>
      <c r="E91" s="21"/>
      <c r="F91" s="64" t="s">
        <v>149</v>
      </c>
      <c r="G91" s="86" t="s">
        <v>318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79" t="s">
        <v>278</v>
      </c>
      <c r="D92" s="21"/>
      <c r="E92" s="21"/>
      <c r="F92" s="64" t="s">
        <v>149</v>
      </c>
      <c r="G92" s="86" t="s">
        <v>318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79" t="s">
        <v>203</v>
      </c>
      <c r="D93" s="21"/>
      <c r="E93" s="21"/>
      <c r="F93" s="64" t="s">
        <v>149</v>
      </c>
      <c r="G93" s="86" t="s">
        <v>318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79" t="s">
        <v>124</v>
      </c>
      <c r="D94" s="21"/>
      <c r="E94" s="21"/>
      <c r="F94" s="64" t="s">
        <v>149</v>
      </c>
      <c r="G94" s="86" t="s">
        <v>318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79" t="s">
        <v>148</v>
      </c>
      <c r="D95" s="21"/>
      <c r="E95" s="21"/>
      <c r="F95" s="64" t="s">
        <v>149</v>
      </c>
      <c r="G95" s="86" t="s">
        <v>318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215</v>
      </c>
      <c r="D96" s="21"/>
      <c r="E96" s="21"/>
      <c r="F96" s="64" t="s">
        <v>149</v>
      </c>
      <c r="G96" s="86" t="s">
        <v>318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85" t="s">
        <v>117</v>
      </c>
      <c r="D110" s="21"/>
      <c r="E110" s="21"/>
      <c r="F110" s="64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79">
        <v>2</v>
      </c>
      <c r="D111" s="21"/>
      <c r="E111" s="21"/>
      <c r="F111" s="64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79">
        <v>3</v>
      </c>
      <c r="D112" s="21"/>
      <c r="E112" s="21"/>
      <c r="F112" s="64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79">
        <v>4</v>
      </c>
      <c r="D113" s="21"/>
      <c r="E113" s="21"/>
      <c r="F113" s="64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79">
        <v>5</v>
      </c>
      <c r="D114" s="21"/>
      <c r="E114" s="21"/>
      <c r="F114" s="64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79" t="s">
        <v>286</v>
      </c>
      <c r="D131" s="21"/>
      <c r="E131" s="21"/>
      <c r="F131" s="64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79">
        <v>2</v>
      </c>
      <c r="D132" s="21"/>
      <c r="E132" s="21"/>
      <c r="F132" s="64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79">
        <v>3</v>
      </c>
      <c r="D133" s="21"/>
      <c r="E133" s="21"/>
      <c r="F133" s="64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79">
        <v>4</v>
      </c>
      <c r="D134" s="21"/>
      <c r="E134" s="21"/>
      <c r="F134" s="64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79">
        <v>5</v>
      </c>
      <c r="D135" s="21"/>
      <c r="E135" s="21"/>
      <c r="F135" s="64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79">
        <v>6</v>
      </c>
      <c r="D136" s="21"/>
      <c r="E136" s="21"/>
      <c r="F136" s="64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1000"/>
  <sheetViews>
    <sheetView tabSelected="1" topLeftCell="A121" workbookViewId="0">
      <selection activeCell="G89" sqref="G89:G96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4.8867187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thickBot="1" x14ac:dyDescent="0.35"/>
    <row r="3" spans="1:35" ht="14.25" customHeight="1" thickBot="1" x14ac:dyDescent="0.35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thickBot="1" x14ac:dyDescent="0.35">
      <c r="A5" s="18" t="s">
        <v>27</v>
      </c>
      <c r="B5" s="19"/>
      <c r="C5" s="79" t="s">
        <v>65</v>
      </c>
      <c r="D5" s="21"/>
      <c r="E5" s="21"/>
      <c r="F5" s="64" t="s">
        <v>181</v>
      </c>
      <c r="G5" s="86" t="s">
        <v>319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thickBot="1" x14ac:dyDescent="0.35">
      <c r="C6" s="79" t="s">
        <v>288</v>
      </c>
      <c r="D6" s="21"/>
      <c r="E6" s="21"/>
      <c r="F6" s="64" t="s">
        <v>162</v>
      </c>
      <c r="G6" s="86" t="s">
        <v>319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79" t="s">
        <v>289</v>
      </c>
      <c r="D7" s="21"/>
      <c r="E7" s="21"/>
      <c r="F7" s="64" t="s">
        <v>162</v>
      </c>
      <c r="G7" s="86" t="s">
        <v>319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79" t="s">
        <v>290</v>
      </c>
      <c r="D8" s="21"/>
      <c r="E8" s="21"/>
      <c r="F8" s="64" t="s">
        <v>181</v>
      </c>
      <c r="G8" s="86" t="s">
        <v>319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thickBot="1" x14ac:dyDescent="0.35">
      <c r="A9" s="31" t="s">
        <v>48</v>
      </c>
      <c r="B9" s="32"/>
      <c r="C9" s="79" t="s">
        <v>203</v>
      </c>
      <c r="D9" s="21"/>
      <c r="E9" s="21"/>
      <c r="F9" s="64" t="s">
        <v>181</v>
      </c>
      <c r="G9" s="86" t="s">
        <v>319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thickBot="1" x14ac:dyDescent="0.35">
      <c r="A10" s="1"/>
      <c r="B10" s="1"/>
      <c r="C10" s="79" t="s">
        <v>291</v>
      </c>
      <c r="D10" s="21"/>
      <c r="E10" s="21"/>
      <c r="F10" s="64" t="s">
        <v>292</v>
      </c>
      <c r="G10" s="86" t="s">
        <v>319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thickBot="1" x14ac:dyDescent="0.35">
      <c r="A11" s="35" t="s">
        <v>68</v>
      </c>
      <c r="B11" s="36"/>
      <c r="C11" s="79" t="s">
        <v>194</v>
      </c>
      <c r="D11" s="21"/>
      <c r="E11" s="21"/>
      <c r="F11" s="64" t="s">
        <v>293</v>
      </c>
      <c r="G11" s="86" t="s">
        <v>319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thickBot="1" x14ac:dyDescent="0.35">
      <c r="A12" s="45" t="s">
        <v>42</v>
      </c>
      <c r="B12" s="46"/>
      <c r="C12" s="79" t="s">
        <v>257</v>
      </c>
      <c r="D12" s="21"/>
      <c r="E12" s="21"/>
      <c r="F12" s="64" t="s">
        <v>181</v>
      </c>
      <c r="G12" s="86" t="s">
        <v>319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thickBot="1" x14ac:dyDescent="0.35">
      <c r="A13" s="47" t="s">
        <v>48</v>
      </c>
      <c r="B13" s="48"/>
      <c r="C13" s="20">
        <v>9</v>
      </c>
      <c r="D13" s="21"/>
      <c r="E13" s="21"/>
      <c r="F13" s="16"/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thickBot="1" x14ac:dyDescent="0.35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thickBot="1" x14ac:dyDescent="0.35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thickBot="1" x14ac:dyDescent="0.35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thickBot="1" x14ac:dyDescent="0.35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thickBot="1" x14ac:dyDescent="0.35"/>
    <row r="23" spans="1:35" ht="14.25" customHeight="1" thickBot="1" x14ac:dyDescent="0.35">
      <c r="AD23" s="66" t="s">
        <v>116</v>
      </c>
      <c r="AE23" s="75" t="e">
        <f>AVERAGE(B5,B26,B47,B68,B89,B110,B131)</f>
        <v>#DIV/0!</v>
      </c>
    </row>
    <row r="24" spans="1:35" ht="14.25" customHeight="1" thickBot="1" x14ac:dyDescent="0.35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thickBot="1" x14ac:dyDescent="0.35">
      <c r="A26" s="18" t="s">
        <v>27</v>
      </c>
      <c r="B26" s="19"/>
      <c r="C26" s="79" t="s">
        <v>294</v>
      </c>
      <c r="D26" s="21"/>
      <c r="E26" s="21"/>
      <c r="F26" s="64" t="s">
        <v>162</v>
      </c>
      <c r="G26" s="86" t="s">
        <v>319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thickBot="1" x14ac:dyDescent="0.35">
      <c r="C27" s="79" t="s">
        <v>295</v>
      </c>
      <c r="D27" s="21"/>
      <c r="E27" s="21"/>
      <c r="F27" s="64" t="s">
        <v>162</v>
      </c>
      <c r="G27" s="86" t="s">
        <v>319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79" t="s">
        <v>279</v>
      </c>
      <c r="D28" s="41"/>
      <c r="E28" s="21"/>
      <c r="F28" s="64" t="s">
        <v>181</v>
      </c>
      <c r="G28" s="86" t="s">
        <v>319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79" t="s">
        <v>269</v>
      </c>
      <c r="D29" s="41"/>
      <c r="E29" s="21"/>
      <c r="F29" s="64" t="s">
        <v>181</v>
      </c>
      <c r="G29" s="86" t="s">
        <v>319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thickBot="1" x14ac:dyDescent="0.35">
      <c r="A30" s="31" t="s">
        <v>48</v>
      </c>
      <c r="B30" s="32"/>
      <c r="C30" s="79" t="s">
        <v>134</v>
      </c>
      <c r="D30" s="41"/>
      <c r="E30" s="21"/>
      <c r="F30" s="64" t="s">
        <v>181</v>
      </c>
      <c r="G30" s="86" t="s">
        <v>319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thickBot="1" x14ac:dyDescent="0.35">
      <c r="A31" s="1"/>
      <c r="B31" s="1"/>
      <c r="C31" s="79" t="s">
        <v>296</v>
      </c>
      <c r="D31" s="41"/>
      <c r="E31" s="21"/>
      <c r="F31" s="64" t="s">
        <v>181</v>
      </c>
      <c r="G31" s="86" t="s">
        <v>319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79" t="s">
        <v>86</v>
      </c>
      <c r="D32" s="21"/>
      <c r="E32" s="21"/>
      <c r="F32" s="64" t="s">
        <v>181</v>
      </c>
      <c r="G32" s="86" t="s">
        <v>319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79" t="s">
        <v>135</v>
      </c>
      <c r="D33" s="21"/>
      <c r="E33" s="21"/>
      <c r="F33" s="64" t="s">
        <v>181</v>
      </c>
      <c r="G33" s="86" t="s">
        <v>319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thickBot="1" x14ac:dyDescent="0.35">
      <c r="A34" s="47" t="s">
        <v>48</v>
      </c>
      <c r="B34" s="48"/>
      <c r="C34" s="79" t="s">
        <v>297</v>
      </c>
      <c r="D34" s="21"/>
      <c r="E34" s="21"/>
      <c r="F34" s="86" t="s">
        <v>167</v>
      </c>
      <c r="G34" s="86" t="s">
        <v>319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79" t="s">
        <v>178</v>
      </c>
      <c r="D35" s="21"/>
      <c r="E35" s="21"/>
      <c r="F35" s="88" t="s">
        <v>320</v>
      </c>
      <c r="G35" s="86" t="s">
        <v>319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thickBot="1" x14ac:dyDescent="0.35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thickBot="1" x14ac:dyDescent="0.35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thickBot="1" x14ac:dyDescent="0.35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thickBot="1" x14ac:dyDescent="0.35"/>
    <row r="45" spans="1:27" ht="14.25" customHeight="1" thickBot="1" x14ac:dyDescent="0.35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thickBot="1" x14ac:dyDescent="0.35">
      <c r="A47" s="18" t="s">
        <v>27</v>
      </c>
      <c r="B47" s="19"/>
      <c r="C47" s="79" t="s">
        <v>298</v>
      </c>
      <c r="D47" s="21"/>
      <c r="E47" s="21"/>
      <c r="F47" s="64" t="s">
        <v>299</v>
      </c>
      <c r="G47" s="86" t="s">
        <v>319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thickBot="1" x14ac:dyDescent="0.35">
      <c r="C48" s="79" t="s">
        <v>148</v>
      </c>
      <c r="D48" s="21"/>
      <c r="E48" s="21"/>
      <c r="F48" s="64" t="s">
        <v>300</v>
      </c>
      <c r="G48" s="86" t="s">
        <v>319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79" t="s">
        <v>301</v>
      </c>
      <c r="D49" s="21"/>
      <c r="E49" s="21"/>
      <c r="F49" s="64" t="s">
        <v>300</v>
      </c>
      <c r="G49" s="86" t="s">
        <v>319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79" t="s">
        <v>268</v>
      </c>
      <c r="D50" s="21"/>
      <c r="E50" s="21"/>
      <c r="F50" s="64" t="s">
        <v>300</v>
      </c>
      <c r="G50" s="86" t="s">
        <v>319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thickBot="1" x14ac:dyDescent="0.35">
      <c r="A51" s="31" t="s">
        <v>48</v>
      </c>
      <c r="B51" s="32"/>
      <c r="C51" s="20">
        <v>5</v>
      </c>
      <c r="D51" s="21"/>
      <c r="E51" s="21"/>
      <c r="F51" s="16"/>
      <c r="G51" s="16"/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thickBot="1" x14ac:dyDescent="0.35">
      <c r="A52" s="1"/>
      <c r="B52" s="1"/>
      <c r="C52" s="20">
        <v>6</v>
      </c>
      <c r="D52" s="21"/>
      <c r="E52" s="21"/>
      <c r="F52" s="16"/>
      <c r="G52" s="16"/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>
        <v>7</v>
      </c>
      <c r="D53" s="21"/>
      <c r="E53" s="21"/>
      <c r="F53" s="16"/>
      <c r="G53" s="16"/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thickBot="1" x14ac:dyDescent="0.35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thickBot="1" x14ac:dyDescent="0.35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thickBot="1" x14ac:dyDescent="0.35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thickBot="1" x14ac:dyDescent="0.35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thickBot="1" x14ac:dyDescent="0.35"/>
    <row r="66" spans="1:27" ht="14.25" customHeight="1" thickBot="1" x14ac:dyDescent="0.35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thickBot="1" x14ac:dyDescent="0.35">
      <c r="A68" s="18" t="s">
        <v>27</v>
      </c>
      <c r="B68" s="19"/>
      <c r="C68" s="79" t="s">
        <v>302</v>
      </c>
      <c r="D68" s="21"/>
      <c r="E68" s="21"/>
      <c r="F68" s="64" t="s">
        <v>162</v>
      </c>
      <c r="G68" s="86" t="s">
        <v>319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thickBot="1" x14ac:dyDescent="0.35">
      <c r="C69" s="79" t="s">
        <v>303</v>
      </c>
      <c r="D69" s="21"/>
      <c r="E69" s="21"/>
      <c r="F69" s="64" t="s">
        <v>162</v>
      </c>
      <c r="G69" s="86" t="s">
        <v>319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79" t="s">
        <v>28</v>
      </c>
      <c r="D70" s="21"/>
      <c r="E70" s="21"/>
      <c r="F70" s="64" t="s">
        <v>181</v>
      </c>
      <c r="G70" s="86" t="s">
        <v>319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79" t="s">
        <v>304</v>
      </c>
      <c r="D71" s="21"/>
      <c r="E71" s="21"/>
      <c r="F71" s="64" t="s">
        <v>181</v>
      </c>
      <c r="G71" s="86" t="s">
        <v>319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thickBot="1" x14ac:dyDescent="0.35">
      <c r="A72" s="31" t="s">
        <v>48</v>
      </c>
      <c r="B72" s="32"/>
      <c r="C72" s="79" t="s">
        <v>284</v>
      </c>
      <c r="D72" s="21"/>
      <c r="E72" s="21"/>
      <c r="F72" s="64" t="s">
        <v>181</v>
      </c>
      <c r="G72" s="86" t="s">
        <v>319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thickBot="1" x14ac:dyDescent="0.35">
      <c r="A73" s="1"/>
      <c r="B73" s="1"/>
      <c r="C73" s="79" t="s">
        <v>305</v>
      </c>
      <c r="D73" s="21"/>
      <c r="E73" s="21"/>
      <c r="F73" s="64" t="s">
        <v>181</v>
      </c>
      <c r="G73" s="86" t="s">
        <v>319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79" t="s">
        <v>232</v>
      </c>
      <c r="D74" s="21"/>
      <c r="E74" s="21"/>
      <c r="F74" s="64" t="s">
        <v>181</v>
      </c>
      <c r="G74" s="86" t="s">
        <v>319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79" t="s">
        <v>135</v>
      </c>
      <c r="D75" s="21"/>
      <c r="E75" s="21"/>
      <c r="F75" s="64" t="s">
        <v>181</v>
      </c>
      <c r="G75" s="86" t="s">
        <v>319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thickBot="1" x14ac:dyDescent="0.35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thickBot="1" x14ac:dyDescent="0.35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thickBot="1" x14ac:dyDescent="0.35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thickBot="1" x14ac:dyDescent="0.35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thickBot="1" x14ac:dyDescent="0.35"/>
    <row r="87" spans="1:26" ht="14.25" customHeight="1" thickBot="1" x14ac:dyDescent="0.35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thickBot="1" x14ac:dyDescent="0.35">
      <c r="A89" s="18" t="s">
        <v>27</v>
      </c>
      <c r="B89" s="19"/>
      <c r="C89" s="79" t="s">
        <v>306</v>
      </c>
      <c r="D89" s="21"/>
      <c r="E89" s="21"/>
      <c r="F89" s="64" t="s">
        <v>307</v>
      </c>
      <c r="G89" s="86" t="s">
        <v>319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thickBot="1" x14ac:dyDescent="0.35">
      <c r="C90" s="79" t="s">
        <v>308</v>
      </c>
      <c r="D90" s="21"/>
      <c r="E90" s="21"/>
      <c r="F90" s="64" t="s">
        <v>162</v>
      </c>
      <c r="G90" s="86" t="s">
        <v>319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79" t="s">
        <v>309</v>
      </c>
      <c r="D91" s="21"/>
      <c r="E91" s="21"/>
      <c r="F91" s="64" t="s">
        <v>181</v>
      </c>
      <c r="G91" s="86" t="s">
        <v>319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79" t="s">
        <v>234</v>
      </c>
      <c r="D92" s="21"/>
      <c r="E92" s="21"/>
      <c r="F92" s="64" t="s">
        <v>181</v>
      </c>
      <c r="G92" s="86" t="s">
        <v>319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thickBot="1" x14ac:dyDescent="0.35">
      <c r="A93" s="31" t="s">
        <v>48</v>
      </c>
      <c r="B93" s="32"/>
      <c r="C93" s="79" t="s">
        <v>278</v>
      </c>
      <c r="D93" s="21"/>
      <c r="E93" s="21"/>
      <c r="F93" s="64" t="s">
        <v>181</v>
      </c>
      <c r="G93" s="86" t="s">
        <v>319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thickBot="1" x14ac:dyDescent="0.35">
      <c r="A94" s="1"/>
      <c r="B94" s="1"/>
      <c r="C94" s="79" t="s">
        <v>201</v>
      </c>
      <c r="D94" s="21"/>
      <c r="E94" s="21"/>
      <c r="F94" s="64" t="s">
        <v>181</v>
      </c>
      <c r="G94" s="86" t="s">
        <v>319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79" t="s">
        <v>310</v>
      </c>
      <c r="D95" s="21"/>
      <c r="E95" s="21"/>
      <c r="F95" s="64" t="s">
        <v>181</v>
      </c>
      <c r="G95" s="86" t="s">
        <v>319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79" t="s">
        <v>311</v>
      </c>
      <c r="D96" s="21"/>
      <c r="E96" s="21"/>
      <c r="F96" s="64" t="s">
        <v>312</v>
      </c>
      <c r="G96" s="86" t="s">
        <v>319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thickBot="1" x14ac:dyDescent="0.35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thickBot="1" x14ac:dyDescent="0.35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thickBot="1" x14ac:dyDescent="0.35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thickBot="1" x14ac:dyDescent="0.35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thickBot="1" x14ac:dyDescent="0.35"/>
    <row r="108" spans="1:27" ht="14.25" customHeight="1" thickBot="1" x14ac:dyDescent="0.35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thickBot="1" x14ac:dyDescent="0.35">
      <c r="A110" s="18" t="s">
        <v>27</v>
      </c>
      <c r="B110" s="19"/>
      <c r="C110" s="20">
        <v>1</v>
      </c>
      <c r="D110" s="21"/>
      <c r="E110" s="21"/>
      <c r="F110" s="16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thickBot="1" x14ac:dyDescent="0.35">
      <c r="C111" s="20">
        <v>2</v>
      </c>
      <c r="D111" s="21"/>
      <c r="E111" s="21"/>
      <c r="F111" s="16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20">
        <v>3</v>
      </c>
      <c r="D112" s="21"/>
      <c r="E112" s="21"/>
      <c r="F112" s="16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20">
        <v>4</v>
      </c>
      <c r="D113" s="21"/>
      <c r="E113" s="21"/>
      <c r="F113" s="16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thickBot="1" x14ac:dyDescent="0.35">
      <c r="A114" s="31" t="s">
        <v>48</v>
      </c>
      <c r="B114" s="32"/>
      <c r="C114" s="20">
        <v>5</v>
      </c>
      <c r="D114" s="21"/>
      <c r="E114" s="21"/>
      <c r="F114" s="16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thickBot="1" x14ac:dyDescent="0.35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thickBot="1" x14ac:dyDescent="0.35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thickBot="1" x14ac:dyDescent="0.35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thickBot="1" x14ac:dyDescent="0.35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thickBot="1" x14ac:dyDescent="0.35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thickBot="1" x14ac:dyDescent="0.35"/>
    <row r="129" spans="1:27" ht="14.25" customHeight="1" thickBot="1" x14ac:dyDescent="0.35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thickBot="1" x14ac:dyDescent="0.35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thickBot="1" x14ac:dyDescent="0.35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thickBot="1" x14ac:dyDescent="0.35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thickBot="1" x14ac:dyDescent="0.35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thickBot="1" x14ac:dyDescent="0.35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00"/>
  <sheetViews>
    <sheetView topLeftCell="A70" zoomScale="90" zoomScaleNormal="90" workbookViewId="0">
      <selection activeCell="G5" sqref="G5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5.664062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20" t="s">
        <v>30</v>
      </c>
      <c r="D5" s="21"/>
      <c r="E5" s="21"/>
      <c r="F5" s="16" t="s">
        <v>31</v>
      </c>
      <c r="G5" s="22">
        <v>6.25E-2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20" t="s">
        <v>33</v>
      </c>
      <c r="D6" s="21"/>
      <c r="E6" s="21"/>
      <c r="F6" s="16" t="s">
        <v>31</v>
      </c>
      <c r="G6" s="22">
        <v>6.25E-2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20" t="s">
        <v>37</v>
      </c>
      <c r="D7" s="21"/>
      <c r="E7" s="21"/>
      <c r="F7" s="16" t="s">
        <v>38</v>
      </c>
      <c r="G7" s="22">
        <v>6.25E-2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20" t="s">
        <v>43</v>
      </c>
      <c r="D8" s="21"/>
      <c r="E8" s="21"/>
      <c r="F8" s="16" t="s">
        <v>31</v>
      </c>
      <c r="G8" s="22">
        <v>6.25E-2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20" t="s">
        <v>61</v>
      </c>
      <c r="D9" s="21"/>
      <c r="E9" s="21"/>
      <c r="F9" s="16" t="s">
        <v>38</v>
      </c>
      <c r="G9" s="22">
        <v>6.25E-2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66</v>
      </c>
      <c r="D10" s="21"/>
      <c r="E10" s="21"/>
      <c r="F10" s="16" t="s">
        <v>38</v>
      </c>
      <c r="G10" s="22">
        <v>6.25E-2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20" t="s">
        <v>72</v>
      </c>
      <c r="D11" s="21"/>
      <c r="E11" s="21"/>
      <c r="F11" s="16" t="s">
        <v>38</v>
      </c>
      <c r="G11" s="22">
        <v>6.25E-2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20" t="s">
        <v>82</v>
      </c>
      <c r="D12" s="21"/>
      <c r="E12" s="21"/>
      <c r="F12" s="16" t="s">
        <v>83</v>
      </c>
      <c r="G12" s="22">
        <v>6.25E-2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 t="s">
        <v>86</v>
      </c>
      <c r="D13" s="21"/>
      <c r="E13" s="21"/>
      <c r="F13" s="16" t="s">
        <v>83</v>
      </c>
      <c r="G13" s="22">
        <v>6.25E-2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 t="s">
        <v>117</v>
      </c>
      <c r="D26" s="21"/>
      <c r="E26" s="21"/>
      <c r="F26" s="16"/>
      <c r="G26" s="16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20"/>
      <c r="D27" s="21"/>
      <c r="E27" s="21"/>
      <c r="F27" s="16"/>
      <c r="G27" s="16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/>
      <c r="D28" s="21"/>
      <c r="E28" s="21"/>
      <c r="F28" s="16"/>
      <c r="G28" s="16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/>
      <c r="D29" s="21"/>
      <c r="E29" s="21"/>
      <c r="F29" s="16"/>
      <c r="G29" s="16"/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20"/>
      <c r="D30" s="21"/>
      <c r="E30" s="21"/>
      <c r="F30" s="16"/>
      <c r="G30" s="16"/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20"/>
      <c r="D31" s="21"/>
      <c r="E31" s="21"/>
      <c r="F31" s="16"/>
      <c r="G31" s="16"/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>
        <v>7</v>
      </c>
      <c r="D32" s="21"/>
      <c r="E32" s="21"/>
      <c r="F32" s="16"/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>
        <v>8</v>
      </c>
      <c r="D33" s="21"/>
      <c r="E33" s="21"/>
      <c r="F33" s="16"/>
      <c r="G33" s="16"/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20" t="s">
        <v>65</v>
      </c>
      <c r="D47" s="21"/>
      <c r="E47" s="21"/>
      <c r="F47" s="16" t="s">
        <v>31</v>
      </c>
      <c r="G47" s="22">
        <v>6.25E-2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 t="s">
        <v>118</v>
      </c>
      <c r="D48" s="21"/>
      <c r="E48" s="21"/>
      <c r="F48" s="16" t="s">
        <v>31</v>
      </c>
      <c r="G48" s="22">
        <v>6.25E-2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 t="s">
        <v>119</v>
      </c>
      <c r="D49" s="21"/>
      <c r="E49" s="21"/>
      <c r="F49" s="16" t="s">
        <v>38</v>
      </c>
      <c r="G49" s="22">
        <v>6.25E-2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 t="s">
        <v>120</v>
      </c>
      <c r="D50" s="21"/>
      <c r="E50" s="21"/>
      <c r="F50" s="16" t="s">
        <v>31</v>
      </c>
      <c r="G50" s="22">
        <v>6.25E-2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 t="s">
        <v>122</v>
      </c>
      <c r="D51" s="21"/>
      <c r="E51" s="21"/>
      <c r="F51" s="16" t="s">
        <v>31</v>
      </c>
      <c r="G51" s="22">
        <v>6.25E-2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 t="s">
        <v>123</v>
      </c>
      <c r="D52" s="21"/>
      <c r="E52" s="21"/>
      <c r="F52" s="16" t="s">
        <v>31</v>
      </c>
      <c r="G52" s="22">
        <v>6.25E-2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 t="s">
        <v>124</v>
      </c>
      <c r="D53" s="21"/>
      <c r="E53" s="21"/>
      <c r="F53" s="16" t="s">
        <v>38</v>
      </c>
      <c r="G53" s="22">
        <v>6.25E-2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/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20"/>
      <c r="D68" s="21"/>
      <c r="E68" s="21"/>
      <c r="F68" s="16"/>
      <c r="G68" s="16"/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20"/>
      <c r="D69" s="21"/>
      <c r="E69" s="21"/>
      <c r="F69" s="16"/>
      <c r="G69" s="16"/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20"/>
      <c r="D70" s="21"/>
      <c r="E70" s="21"/>
      <c r="F70" s="16"/>
      <c r="G70" s="16"/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/>
      <c r="D71" s="21"/>
      <c r="E71" s="21"/>
      <c r="F71" s="16"/>
      <c r="G71" s="16"/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20">
        <v>5</v>
      </c>
      <c r="D72" s="21"/>
      <c r="E72" s="21"/>
      <c r="F72" s="16"/>
      <c r="G72" s="16"/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>
        <v>6</v>
      </c>
      <c r="D73" s="21"/>
      <c r="E73" s="21"/>
      <c r="F73" s="16"/>
      <c r="G73" s="16"/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20">
        <v>7</v>
      </c>
      <c r="D74" s="21"/>
      <c r="E74" s="21"/>
      <c r="F74" s="16"/>
      <c r="G74" s="16"/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20">
        <v>8</v>
      </c>
      <c r="D75" s="21"/>
      <c r="E75" s="21"/>
      <c r="F75" s="16"/>
      <c r="G75" s="16"/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 t="s">
        <v>130</v>
      </c>
      <c r="D89" s="21"/>
      <c r="E89" s="21"/>
      <c r="F89" s="16" t="s">
        <v>31</v>
      </c>
      <c r="G89" s="22">
        <v>6.25E-2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 t="s">
        <v>131</v>
      </c>
      <c r="D90" s="21"/>
      <c r="E90" s="21"/>
      <c r="F90" s="16" t="s">
        <v>31</v>
      </c>
      <c r="G90" s="22">
        <v>6.25E-2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 t="s">
        <v>132</v>
      </c>
      <c r="D91" s="21"/>
      <c r="E91" s="21"/>
      <c r="F91" s="16" t="s">
        <v>31</v>
      </c>
      <c r="G91" s="22">
        <v>6.25E-2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 t="s">
        <v>133</v>
      </c>
      <c r="D92" s="21"/>
      <c r="E92" s="21"/>
      <c r="F92" s="16" t="s">
        <v>38</v>
      </c>
      <c r="G92" s="22">
        <v>6.25E-2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 t="s">
        <v>135</v>
      </c>
      <c r="D93" s="21"/>
      <c r="E93" s="21"/>
      <c r="F93" s="16" t="s">
        <v>38</v>
      </c>
      <c r="G93" s="22">
        <v>6.25E-2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 t="s">
        <v>136</v>
      </c>
      <c r="D94" s="21"/>
      <c r="E94" s="21"/>
      <c r="F94" s="16" t="s">
        <v>83</v>
      </c>
      <c r="G94" s="22">
        <v>6.25E-2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 t="s">
        <v>137</v>
      </c>
      <c r="D95" s="21"/>
      <c r="E95" s="21"/>
      <c r="F95" s="16" t="s">
        <v>38</v>
      </c>
      <c r="G95" s="22">
        <v>6.25E-2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138</v>
      </c>
      <c r="D96" s="21"/>
      <c r="E96" s="21"/>
      <c r="F96" s="16" t="s">
        <v>38</v>
      </c>
      <c r="G96" s="22">
        <v>6.25E-2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 t="s">
        <v>140</v>
      </c>
      <c r="D97" s="21"/>
      <c r="E97" s="21"/>
      <c r="F97" s="16" t="s">
        <v>38</v>
      </c>
      <c r="G97" s="22">
        <v>6.25E-2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20" t="s">
        <v>145</v>
      </c>
      <c r="D110" s="21"/>
      <c r="E110" s="21"/>
      <c r="F110" s="16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20" t="s">
        <v>147</v>
      </c>
      <c r="D111" s="21"/>
      <c r="E111" s="21"/>
      <c r="F111" s="16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20">
        <v>3</v>
      </c>
      <c r="D112" s="21"/>
      <c r="E112" s="21"/>
      <c r="F112" s="16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20">
        <v>4</v>
      </c>
      <c r="D113" s="21"/>
      <c r="E113" s="21"/>
      <c r="F113" s="16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20">
        <v>5</v>
      </c>
      <c r="D114" s="21"/>
      <c r="E114" s="21"/>
      <c r="F114" s="16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000"/>
  <sheetViews>
    <sheetView topLeftCell="A64" workbookViewId="0">
      <selection activeCell="G89" sqref="G89:G96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4.664062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20" t="s">
        <v>28</v>
      </c>
      <c r="D5" s="21"/>
      <c r="E5" s="21"/>
      <c r="F5" s="16" t="s">
        <v>29</v>
      </c>
      <c r="G5" s="22">
        <v>6.25E-2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20" t="s">
        <v>34</v>
      </c>
      <c r="D6" s="21"/>
      <c r="E6" s="21"/>
      <c r="F6" s="16" t="s">
        <v>29</v>
      </c>
      <c r="G6" s="22">
        <v>6.25E-2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20" t="s">
        <v>40</v>
      </c>
      <c r="D7" s="21"/>
      <c r="E7" s="21"/>
      <c r="F7" s="16" t="s">
        <v>41</v>
      </c>
      <c r="G7" s="22">
        <v>6.25E-2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20" t="s">
        <v>44</v>
      </c>
      <c r="D8" s="21"/>
      <c r="E8" s="21"/>
      <c r="F8" s="16" t="s">
        <v>29</v>
      </c>
      <c r="G8" s="22">
        <v>6.25E-2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20" t="s">
        <v>60</v>
      </c>
      <c r="D9" s="21"/>
      <c r="E9" s="21"/>
      <c r="F9" s="16" t="s">
        <v>29</v>
      </c>
      <c r="G9" s="22">
        <v>6.25E-2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63</v>
      </c>
      <c r="D10" s="21"/>
      <c r="E10" s="21"/>
      <c r="F10" s="16" t="s">
        <v>41</v>
      </c>
      <c r="G10" s="22">
        <v>6.25E-2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20" t="s">
        <v>71</v>
      </c>
      <c r="D11" s="21"/>
      <c r="E11" s="21"/>
      <c r="F11" s="16" t="s">
        <v>41</v>
      </c>
      <c r="G11" s="22">
        <v>6.25E-2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20" t="s">
        <v>79</v>
      </c>
      <c r="D12" s="21"/>
      <c r="E12" s="21"/>
      <c r="F12" s="16" t="s">
        <v>80</v>
      </c>
      <c r="G12" s="22">
        <v>6.25E-2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 t="s">
        <v>87</v>
      </c>
      <c r="D13" s="21"/>
      <c r="E13" s="21"/>
      <c r="F13" s="16" t="s">
        <v>80</v>
      </c>
      <c r="G13" s="22">
        <v>6.25E-2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>
        <v>1</v>
      </c>
      <c r="D26" s="21"/>
      <c r="E26" s="21"/>
      <c r="F26" s="16"/>
      <c r="G26" s="16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20">
        <v>2</v>
      </c>
      <c r="D27" s="21"/>
      <c r="E27" s="21"/>
      <c r="F27" s="16"/>
      <c r="G27" s="16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>
        <v>3</v>
      </c>
      <c r="D28" s="21"/>
      <c r="E28" s="21"/>
      <c r="F28" s="16"/>
      <c r="G28" s="16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>
        <v>4</v>
      </c>
      <c r="D29" s="21"/>
      <c r="E29" s="21"/>
      <c r="F29" s="16"/>
      <c r="G29" s="16"/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20">
        <v>5</v>
      </c>
      <c r="D30" s="21"/>
      <c r="E30" s="21"/>
      <c r="F30" s="16"/>
      <c r="G30" s="16"/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20">
        <v>6</v>
      </c>
      <c r="D31" s="21"/>
      <c r="E31" s="21"/>
      <c r="F31" s="16"/>
      <c r="G31" s="16"/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>
        <v>7</v>
      </c>
      <c r="D32" s="21"/>
      <c r="E32" s="21"/>
      <c r="F32" s="16"/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>
        <v>8</v>
      </c>
      <c r="D33" s="21"/>
      <c r="E33" s="21"/>
      <c r="F33" s="16"/>
      <c r="G33" s="16"/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20" t="s">
        <v>121</v>
      </c>
      <c r="D47" s="21"/>
      <c r="E47" s="16"/>
      <c r="F47" s="16" t="s">
        <v>29</v>
      </c>
      <c r="G47" s="22">
        <v>6.25E-2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 t="s">
        <v>125</v>
      </c>
      <c r="D48" s="21"/>
      <c r="E48" s="21"/>
      <c r="F48" s="16" t="s">
        <v>29</v>
      </c>
      <c r="G48" s="22">
        <v>6.25E-2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 t="s">
        <v>126</v>
      </c>
      <c r="D49" s="21"/>
      <c r="E49" s="21"/>
      <c r="F49" s="16" t="s">
        <v>41</v>
      </c>
      <c r="G49" s="22">
        <v>6.25E-2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 t="s">
        <v>127</v>
      </c>
      <c r="D50" s="21"/>
      <c r="E50" s="21"/>
      <c r="F50" s="16" t="s">
        <v>29</v>
      </c>
      <c r="G50" s="22">
        <v>6.25E-2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 t="s">
        <v>128</v>
      </c>
      <c r="D51" s="21"/>
      <c r="E51" s="21"/>
      <c r="F51" s="16" t="s">
        <v>29</v>
      </c>
      <c r="G51" s="22">
        <v>6.25E-2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 t="s">
        <v>129</v>
      </c>
      <c r="D52" s="21"/>
      <c r="E52" s="21"/>
      <c r="F52" s="16" t="s">
        <v>29</v>
      </c>
      <c r="G52" s="22">
        <v>6.25E-2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 t="s">
        <v>123</v>
      </c>
      <c r="D53" s="21"/>
      <c r="E53" s="21"/>
      <c r="F53" s="16" t="s">
        <v>41</v>
      </c>
      <c r="G53" s="22">
        <v>6.25E-2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20">
        <v>1</v>
      </c>
      <c r="D68" s="21"/>
      <c r="E68" s="21"/>
      <c r="F68" s="16"/>
      <c r="G68" s="16"/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20">
        <v>2</v>
      </c>
      <c r="D69" s="21"/>
      <c r="E69" s="21"/>
      <c r="F69" s="16"/>
      <c r="G69" s="16"/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20">
        <v>3</v>
      </c>
      <c r="D70" s="21"/>
      <c r="E70" s="21"/>
      <c r="F70" s="16"/>
      <c r="G70" s="16"/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>
        <v>4</v>
      </c>
      <c r="D71" s="21"/>
      <c r="E71" s="21"/>
      <c r="F71" s="16"/>
      <c r="G71" s="16"/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20">
        <v>5</v>
      </c>
      <c r="D72" s="21"/>
      <c r="E72" s="21"/>
      <c r="F72" s="16"/>
      <c r="G72" s="16"/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>
        <v>6</v>
      </c>
      <c r="D73" s="21"/>
      <c r="E73" s="21"/>
      <c r="F73" s="16"/>
      <c r="G73" s="16"/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20">
        <v>7</v>
      </c>
      <c r="D74" s="21"/>
      <c r="E74" s="21"/>
      <c r="F74" s="16"/>
      <c r="G74" s="16"/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20">
        <v>8</v>
      </c>
      <c r="D75" s="21"/>
      <c r="E75" s="21"/>
      <c r="F75" s="16"/>
      <c r="G75" s="16"/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 t="s">
        <v>134</v>
      </c>
      <c r="D89" s="21"/>
      <c r="E89" s="21"/>
      <c r="F89" s="16" t="s">
        <v>29</v>
      </c>
      <c r="G89" s="22">
        <v>6.25E-2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 t="s">
        <v>139</v>
      </c>
      <c r="D90" s="21"/>
      <c r="E90" s="21"/>
      <c r="F90" s="16" t="s">
        <v>29</v>
      </c>
      <c r="G90" s="22">
        <v>6.25E-2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 t="s">
        <v>141</v>
      </c>
      <c r="D91" s="21"/>
      <c r="E91" s="21"/>
      <c r="F91" s="16" t="s">
        <v>41</v>
      </c>
      <c r="G91" s="22">
        <v>6.25E-2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 t="s">
        <v>142</v>
      </c>
      <c r="D92" s="21"/>
      <c r="E92" s="21"/>
      <c r="F92" s="16" t="s">
        <v>29</v>
      </c>
      <c r="G92" s="22">
        <v>6.25E-2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 t="s">
        <v>143</v>
      </c>
      <c r="D93" s="21"/>
      <c r="E93" s="21"/>
      <c r="F93" s="16" t="s">
        <v>41</v>
      </c>
      <c r="G93" s="22">
        <v>6.25E-2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 t="s">
        <v>144</v>
      </c>
      <c r="D94" s="21"/>
      <c r="E94" s="21"/>
      <c r="F94" s="16" t="s">
        <v>29</v>
      </c>
      <c r="G94" s="22">
        <v>6.25E-2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 t="s">
        <v>140</v>
      </c>
      <c r="D95" s="21"/>
      <c r="E95" s="21"/>
      <c r="F95" s="16" t="s">
        <v>41</v>
      </c>
      <c r="G95" s="22">
        <v>6.25E-2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146</v>
      </c>
      <c r="D96" s="21"/>
      <c r="E96" s="21"/>
      <c r="F96" s="16" t="s">
        <v>41</v>
      </c>
      <c r="G96" s="22">
        <v>6.25E-2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20" t="s">
        <v>145</v>
      </c>
      <c r="D110" s="21"/>
      <c r="E110" s="21"/>
      <c r="F110" s="16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20" t="s">
        <v>148</v>
      </c>
      <c r="D111" s="21"/>
      <c r="E111" s="21"/>
      <c r="F111" s="16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20">
        <v>3</v>
      </c>
      <c r="D112" s="21"/>
      <c r="E112" s="21"/>
      <c r="F112" s="16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20">
        <v>4</v>
      </c>
      <c r="D113" s="21"/>
      <c r="E113" s="21"/>
      <c r="F113" s="16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20">
        <v>5</v>
      </c>
      <c r="D114" s="21"/>
      <c r="E114" s="21"/>
      <c r="F114" s="16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000"/>
  <sheetViews>
    <sheetView topLeftCell="A70" workbookViewId="0">
      <selection activeCell="G89" sqref="G89:G97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2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20" t="s">
        <v>67</v>
      </c>
      <c r="D5" s="21"/>
      <c r="E5" s="21"/>
      <c r="F5" s="16" t="s">
        <v>149</v>
      </c>
      <c r="G5" s="22">
        <v>6.25E-2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20" t="s">
        <v>28</v>
      </c>
      <c r="D6" s="21"/>
      <c r="E6" s="21"/>
      <c r="F6" s="16" t="s">
        <v>149</v>
      </c>
      <c r="G6" s="22">
        <v>6.25E-2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20" t="s">
        <v>150</v>
      </c>
      <c r="D7" s="21"/>
      <c r="E7" s="21"/>
      <c r="F7" s="16" t="s">
        <v>151</v>
      </c>
      <c r="G7" s="22">
        <v>6.25E-2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20" t="s">
        <v>152</v>
      </c>
      <c r="D8" s="21"/>
      <c r="E8" s="21"/>
      <c r="F8" s="16" t="s">
        <v>149</v>
      </c>
      <c r="G8" s="22">
        <v>6.25E-2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20" t="s">
        <v>153</v>
      </c>
      <c r="D9" s="21"/>
      <c r="E9" s="21"/>
      <c r="F9" s="16" t="s">
        <v>151</v>
      </c>
      <c r="G9" s="22">
        <v>6.25E-2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154</v>
      </c>
      <c r="D10" s="21"/>
      <c r="E10" s="21"/>
      <c r="F10" s="16" t="s">
        <v>151</v>
      </c>
      <c r="G10" s="22">
        <v>6.25E-2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20" t="s">
        <v>155</v>
      </c>
      <c r="D11" s="21"/>
      <c r="E11" s="21"/>
      <c r="F11" s="16" t="s">
        <v>151</v>
      </c>
      <c r="G11" s="22">
        <v>6.25E-2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20" t="s">
        <v>156</v>
      </c>
      <c r="D12" s="21"/>
      <c r="E12" s="21"/>
      <c r="F12" s="16" t="s">
        <v>157</v>
      </c>
      <c r="G12" s="22">
        <v>6.25E-2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 t="s">
        <v>158</v>
      </c>
      <c r="D13" s="21"/>
      <c r="E13" s="21"/>
      <c r="F13" s="16" t="s">
        <v>157</v>
      </c>
      <c r="G13" s="22">
        <v>6.25E-2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 t="s">
        <v>159</v>
      </c>
      <c r="D26" s="21"/>
      <c r="E26" s="21"/>
      <c r="F26" s="16" t="s">
        <v>160</v>
      </c>
      <c r="G26" s="22">
        <v>6.25E-2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20" t="s">
        <v>161</v>
      </c>
      <c r="D27" s="21"/>
      <c r="E27" s="21"/>
      <c r="F27" s="16" t="s">
        <v>162</v>
      </c>
      <c r="G27" s="22">
        <v>6.25E-2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 t="s">
        <v>163</v>
      </c>
      <c r="D28" s="21"/>
      <c r="E28" s="21"/>
      <c r="F28" s="16" t="s">
        <v>164</v>
      </c>
      <c r="G28" s="22">
        <v>6.25E-2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 t="s">
        <v>165</v>
      </c>
      <c r="D29" s="21"/>
      <c r="E29" s="21"/>
      <c r="F29" s="16" t="s">
        <v>162</v>
      </c>
      <c r="G29" s="22">
        <v>6.25E-2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20" t="s">
        <v>145</v>
      </c>
      <c r="D30" s="21"/>
      <c r="E30" s="21"/>
      <c r="F30" s="16" t="s">
        <v>162</v>
      </c>
      <c r="G30" s="22">
        <v>6.25E-2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20">
        <v>6</v>
      </c>
      <c r="D31" s="21"/>
      <c r="E31" s="21"/>
      <c r="F31" s="16"/>
      <c r="G31" s="16"/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>
        <v>7</v>
      </c>
      <c r="D32" s="21"/>
      <c r="E32" s="21"/>
      <c r="F32" s="16"/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>
        <v>8</v>
      </c>
      <c r="D33" s="21"/>
      <c r="E33" s="21"/>
      <c r="F33" s="16"/>
      <c r="G33" s="16"/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20" t="s">
        <v>166</v>
      </c>
      <c r="D47" s="21"/>
      <c r="E47" s="21"/>
      <c r="F47" s="16" t="s">
        <v>149</v>
      </c>
      <c r="G47" s="22">
        <v>6.25E-2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 t="s">
        <v>168</v>
      </c>
      <c r="D48" s="21"/>
      <c r="E48" s="21"/>
      <c r="F48" s="16" t="s">
        <v>149</v>
      </c>
      <c r="G48" s="22">
        <v>6.25E-2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 t="s">
        <v>169</v>
      </c>
      <c r="D49" s="21"/>
      <c r="E49" s="21"/>
      <c r="F49" s="16" t="s">
        <v>151</v>
      </c>
      <c r="G49" s="22">
        <v>6.25E-2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 t="s">
        <v>170</v>
      </c>
      <c r="D50" s="21"/>
      <c r="E50" s="21"/>
      <c r="F50" s="16" t="s">
        <v>149</v>
      </c>
      <c r="G50" s="22">
        <v>6.25E-2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 t="s">
        <v>128</v>
      </c>
      <c r="D51" s="21"/>
      <c r="E51" s="21"/>
      <c r="F51" s="16" t="s">
        <v>149</v>
      </c>
      <c r="G51" s="22">
        <v>6.25E-2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 t="s">
        <v>171</v>
      </c>
      <c r="D52" s="21"/>
      <c r="E52" s="21"/>
      <c r="F52" s="16" t="s">
        <v>149</v>
      </c>
      <c r="G52" s="22">
        <v>6.25E-2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 t="s">
        <v>173</v>
      </c>
      <c r="D53" s="21"/>
      <c r="E53" s="21"/>
      <c r="F53" s="16" t="s">
        <v>149</v>
      </c>
      <c r="G53" s="22">
        <v>6.25E-2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 t="s">
        <v>65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20" t="s">
        <v>159</v>
      </c>
      <c r="D68" s="21"/>
      <c r="E68" s="21"/>
      <c r="F68" s="16" t="s">
        <v>162</v>
      </c>
      <c r="G68" s="22">
        <v>6.25E-2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20" t="s">
        <v>161</v>
      </c>
      <c r="D69" s="21"/>
      <c r="E69" s="21"/>
      <c r="F69" s="16" t="s">
        <v>162</v>
      </c>
      <c r="G69" s="22">
        <v>6.25E-2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20" t="s">
        <v>180</v>
      </c>
      <c r="D70" s="21"/>
      <c r="E70" s="21"/>
      <c r="F70" s="16" t="s">
        <v>181</v>
      </c>
      <c r="G70" s="22">
        <v>6.25E-2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 t="s">
        <v>182</v>
      </c>
      <c r="D71" s="21"/>
      <c r="E71" s="21"/>
      <c r="F71" s="16" t="s">
        <v>181</v>
      </c>
      <c r="G71" s="22">
        <v>6.25E-2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20" t="s">
        <v>183</v>
      </c>
      <c r="D72" s="21"/>
      <c r="E72" s="21"/>
      <c r="F72" s="16"/>
      <c r="G72" s="16"/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>
        <v>6</v>
      </c>
      <c r="D73" s="21"/>
      <c r="E73" s="21"/>
      <c r="F73" s="16"/>
      <c r="G73" s="16"/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20">
        <v>7</v>
      </c>
      <c r="D74" s="21"/>
      <c r="E74" s="21"/>
      <c r="F74" s="16"/>
      <c r="G74" s="16"/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20">
        <v>8</v>
      </c>
      <c r="D75" s="21"/>
      <c r="E75" s="21"/>
      <c r="F75" s="16"/>
      <c r="G75" s="16"/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 t="s">
        <v>163</v>
      </c>
      <c r="D89" s="21"/>
      <c r="E89" s="21"/>
      <c r="F89" s="16" t="s">
        <v>149</v>
      </c>
      <c r="G89" s="22">
        <v>6.25E-2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 t="s">
        <v>185</v>
      </c>
      <c r="D90" s="21"/>
      <c r="E90" s="21"/>
      <c r="F90" s="16" t="s">
        <v>149</v>
      </c>
      <c r="G90" s="22">
        <v>6.25E-2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 t="s">
        <v>186</v>
      </c>
      <c r="D91" s="21"/>
      <c r="E91" s="21"/>
      <c r="F91" s="16" t="s">
        <v>149</v>
      </c>
      <c r="G91" s="22">
        <v>6.25E-2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 t="s">
        <v>143</v>
      </c>
      <c r="D92" s="21"/>
      <c r="E92" s="21"/>
      <c r="F92" s="16" t="s">
        <v>151</v>
      </c>
      <c r="G92" s="22">
        <v>6.25E-2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 t="s">
        <v>187</v>
      </c>
      <c r="D93" s="21"/>
      <c r="E93" s="21"/>
      <c r="F93" s="16" t="s">
        <v>157</v>
      </c>
      <c r="G93" s="22">
        <v>6.25E-2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 t="s">
        <v>189</v>
      </c>
      <c r="D94" s="21"/>
      <c r="E94" s="21"/>
      <c r="F94" s="16" t="s">
        <v>157</v>
      </c>
      <c r="G94" s="22">
        <v>6.25E-2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 t="s">
        <v>190</v>
      </c>
      <c r="D95" s="21"/>
      <c r="E95" s="21"/>
      <c r="F95" s="16" t="s">
        <v>149</v>
      </c>
      <c r="G95" s="22">
        <v>6.25E-2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191</v>
      </c>
      <c r="D96" s="21"/>
      <c r="E96" s="21"/>
      <c r="F96" s="16" t="s">
        <v>151</v>
      </c>
      <c r="G96" s="22">
        <v>6.25E-2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 t="s">
        <v>140</v>
      </c>
      <c r="D97" s="21"/>
      <c r="E97" s="21"/>
      <c r="F97" s="16" t="s">
        <v>151</v>
      </c>
      <c r="G97" s="22">
        <v>6.25E-2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20" t="s">
        <v>145</v>
      </c>
      <c r="D110" s="21"/>
      <c r="E110" s="21"/>
      <c r="F110" s="16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20" t="s">
        <v>148</v>
      </c>
      <c r="D111" s="21"/>
      <c r="E111" s="21"/>
      <c r="F111" s="16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20" t="s">
        <v>194</v>
      </c>
      <c r="D112" s="21"/>
      <c r="E112" s="21"/>
      <c r="F112" s="16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20">
        <v>4</v>
      </c>
      <c r="D113" s="21"/>
      <c r="E113" s="21"/>
      <c r="F113" s="16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20">
        <v>5</v>
      </c>
      <c r="D114" s="21"/>
      <c r="E114" s="21"/>
      <c r="F114" s="16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00"/>
  <sheetViews>
    <sheetView topLeftCell="A64" workbookViewId="0">
      <selection activeCell="E78" sqref="E78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5.664062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0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20" t="s">
        <v>30</v>
      </c>
      <c r="D5" s="21"/>
      <c r="E5" s="21"/>
      <c r="F5" s="16" t="s">
        <v>167</v>
      </c>
      <c r="G5" s="22">
        <v>8.3333333333333329E-2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20" t="s">
        <v>134</v>
      </c>
      <c r="D6" s="21"/>
      <c r="E6" s="21"/>
      <c r="F6" s="16" t="s">
        <v>167</v>
      </c>
      <c r="G6" s="22">
        <v>8.3333333333333329E-2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20" t="s">
        <v>172</v>
      </c>
      <c r="D7" s="21"/>
      <c r="E7" s="21"/>
      <c r="F7" s="16" t="s">
        <v>167</v>
      </c>
      <c r="G7" s="22">
        <v>8.3333333333333329E-2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20" t="s">
        <v>174</v>
      </c>
      <c r="D8" s="21"/>
      <c r="E8" s="21"/>
      <c r="F8" s="16" t="s">
        <v>167</v>
      </c>
      <c r="G8" s="22">
        <v>8.3333333333333329E-2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20" t="s">
        <v>175</v>
      </c>
      <c r="D9" s="21"/>
      <c r="E9" s="21"/>
      <c r="F9" s="16" t="s">
        <v>167</v>
      </c>
      <c r="G9" s="22">
        <v>8.3333333333333329E-2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65</v>
      </c>
      <c r="D10" s="21"/>
      <c r="E10" s="21"/>
      <c r="F10" s="16" t="s">
        <v>167</v>
      </c>
      <c r="G10" s="22">
        <v>8.3333333333333329E-2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20" t="s">
        <v>176</v>
      </c>
      <c r="D11" s="21"/>
      <c r="E11" s="21"/>
      <c r="F11" s="16" t="s">
        <v>167</v>
      </c>
      <c r="G11" s="22">
        <v>8.3333333333333329E-2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20" t="s">
        <v>177</v>
      </c>
      <c r="D12" s="21"/>
      <c r="E12" s="21"/>
      <c r="F12" s="16" t="s">
        <v>167</v>
      </c>
      <c r="G12" s="22">
        <v>8.3333333333333329E-2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 t="s">
        <v>178</v>
      </c>
      <c r="D13" s="21"/>
      <c r="E13" s="21"/>
      <c r="F13" s="16" t="s">
        <v>179</v>
      </c>
      <c r="G13" s="22">
        <v>4.1666666666666664E-2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>
        <v>1</v>
      </c>
      <c r="D26" s="21"/>
      <c r="E26" s="21"/>
      <c r="F26" s="16"/>
      <c r="G26" s="16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20">
        <v>2</v>
      </c>
      <c r="D27" s="21"/>
      <c r="E27" s="21"/>
      <c r="F27" s="16"/>
      <c r="G27" s="16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>
        <v>3</v>
      </c>
      <c r="D28" s="21"/>
      <c r="E28" s="21"/>
      <c r="F28" s="16"/>
      <c r="G28" s="16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>
        <v>4</v>
      </c>
      <c r="D29" s="21"/>
      <c r="E29" s="21"/>
      <c r="F29" s="16"/>
      <c r="G29" s="16"/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20">
        <v>5</v>
      </c>
      <c r="D30" s="21"/>
      <c r="E30" s="21"/>
      <c r="F30" s="16"/>
      <c r="G30" s="16"/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20">
        <v>6</v>
      </c>
      <c r="D31" s="21"/>
      <c r="E31" s="21"/>
      <c r="F31" s="16"/>
      <c r="G31" s="16"/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>
        <v>7</v>
      </c>
      <c r="D32" s="21"/>
      <c r="E32" s="21"/>
      <c r="F32" s="16"/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>
        <v>8</v>
      </c>
      <c r="D33" s="21"/>
      <c r="E33" s="21"/>
      <c r="F33" s="16"/>
      <c r="G33" s="16"/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20">
        <v>1</v>
      </c>
      <c r="D47" s="21"/>
      <c r="E47" s="21"/>
      <c r="F47" s="16"/>
      <c r="G47" s="16"/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>
        <v>2</v>
      </c>
      <c r="D48" s="21"/>
      <c r="E48" s="21"/>
      <c r="F48" s="16"/>
      <c r="G48" s="16"/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>
        <v>3</v>
      </c>
      <c r="D49" s="21"/>
      <c r="E49" s="21"/>
      <c r="F49" s="16"/>
      <c r="G49" s="16"/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>
        <v>4</v>
      </c>
      <c r="D50" s="21"/>
      <c r="E50" s="21"/>
      <c r="F50" s="16"/>
      <c r="G50" s="16"/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>
        <v>5</v>
      </c>
      <c r="D51" s="21"/>
      <c r="E51" s="21"/>
      <c r="F51" s="16"/>
      <c r="G51" s="16"/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>
        <v>6</v>
      </c>
      <c r="D52" s="21"/>
      <c r="E52" s="21"/>
      <c r="F52" s="16"/>
      <c r="G52" s="16"/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>
        <v>7</v>
      </c>
      <c r="D53" s="21"/>
      <c r="E53" s="21"/>
      <c r="F53" s="16"/>
      <c r="G53" s="16"/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20" t="s">
        <v>195</v>
      </c>
      <c r="D68" s="21"/>
      <c r="E68" s="21"/>
      <c r="F68" s="16" t="s">
        <v>167</v>
      </c>
      <c r="G68" s="22">
        <v>8.3333333333333329E-2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20" t="s">
        <v>196</v>
      </c>
      <c r="D69" s="21"/>
      <c r="E69" s="21"/>
      <c r="F69" s="16" t="s">
        <v>167</v>
      </c>
      <c r="G69" s="22">
        <v>8.3333333333333329E-2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20" t="s">
        <v>197</v>
      </c>
      <c r="D70" s="21"/>
      <c r="E70" s="21"/>
      <c r="F70" s="16" t="s">
        <v>167</v>
      </c>
      <c r="G70" s="22">
        <v>8.3333333333333329E-2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 t="s">
        <v>198</v>
      </c>
      <c r="D71" s="21"/>
      <c r="E71" s="21"/>
      <c r="F71" s="16" t="s">
        <v>167</v>
      </c>
      <c r="G71" s="22">
        <v>8.3333333333333329E-2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20" t="s">
        <v>199</v>
      </c>
      <c r="D72" s="21"/>
      <c r="E72" s="21"/>
      <c r="F72" s="16" t="s">
        <v>167</v>
      </c>
      <c r="G72" s="22">
        <v>8.3333333333333329E-2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 t="s">
        <v>200</v>
      </c>
      <c r="D73" s="21"/>
      <c r="E73" s="21"/>
      <c r="F73" s="16" t="s">
        <v>167</v>
      </c>
      <c r="G73" s="22">
        <v>8.3333333333333329E-2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20" t="s">
        <v>201</v>
      </c>
      <c r="D74" s="21"/>
      <c r="E74" s="21"/>
      <c r="F74" s="16" t="s">
        <v>167</v>
      </c>
      <c r="G74" s="22">
        <v>8.3333333333333329E-2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20" t="s">
        <v>129</v>
      </c>
      <c r="D75" s="21"/>
      <c r="E75" s="21"/>
      <c r="F75" s="16" t="s">
        <v>167</v>
      </c>
      <c r="G75" s="22">
        <v>8.3333333333333329E-2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>
        <v>1</v>
      </c>
      <c r="D89" s="21"/>
      <c r="E89" s="21"/>
      <c r="F89" s="16"/>
      <c r="G89" s="16"/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>
        <v>2</v>
      </c>
      <c r="D90" s="21"/>
      <c r="E90" s="21"/>
      <c r="F90" s="16"/>
      <c r="G90" s="16"/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>
        <v>3</v>
      </c>
      <c r="D91" s="21"/>
      <c r="E91" s="21"/>
      <c r="F91" s="16"/>
      <c r="G91" s="16"/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>
        <v>4</v>
      </c>
      <c r="D92" s="21"/>
      <c r="E92" s="21"/>
      <c r="F92" s="16"/>
      <c r="G92" s="16"/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>
        <v>5</v>
      </c>
      <c r="D93" s="21"/>
      <c r="E93" s="21"/>
      <c r="F93" s="16"/>
      <c r="G93" s="16"/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>
        <v>6</v>
      </c>
      <c r="D94" s="21"/>
      <c r="E94" s="21"/>
      <c r="F94" s="16"/>
      <c r="G94" s="16"/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>
        <v>7</v>
      </c>
      <c r="D95" s="21"/>
      <c r="E95" s="21"/>
      <c r="F95" s="16"/>
      <c r="G95" s="16"/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>
        <v>8</v>
      </c>
      <c r="D96" s="21"/>
      <c r="E96" s="21"/>
      <c r="F96" s="16"/>
      <c r="G96" s="16"/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20">
        <v>1</v>
      </c>
      <c r="D110" s="21"/>
      <c r="E110" s="21"/>
      <c r="F110" s="16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20">
        <v>2</v>
      </c>
      <c r="D111" s="21"/>
      <c r="E111" s="21"/>
      <c r="F111" s="16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20">
        <v>3</v>
      </c>
      <c r="D112" s="21"/>
      <c r="E112" s="21"/>
      <c r="F112" s="16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20">
        <v>4</v>
      </c>
      <c r="D113" s="21"/>
      <c r="E113" s="21"/>
      <c r="F113" s="16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20">
        <v>5</v>
      </c>
      <c r="D114" s="21"/>
      <c r="E114" s="21"/>
      <c r="F114" s="16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000"/>
  <sheetViews>
    <sheetView topLeftCell="A94" workbookViewId="0">
      <selection activeCell="G89" sqref="G89:G96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3.88671875" bestFit="1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184</v>
      </c>
      <c r="B1" s="84"/>
      <c r="C1" s="84"/>
      <c r="D1" s="84"/>
      <c r="E1" s="1"/>
    </row>
    <row r="2" spans="1:35" ht="14.25" customHeight="1" thickBot="1" x14ac:dyDescent="0.35"/>
    <row r="3" spans="1:35" ht="14.25" customHeight="1" thickBot="1" x14ac:dyDescent="0.35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thickBot="1" x14ac:dyDescent="0.35">
      <c r="A5" s="18" t="s">
        <v>27</v>
      </c>
      <c r="B5" s="19"/>
      <c r="C5" s="20" t="s">
        <v>67</v>
      </c>
      <c r="D5" s="21"/>
      <c r="E5" s="21"/>
      <c r="F5" s="16" t="s">
        <v>31</v>
      </c>
      <c r="G5" s="22">
        <v>6.25E-2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thickBot="1" x14ac:dyDescent="0.35">
      <c r="C6" s="20" t="s">
        <v>188</v>
      </c>
      <c r="D6" s="21"/>
      <c r="E6" s="21"/>
      <c r="F6" s="16" t="s">
        <v>38</v>
      </c>
      <c r="G6" s="22">
        <v>6.25E-2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20" t="s">
        <v>192</v>
      </c>
      <c r="D7" s="21"/>
      <c r="E7" s="21"/>
      <c r="F7" s="16" t="s">
        <v>31</v>
      </c>
      <c r="G7" s="22">
        <v>6.25E-2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20" t="s">
        <v>193</v>
      </c>
      <c r="D8" s="21"/>
      <c r="E8" s="21"/>
      <c r="F8" s="16" t="s">
        <v>38</v>
      </c>
      <c r="G8" s="22">
        <v>6.25E-2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thickBot="1" x14ac:dyDescent="0.35">
      <c r="A9" s="31" t="s">
        <v>48</v>
      </c>
      <c r="B9" s="32"/>
      <c r="C9" s="20" t="s">
        <v>44</v>
      </c>
      <c r="D9" s="21"/>
      <c r="E9" s="21"/>
      <c r="F9" s="16" t="s">
        <v>31</v>
      </c>
      <c r="G9" s="22">
        <v>6.25E-2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thickBot="1" x14ac:dyDescent="0.35">
      <c r="A10" s="1"/>
      <c r="B10" s="1"/>
      <c r="C10" s="20" t="s">
        <v>153</v>
      </c>
      <c r="D10" s="21"/>
      <c r="E10" s="21"/>
      <c r="F10" s="16" t="s">
        <v>38</v>
      </c>
      <c r="G10" s="22">
        <v>6.25E-2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thickBot="1" x14ac:dyDescent="0.35">
      <c r="A11" s="35" t="s">
        <v>68</v>
      </c>
      <c r="B11" s="36"/>
      <c r="C11" s="20" t="s">
        <v>143</v>
      </c>
      <c r="D11" s="21"/>
      <c r="E11" s="21"/>
      <c r="F11" s="16" t="s">
        <v>31</v>
      </c>
      <c r="G11" s="22">
        <v>6.25E-2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thickBot="1" x14ac:dyDescent="0.35">
      <c r="A12" s="45" t="s">
        <v>42</v>
      </c>
      <c r="B12" s="46"/>
      <c r="C12" s="20" t="s">
        <v>86</v>
      </c>
      <c r="D12" s="21"/>
      <c r="E12" s="21"/>
      <c r="F12" s="16" t="s">
        <v>31</v>
      </c>
      <c r="G12" s="22">
        <v>6.25E-2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thickBot="1" x14ac:dyDescent="0.35">
      <c r="A13" s="47" t="s">
        <v>48</v>
      </c>
      <c r="B13" s="48"/>
      <c r="C13" s="20">
        <v>9</v>
      </c>
      <c r="D13" s="21"/>
      <c r="E13" s="21"/>
      <c r="F13" s="16"/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thickBot="1" x14ac:dyDescent="0.35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thickBot="1" x14ac:dyDescent="0.35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thickBot="1" x14ac:dyDescent="0.35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thickBot="1" x14ac:dyDescent="0.35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thickBot="1" x14ac:dyDescent="0.35"/>
    <row r="23" spans="1:35" ht="14.25" customHeight="1" thickBot="1" x14ac:dyDescent="0.35">
      <c r="AD23" s="66" t="s">
        <v>116</v>
      </c>
      <c r="AE23" s="75" t="e">
        <f>AVERAGE(B5,B26,B47,B68,B89,B110,B131)</f>
        <v>#DIV/0!</v>
      </c>
    </row>
    <row r="24" spans="1:35" ht="14.25" customHeight="1" thickBot="1" x14ac:dyDescent="0.35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thickBot="1" x14ac:dyDescent="0.35">
      <c r="A26" s="18" t="s">
        <v>27</v>
      </c>
      <c r="B26" s="19"/>
      <c r="C26" s="20" t="s">
        <v>202</v>
      </c>
      <c r="D26" s="21"/>
      <c r="E26" s="21"/>
      <c r="F26" s="16" t="s">
        <v>31</v>
      </c>
      <c r="G26" s="22">
        <v>6.25E-2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thickBot="1" x14ac:dyDescent="0.35">
      <c r="C27" s="20" t="s">
        <v>203</v>
      </c>
      <c r="D27" s="21"/>
      <c r="E27" s="21"/>
      <c r="F27" s="16" t="s">
        <v>31</v>
      </c>
      <c r="G27" s="22">
        <v>6.25E-2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 t="s">
        <v>204</v>
      </c>
      <c r="D28" s="21"/>
      <c r="E28" s="21"/>
      <c r="F28" s="16" t="s">
        <v>31</v>
      </c>
      <c r="G28" s="22">
        <v>6.25E-2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 t="s">
        <v>176</v>
      </c>
      <c r="D29" s="21"/>
      <c r="E29" s="21"/>
      <c r="F29" s="16" t="s">
        <v>31</v>
      </c>
      <c r="G29" s="22">
        <v>6.25E-2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thickBot="1" x14ac:dyDescent="0.35">
      <c r="A30" s="31" t="s">
        <v>48</v>
      </c>
      <c r="B30" s="32"/>
      <c r="C30" s="20" t="s">
        <v>177</v>
      </c>
      <c r="D30" s="21"/>
      <c r="E30" s="21"/>
      <c r="F30" s="16" t="s">
        <v>38</v>
      </c>
      <c r="G30" s="22">
        <v>6.25E-2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thickBot="1" x14ac:dyDescent="0.35">
      <c r="A31" s="1"/>
      <c r="B31" s="1"/>
      <c r="C31" s="20" t="s">
        <v>123</v>
      </c>
      <c r="D31" s="21"/>
      <c r="E31" s="21"/>
      <c r="F31" s="16" t="s">
        <v>38</v>
      </c>
      <c r="G31" s="22">
        <v>6.25E-2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 t="s">
        <v>205</v>
      </c>
      <c r="D32" s="21"/>
      <c r="E32" s="21"/>
      <c r="F32" s="16" t="s">
        <v>38</v>
      </c>
      <c r="G32" s="22">
        <v>6.25E-2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 t="s">
        <v>206</v>
      </c>
      <c r="D33" s="21"/>
      <c r="E33" s="21"/>
      <c r="F33" s="16" t="s">
        <v>38</v>
      </c>
      <c r="G33" s="22">
        <v>6.25E-2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thickBot="1" x14ac:dyDescent="0.35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thickBot="1" x14ac:dyDescent="0.35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thickBot="1" x14ac:dyDescent="0.35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thickBot="1" x14ac:dyDescent="0.35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thickBot="1" x14ac:dyDescent="0.35"/>
    <row r="45" spans="1:27" ht="14.25" customHeight="1" thickBot="1" x14ac:dyDescent="0.35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thickBot="1" x14ac:dyDescent="0.35">
      <c r="A47" s="18" t="s">
        <v>27</v>
      </c>
      <c r="B47" s="19"/>
      <c r="C47" s="20" t="s">
        <v>207</v>
      </c>
      <c r="D47" s="21"/>
      <c r="E47" s="21"/>
      <c r="F47" s="16" t="s">
        <v>31</v>
      </c>
      <c r="G47" s="22">
        <v>6.25E-2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 t="s">
        <v>37</v>
      </c>
      <c r="D48" s="21"/>
      <c r="E48" s="21"/>
      <c r="F48" s="16" t="s">
        <v>38</v>
      </c>
      <c r="G48" s="22">
        <v>6.25E-2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 t="s">
        <v>163</v>
      </c>
      <c r="D49" s="21"/>
      <c r="E49" s="21"/>
      <c r="F49" s="16" t="s">
        <v>31</v>
      </c>
      <c r="G49" s="22">
        <v>6.25E-2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 t="s">
        <v>208</v>
      </c>
      <c r="D50" s="21"/>
      <c r="E50" s="21"/>
      <c r="F50" s="16" t="s">
        <v>31</v>
      </c>
      <c r="G50" s="22">
        <v>6.25E-2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 t="s">
        <v>152</v>
      </c>
      <c r="D51" s="21"/>
      <c r="E51" s="21"/>
      <c r="F51" s="16" t="s">
        <v>31</v>
      </c>
      <c r="G51" s="22">
        <v>6.25E-2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 t="s">
        <v>209</v>
      </c>
      <c r="D52" s="21"/>
      <c r="E52" s="21"/>
      <c r="F52" s="16" t="s">
        <v>38</v>
      </c>
      <c r="G52" s="22">
        <v>6.25E-2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 t="s">
        <v>210</v>
      </c>
      <c r="D53" s="21"/>
      <c r="E53" s="21"/>
      <c r="F53" s="16" t="s">
        <v>31</v>
      </c>
      <c r="G53" s="22">
        <v>6.25E-2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 t="s">
        <v>211</v>
      </c>
      <c r="D54" s="21"/>
      <c r="E54" s="21"/>
      <c r="F54" s="16" t="s">
        <v>31</v>
      </c>
      <c r="G54" s="22">
        <v>6.25E-2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20">
        <v>1</v>
      </c>
      <c r="D68" s="21"/>
      <c r="E68" s="21"/>
      <c r="F68" s="16"/>
      <c r="G68" s="16"/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20">
        <v>2</v>
      </c>
      <c r="D69" s="21"/>
      <c r="E69" s="21"/>
      <c r="F69" s="16"/>
      <c r="G69" s="16"/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20">
        <v>3</v>
      </c>
      <c r="D70" s="21"/>
      <c r="E70" s="21"/>
      <c r="F70" s="16"/>
      <c r="G70" s="16"/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>
        <v>4</v>
      </c>
      <c r="D71" s="21"/>
      <c r="E71" s="21"/>
      <c r="F71" s="16"/>
      <c r="G71" s="16"/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20">
        <v>5</v>
      </c>
      <c r="D72" s="21"/>
      <c r="E72" s="21"/>
      <c r="F72" s="16"/>
      <c r="G72" s="16"/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>
        <v>6</v>
      </c>
      <c r="D73" s="21"/>
      <c r="E73" s="21"/>
      <c r="F73" s="16"/>
      <c r="G73" s="16"/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20">
        <v>7</v>
      </c>
      <c r="D74" s="21"/>
      <c r="E74" s="21"/>
      <c r="F74" s="16"/>
      <c r="G74" s="16"/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20">
        <v>8</v>
      </c>
      <c r="D75" s="21"/>
      <c r="E75" s="21"/>
      <c r="F75" s="16"/>
      <c r="G75" s="16"/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 t="s">
        <v>166</v>
      </c>
      <c r="D89" s="21"/>
      <c r="E89" s="21"/>
      <c r="F89" s="16"/>
      <c r="G89" s="22">
        <v>6.25E-2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 t="s">
        <v>212</v>
      </c>
      <c r="D90" s="21"/>
      <c r="E90" s="21"/>
      <c r="F90" s="16"/>
      <c r="G90" s="22">
        <v>6.25E-2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 t="s">
        <v>213</v>
      </c>
      <c r="D91" s="21"/>
      <c r="E91" s="21"/>
      <c r="F91" s="16"/>
      <c r="G91" s="22">
        <v>6.25E-2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 t="s">
        <v>128</v>
      </c>
      <c r="D92" s="21"/>
      <c r="E92" s="21"/>
      <c r="F92" s="16"/>
      <c r="G92" s="22">
        <v>6.25E-2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 t="s">
        <v>123</v>
      </c>
      <c r="D93" s="21"/>
      <c r="E93" s="21"/>
      <c r="F93" s="16"/>
      <c r="G93" s="22">
        <v>6.25E-2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 t="s">
        <v>129</v>
      </c>
      <c r="D94" s="21"/>
      <c r="E94" s="21"/>
      <c r="F94" s="16"/>
      <c r="G94" s="22">
        <v>6.25E-2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 t="s">
        <v>214</v>
      </c>
      <c r="D95" s="21"/>
      <c r="E95" s="21"/>
      <c r="F95" s="16"/>
      <c r="G95" s="22">
        <v>6.25E-2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215</v>
      </c>
      <c r="D96" s="21"/>
      <c r="E96" s="21"/>
      <c r="F96" s="16"/>
      <c r="G96" s="22">
        <v>6.25E-2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20">
        <v>1</v>
      </c>
      <c r="D110" s="21"/>
      <c r="E110" s="21"/>
      <c r="F110" s="16"/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20">
        <v>2</v>
      </c>
      <c r="D111" s="21"/>
      <c r="E111" s="21"/>
      <c r="F111" s="16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20">
        <v>3</v>
      </c>
      <c r="D112" s="21"/>
      <c r="E112" s="21"/>
      <c r="F112" s="16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20">
        <v>4</v>
      </c>
      <c r="D113" s="21"/>
      <c r="E113" s="21"/>
      <c r="F113" s="16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20">
        <v>5</v>
      </c>
      <c r="D114" s="21"/>
      <c r="E114" s="21"/>
      <c r="F114" s="16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000"/>
  <sheetViews>
    <sheetView topLeftCell="A64" workbookViewId="0">
      <selection activeCell="G96" sqref="G96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2.554687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184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20" t="s">
        <v>28</v>
      </c>
      <c r="D5" s="21"/>
      <c r="E5" s="21"/>
      <c r="F5" s="16" t="s">
        <v>29</v>
      </c>
      <c r="G5" s="22" t="s">
        <v>313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20" t="s">
        <v>86</v>
      </c>
      <c r="D6" s="21"/>
      <c r="E6" s="21"/>
      <c r="F6" s="16" t="s">
        <v>41</v>
      </c>
      <c r="G6" s="22" t="s">
        <v>313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20" t="s">
        <v>216</v>
      </c>
      <c r="D7" s="21"/>
      <c r="E7" s="21"/>
      <c r="F7" s="16" t="s">
        <v>29</v>
      </c>
      <c r="G7" s="22" t="s">
        <v>313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20" t="s">
        <v>217</v>
      </c>
      <c r="D8" s="21"/>
      <c r="E8" s="21"/>
      <c r="F8" s="16" t="s">
        <v>41</v>
      </c>
      <c r="G8" s="22" t="s">
        <v>313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20" t="s">
        <v>218</v>
      </c>
      <c r="D9" s="21"/>
      <c r="E9" s="21"/>
      <c r="F9" s="16" t="s">
        <v>29</v>
      </c>
      <c r="G9" s="22" t="s">
        <v>313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219</v>
      </c>
      <c r="D10" s="21"/>
      <c r="E10" s="21"/>
      <c r="F10" s="16" t="s">
        <v>41</v>
      </c>
      <c r="G10" s="22" t="s">
        <v>313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20" t="s">
        <v>220</v>
      </c>
      <c r="D11" s="21"/>
      <c r="E11" s="21"/>
      <c r="F11" s="16" t="s">
        <v>29</v>
      </c>
      <c r="G11" s="22" t="s">
        <v>313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20" t="s">
        <v>221</v>
      </c>
      <c r="D12" s="21"/>
      <c r="E12" s="21"/>
      <c r="F12" s="16" t="s">
        <v>29</v>
      </c>
      <c r="G12" s="22" t="s">
        <v>313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>
        <v>9</v>
      </c>
      <c r="D13" s="21"/>
      <c r="E13" s="21"/>
      <c r="F13" s="16"/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thickBot="1" x14ac:dyDescent="0.35">
      <c r="A26" s="18" t="s">
        <v>27</v>
      </c>
      <c r="B26" s="19"/>
      <c r="C26" s="20" t="s">
        <v>121</v>
      </c>
      <c r="D26" s="21"/>
      <c r="E26" s="21"/>
      <c r="F26" s="16" t="s">
        <v>29</v>
      </c>
      <c r="G26" s="22" t="s">
        <v>313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thickBot="1" x14ac:dyDescent="0.35">
      <c r="C27" s="20" t="s">
        <v>203</v>
      </c>
      <c r="D27" s="21"/>
      <c r="E27" s="21"/>
      <c r="F27" s="16" t="s">
        <v>29</v>
      </c>
      <c r="G27" s="22" t="s">
        <v>313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 t="s">
        <v>222</v>
      </c>
      <c r="D28" s="21"/>
      <c r="E28" s="21"/>
      <c r="F28" s="16" t="s">
        <v>29</v>
      </c>
      <c r="G28" s="22" t="s">
        <v>313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 t="s">
        <v>201</v>
      </c>
      <c r="D29" s="21"/>
      <c r="E29" s="21"/>
      <c r="F29" s="16" t="s">
        <v>29</v>
      </c>
      <c r="G29" s="22" t="s">
        <v>313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thickBot="1" x14ac:dyDescent="0.35">
      <c r="A30" s="31" t="s">
        <v>48</v>
      </c>
      <c r="B30" s="32"/>
      <c r="C30" s="20" t="s">
        <v>173</v>
      </c>
      <c r="D30" s="21"/>
      <c r="E30" s="21"/>
      <c r="F30" s="16" t="s">
        <v>41</v>
      </c>
      <c r="G30" s="22" t="s">
        <v>313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thickBot="1" x14ac:dyDescent="0.35">
      <c r="A31" s="1"/>
      <c r="B31" s="1"/>
      <c r="C31" s="20" t="s">
        <v>171</v>
      </c>
      <c r="D31" s="21"/>
      <c r="E31" s="21"/>
      <c r="F31" s="16" t="s">
        <v>41</v>
      </c>
      <c r="G31" s="22" t="s">
        <v>313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 t="s">
        <v>225</v>
      </c>
      <c r="D32" s="21"/>
      <c r="E32" s="21"/>
      <c r="F32" s="16" t="s">
        <v>29</v>
      </c>
      <c r="G32" s="22" t="s">
        <v>313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 t="s">
        <v>226</v>
      </c>
      <c r="D33" s="21"/>
      <c r="E33" s="21"/>
      <c r="F33" s="16" t="s">
        <v>29</v>
      </c>
      <c r="G33" s="22" t="s">
        <v>313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thickBot="1" x14ac:dyDescent="0.35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thickBot="1" x14ac:dyDescent="0.35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thickBot="1" x14ac:dyDescent="0.35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thickBot="1" x14ac:dyDescent="0.35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20">
        <v>1</v>
      </c>
      <c r="D47" s="21"/>
      <c r="E47" s="21"/>
      <c r="F47" s="16"/>
      <c r="G47" s="16"/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>
        <v>2</v>
      </c>
      <c r="D48" s="21"/>
      <c r="E48" s="21"/>
      <c r="F48" s="16"/>
      <c r="G48" s="16"/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>
        <v>3</v>
      </c>
      <c r="D49" s="21"/>
      <c r="E49" s="21"/>
      <c r="F49" s="16"/>
      <c r="G49" s="16"/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>
        <v>4</v>
      </c>
      <c r="D50" s="21"/>
      <c r="E50" s="21"/>
      <c r="F50" s="16"/>
      <c r="G50" s="16"/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>
        <v>5</v>
      </c>
      <c r="D51" s="21"/>
      <c r="E51" s="21"/>
      <c r="F51" s="16"/>
      <c r="G51" s="16"/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>
        <v>6</v>
      </c>
      <c r="D52" s="21"/>
      <c r="E52" s="21"/>
      <c r="F52" s="16"/>
      <c r="G52" s="16"/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>
        <v>7</v>
      </c>
      <c r="D53" s="21"/>
      <c r="E53" s="21"/>
      <c r="F53" s="16"/>
      <c r="G53" s="16"/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20">
        <v>1</v>
      </c>
      <c r="D68" s="21"/>
      <c r="E68" s="21"/>
      <c r="F68" s="16"/>
      <c r="G68" s="16"/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20">
        <v>2</v>
      </c>
      <c r="D69" s="21"/>
      <c r="E69" s="21"/>
      <c r="F69" s="16"/>
      <c r="G69" s="16"/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20">
        <v>3</v>
      </c>
      <c r="D70" s="21"/>
      <c r="E70" s="21"/>
      <c r="F70" s="16"/>
      <c r="G70" s="16"/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>
        <v>4</v>
      </c>
      <c r="D71" s="21"/>
      <c r="E71" s="21"/>
      <c r="F71" s="16"/>
      <c r="G71" s="16"/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20">
        <v>5</v>
      </c>
      <c r="D72" s="21"/>
      <c r="E72" s="21"/>
      <c r="F72" s="16"/>
      <c r="G72" s="16"/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>
        <v>6</v>
      </c>
      <c r="D73" s="21"/>
      <c r="E73" s="21"/>
      <c r="F73" s="16"/>
      <c r="G73" s="16"/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20">
        <v>7</v>
      </c>
      <c r="D74" s="21"/>
      <c r="E74" s="21"/>
      <c r="F74" s="16"/>
      <c r="G74" s="16"/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20">
        <v>8</v>
      </c>
      <c r="D75" s="21"/>
      <c r="E75" s="21"/>
      <c r="F75" s="16"/>
      <c r="G75" s="16"/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 t="s">
        <v>67</v>
      </c>
      <c r="D89" s="21"/>
      <c r="E89" s="21"/>
      <c r="F89" s="16" t="s">
        <v>29</v>
      </c>
      <c r="G89" s="22" t="s">
        <v>313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 t="s">
        <v>37</v>
      </c>
      <c r="D90" s="21"/>
      <c r="E90" s="21"/>
      <c r="F90" s="16" t="s">
        <v>41</v>
      </c>
      <c r="G90" s="22" t="s">
        <v>313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 t="s">
        <v>134</v>
      </c>
      <c r="D91" s="21"/>
      <c r="E91" s="21"/>
      <c r="F91" s="16" t="s">
        <v>29</v>
      </c>
      <c r="G91" s="22" t="s">
        <v>313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 t="s">
        <v>230</v>
      </c>
      <c r="D92" s="21"/>
      <c r="E92" s="21"/>
      <c r="F92" s="16" t="s">
        <v>41</v>
      </c>
      <c r="G92" s="22" t="s">
        <v>313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 t="s">
        <v>228</v>
      </c>
      <c r="D93" s="21"/>
      <c r="E93" s="21"/>
      <c r="F93" s="16" t="s">
        <v>29</v>
      </c>
      <c r="G93" s="22" t="s">
        <v>313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 t="s">
        <v>153</v>
      </c>
      <c r="D94" s="21"/>
      <c r="E94" s="21"/>
      <c r="F94" s="16" t="s">
        <v>41</v>
      </c>
      <c r="G94" s="22" t="s">
        <v>313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 t="s">
        <v>136</v>
      </c>
      <c r="D95" s="21"/>
      <c r="E95" s="21"/>
      <c r="F95" s="16" t="s">
        <v>29</v>
      </c>
      <c r="G95" s="22" t="s">
        <v>313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232</v>
      </c>
      <c r="D96" s="21"/>
      <c r="E96" s="21"/>
      <c r="F96" s="16" t="s">
        <v>29</v>
      </c>
      <c r="G96" s="22" t="s">
        <v>313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9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9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9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9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9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9" ht="14.25" customHeight="1" x14ac:dyDescent="0.3">
      <c r="C102" s="71" t="s">
        <v>114</v>
      </c>
    </row>
    <row r="103" spans="1:29" ht="14.25" customHeight="1" x14ac:dyDescent="0.3"/>
    <row r="104" spans="1:29" ht="14.25" customHeight="1" x14ac:dyDescent="0.3"/>
    <row r="105" spans="1:29" ht="14.25" customHeight="1" x14ac:dyDescent="0.3"/>
    <row r="106" spans="1:29" ht="14.25" customHeight="1" x14ac:dyDescent="0.3"/>
    <row r="107" spans="1:29" ht="14.25" customHeight="1" x14ac:dyDescent="0.3"/>
    <row r="108" spans="1:29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9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9" ht="14.25" customHeight="1" x14ac:dyDescent="0.3">
      <c r="A110" s="18" t="s">
        <v>27</v>
      </c>
      <c r="B110" s="19"/>
      <c r="C110" s="20" t="s">
        <v>236</v>
      </c>
      <c r="D110" s="21"/>
      <c r="E110" s="21"/>
      <c r="F110" s="16" t="s">
        <v>29</v>
      </c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9" ht="14.25" customHeight="1" x14ac:dyDescent="0.3">
      <c r="C111" s="20" t="s">
        <v>239</v>
      </c>
      <c r="D111" s="21"/>
      <c r="E111" s="21"/>
      <c r="F111" s="16" t="s">
        <v>29</v>
      </c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9" ht="14.25" customHeight="1" x14ac:dyDescent="0.3">
      <c r="A112" s="24" t="s">
        <v>36</v>
      </c>
      <c r="B112" s="25"/>
      <c r="C112" s="20" t="s">
        <v>213</v>
      </c>
      <c r="D112" s="21"/>
      <c r="E112" s="21"/>
      <c r="F112" s="16" t="s">
        <v>29</v>
      </c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  <c r="AB112" s="1"/>
      <c r="AC112" s="1"/>
    </row>
    <row r="113" spans="1:29" ht="14.25" customHeight="1" x14ac:dyDescent="0.3">
      <c r="A113" s="26" t="s">
        <v>42</v>
      </c>
      <c r="B113" s="27"/>
      <c r="C113" s="20" t="s">
        <v>128</v>
      </c>
      <c r="D113" s="21"/>
      <c r="E113" s="21"/>
      <c r="F113" s="16" t="s">
        <v>29</v>
      </c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  <c r="AB113" s="1"/>
      <c r="AC113" s="1"/>
    </row>
    <row r="114" spans="1:29" ht="14.25" customHeight="1" x14ac:dyDescent="0.3">
      <c r="A114" s="31" t="s">
        <v>48</v>
      </c>
      <c r="B114" s="32"/>
      <c r="C114" s="20" t="s">
        <v>123</v>
      </c>
      <c r="D114" s="21"/>
      <c r="E114" s="21"/>
      <c r="F114" s="16" t="s">
        <v>29</v>
      </c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  <c r="AB114" s="1"/>
      <c r="AC114" s="1"/>
    </row>
    <row r="115" spans="1:29" ht="14.25" customHeight="1" x14ac:dyDescent="0.3">
      <c r="A115" s="1"/>
      <c r="B115" s="1"/>
      <c r="C115" s="20" t="s">
        <v>241</v>
      </c>
      <c r="D115" s="21"/>
      <c r="E115" s="21"/>
      <c r="F115" s="16" t="s">
        <v>29</v>
      </c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  <c r="AB115" s="1"/>
      <c r="AC115" s="1"/>
    </row>
    <row r="116" spans="1:29" ht="14.25" customHeight="1" x14ac:dyDescent="0.3">
      <c r="A116" s="35" t="s">
        <v>68</v>
      </c>
      <c r="B116" s="36"/>
      <c r="C116" s="20" t="s">
        <v>194</v>
      </c>
      <c r="D116" s="21"/>
      <c r="E116" s="21"/>
      <c r="F116" s="16" t="s">
        <v>29</v>
      </c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  <c r="AB116" s="1"/>
      <c r="AC116" s="1"/>
    </row>
    <row r="117" spans="1:29" ht="14.25" customHeight="1" x14ac:dyDescent="0.3">
      <c r="A117" s="45" t="s">
        <v>42</v>
      </c>
      <c r="B117" s="46"/>
      <c r="C117" s="20" t="s">
        <v>242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  <c r="AB117" s="1"/>
      <c r="AC117" s="1"/>
    </row>
    <row r="118" spans="1:29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  <c r="AB118" s="1"/>
      <c r="AC118" s="1"/>
    </row>
    <row r="119" spans="1:29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  <c r="AB119" s="1"/>
      <c r="AC119" s="1"/>
    </row>
    <row r="120" spans="1:29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  <c r="AB120" s="1"/>
      <c r="AC120" s="1"/>
    </row>
    <row r="121" spans="1:29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  <c r="AB121" s="1"/>
      <c r="AC121" s="1"/>
    </row>
    <row r="122" spans="1:29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9" ht="14.25" customHeight="1" x14ac:dyDescent="0.3">
      <c r="C123" s="71" t="s">
        <v>114</v>
      </c>
    </row>
    <row r="124" spans="1:29" ht="14.25" customHeight="1" x14ac:dyDescent="0.3"/>
    <row r="125" spans="1:29" ht="14.25" customHeight="1" x14ac:dyDescent="0.3"/>
    <row r="126" spans="1:29" ht="14.25" customHeight="1" x14ac:dyDescent="0.3"/>
    <row r="127" spans="1:29" ht="14.25" customHeight="1" x14ac:dyDescent="0.3"/>
    <row r="128" spans="1:29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1000"/>
  <sheetViews>
    <sheetView topLeftCell="A106" workbookViewId="0">
      <selection activeCell="G110" sqref="G110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13.8867187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184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20" t="s">
        <v>34</v>
      </c>
      <c r="D5" s="21"/>
      <c r="E5" s="21"/>
      <c r="F5" s="16" t="s">
        <v>149</v>
      </c>
      <c r="G5" s="22" t="s">
        <v>313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20" t="s">
        <v>223</v>
      </c>
      <c r="D6" s="21"/>
      <c r="E6" s="21"/>
      <c r="F6" s="16" t="s">
        <v>151</v>
      </c>
      <c r="G6" s="22" t="s">
        <v>313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20" t="s">
        <v>224</v>
      </c>
      <c r="D7" s="21"/>
      <c r="E7" s="21"/>
      <c r="F7" s="16" t="s">
        <v>149</v>
      </c>
      <c r="G7" s="22" t="s">
        <v>313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20" t="s">
        <v>227</v>
      </c>
      <c r="D8" s="21"/>
      <c r="E8" s="21"/>
      <c r="F8" s="16" t="s">
        <v>151</v>
      </c>
      <c r="G8" s="22" t="s">
        <v>313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20" t="s">
        <v>228</v>
      </c>
      <c r="D9" s="21"/>
      <c r="E9" s="21"/>
      <c r="F9" s="16" t="s">
        <v>149</v>
      </c>
      <c r="G9" s="22" t="s">
        <v>313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20" t="s">
        <v>229</v>
      </c>
      <c r="D10" s="21"/>
      <c r="E10" s="21"/>
      <c r="F10" s="16" t="s">
        <v>151</v>
      </c>
      <c r="G10" s="22" t="s">
        <v>313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20" t="s">
        <v>143</v>
      </c>
      <c r="D11" s="21"/>
      <c r="E11" s="21"/>
      <c r="F11" s="16" t="s">
        <v>149</v>
      </c>
      <c r="G11" s="22" t="s">
        <v>313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20" t="s">
        <v>155</v>
      </c>
      <c r="D12" s="21"/>
      <c r="E12" s="21"/>
      <c r="F12" s="16" t="s">
        <v>149</v>
      </c>
      <c r="G12" s="22" t="s">
        <v>313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20">
        <v>9</v>
      </c>
      <c r="D13" s="21"/>
      <c r="E13" s="21"/>
      <c r="F13" s="16"/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>
        <v>1</v>
      </c>
      <c r="D26" s="21"/>
      <c r="E26" s="21"/>
      <c r="F26" s="16"/>
      <c r="G26" s="16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20">
        <v>2</v>
      </c>
      <c r="D27" s="21"/>
      <c r="E27" s="21"/>
      <c r="F27" s="16"/>
      <c r="G27" s="16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>
        <v>3</v>
      </c>
      <c r="D28" s="21"/>
      <c r="E28" s="21"/>
      <c r="F28" s="16"/>
      <c r="G28" s="16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>
        <v>4</v>
      </c>
      <c r="D29" s="21"/>
      <c r="E29" s="21"/>
      <c r="F29" s="16"/>
      <c r="G29" s="16"/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20">
        <v>5</v>
      </c>
      <c r="D30" s="21"/>
      <c r="E30" s="21"/>
      <c r="F30" s="16"/>
      <c r="G30" s="16"/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20">
        <v>6</v>
      </c>
      <c r="D31" s="21"/>
      <c r="E31" s="21"/>
      <c r="F31" s="16"/>
      <c r="G31" s="16"/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>
        <v>7</v>
      </c>
      <c r="D32" s="21"/>
      <c r="E32" s="21"/>
      <c r="F32" s="16"/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>
        <v>8</v>
      </c>
      <c r="D33" s="21"/>
      <c r="E33" s="21"/>
      <c r="F33" s="16"/>
      <c r="G33" s="16"/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20" t="s">
        <v>126</v>
      </c>
      <c r="D47" s="21"/>
      <c r="E47" s="21"/>
      <c r="F47" s="16" t="s">
        <v>149</v>
      </c>
      <c r="G47" s="22" t="s">
        <v>313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 t="s">
        <v>202</v>
      </c>
      <c r="D48" s="21"/>
      <c r="E48" s="21"/>
      <c r="F48" s="16" t="s">
        <v>149</v>
      </c>
      <c r="G48" s="22" t="s">
        <v>313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 t="s">
        <v>234</v>
      </c>
      <c r="D49" s="21"/>
      <c r="E49" s="21"/>
      <c r="F49" s="16" t="s">
        <v>149</v>
      </c>
      <c r="G49" s="22" t="s">
        <v>313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 t="s">
        <v>128</v>
      </c>
      <c r="D50" s="21"/>
      <c r="E50" s="21"/>
      <c r="F50" s="16" t="s">
        <v>149</v>
      </c>
      <c r="G50" s="22" t="s">
        <v>313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 t="s">
        <v>123</v>
      </c>
      <c r="D51" s="21"/>
      <c r="E51" s="21"/>
      <c r="F51" s="16" t="s">
        <v>149</v>
      </c>
      <c r="G51" s="22" t="s">
        <v>313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 t="s">
        <v>190</v>
      </c>
      <c r="D52" s="21"/>
      <c r="E52" s="21"/>
      <c r="F52" s="16" t="s">
        <v>314</v>
      </c>
      <c r="G52" s="22" t="s">
        <v>313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 t="s">
        <v>237</v>
      </c>
      <c r="D53" s="21"/>
      <c r="E53" s="21"/>
      <c r="F53" s="16" t="s">
        <v>314</v>
      </c>
      <c r="G53" s="22" t="s">
        <v>313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20">
        <v>1</v>
      </c>
      <c r="D68" s="21"/>
      <c r="E68" s="21"/>
      <c r="F68" s="16"/>
      <c r="G68" s="16"/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20">
        <v>2</v>
      </c>
      <c r="D69" s="21"/>
      <c r="E69" s="21"/>
      <c r="F69" s="16"/>
      <c r="G69" s="16"/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20">
        <v>3</v>
      </c>
      <c r="D70" s="21"/>
      <c r="E70" s="21"/>
      <c r="F70" s="16"/>
      <c r="G70" s="16"/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20">
        <v>4</v>
      </c>
      <c r="D71" s="21"/>
      <c r="E71" s="21"/>
      <c r="F71" s="16"/>
      <c r="G71" s="16"/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20">
        <v>5</v>
      </c>
      <c r="D72" s="21"/>
      <c r="E72" s="21"/>
      <c r="F72" s="16"/>
      <c r="G72" s="16"/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20">
        <v>6</v>
      </c>
      <c r="D73" s="21"/>
      <c r="E73" s="21"/>
      <c r="F73" s="16"/>
      <c r="G73" s="16"/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20">
        <v>7</v>
      </c>
      <c r="D74" s="21"/>
      <c r="E74" s="21"/>
      <c r="F74" s="16"/>
      <c r="G74" s="16"/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20">
        <v>8</v>
      </c>
      <c r="D75" s="21"/>
      <c r="E75" s="21"/>
      <c r="F75" s="16"/>
      <c r="G75" s="16"/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20">
        <v>9</v>
      </c>
      <c r="D76" s="21"/>
      <c r="E76" s="21"/>
      <c r="F76" s="16"/>
      <c r="G76" s="16"/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20">
        <v>10</v>
      </c>
      <c r="D77" s="21"/>
      <c r="E77" s="21"/>
      <c r="F77" s="16"/>
      <c r="G77" s="16"/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 t="s">
        <v>33</v>
      </c>
      <c r="D89" s="21"/>
      <c r="E89" s="21"/>
      <c r="F89" s="16" t="s">
        <v>149</v>
      </c>
      <c r="G89" s="22" t="s">
        <v>313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 t="s">
        <v>243</v>
      </c>
      <c r="D90" s="21"/>
      <c r="E90" s="21"/>
      <c r="F90" s="16" t="s">
        <v>151</v>
      </c>
      <c r="G90" s="22" t="s">
        <v>313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 t="s">
        <v>134</v>
      </c>
      <c r="D91" s="21"/>
      <c r="E91" s="21"/>
      <c r="F91" s="16" t="s">
        <v>149</v>
      </c>
      <c r="G91" s="22" t="s">
        <v>313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 t="s">
        <v>244</v>
      </c>
      <c r="D92" s="21"/>
      <c r="E92" s="21"/>
      <c r="F92" s="16" t="s">
        <v>151</v>
      </c>
      <c r="G92" s="22" t="s">
        <v>313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 t="s">
        <v>44</v>
      </c>
      <c r="D93" s="21"/>
      <c r="E93" s="21"/>
      <c r="F93" s="16" t="s">
        <v>149</v>
      </c>
      <c r="G93" s="22" t="s">
        <v>313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 t="s">
        <v>61</v>
      </c>
      <c r="D94" s="21"/>
      <c r="E94" s="21"/>
      <c r="F94" s="16" t="s">
        <v>151</v>
      </c>
      <c r="G94" s="22" t="s">
        <v>313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 t="s">
        <v>245</v>
      </c>
      <c r="D95" s="21"/>
      <c r="E95" s="21"/>
      <c r="F95" s="16" t="s">
        <v>149</v>
      </c>
      <c r="G95" s="22" t="s">
        <v>313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 t="s">
        <v>175</v>
      </c>
      <c r="D96" s="21"/>
      <c r="E96" s="21"/>
      <c r="F96" s="16" t="s">
        <v>149</v>
      </c>
      <c r="G96" s="22" t="s">
        <v>313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20" t="s">
        <v>118</v>
      </c>
      <c r="D110" s="21"/>
      <c r="E110" s="21"/>
      <c r="F110" s="16" t="s">
        <v>149</v>
      </c>
      <c r="G110" s="22" t="s">
        <v>313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20" t="s">
        <v>246</v>
      </c>
      <c r="D111" s="21"/>
      <c r="E111" s="21"/>
      <c r="F111" s="16" t="s">
        <v>149</v>
      </c>
      <c r="G111" s="22" t="s">
        <v>313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20" t="s">
        <v>247</v>
      </c>
      <c r="D112" s="21"/>
      <c r="E112" s="21"/>
      <c r="F112" s="16" t="s">
        <v>149</v>
      </c>
      <c r="G112" s="22" t="s">
        <v>313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20" t="s">
        <v>201</v>
      </c>
      <c r="D113" s="21"/>
      <c r="E113" s="21"/>
      <c r="F113" s="16" t="s">
        <v>149</v>
      </c>
      <c r="G113" s="22" t="s">
        <v>313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20" t="s">
        <v>124</v>
      </c>
      <c r="D114" s="21"/>
      <c r="E114" s="21"/>
      <c r="F114" s="16" t="s">
        <v>149</v>
      </c>
      <c r="G114" s="22" t="s">
        <v>313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 t="s">
        <v>123</v>
      </c>
      <c r="D115" s="21"/>
      <c r="E115" s="21"/>
      <c r="F115" s="16" t="s">
        <v>149</v>
      </c>
      <c r="G115" s="22" t="s">
        <v>313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 t="s">
        <v>194</v>
      </c>
      <c r="D116" s="21"/>
      <c r="E116" s="21"/>
      <c r="F116" s="16" t="s">
        <v>240</v>
      </c>
      <c r="G116" s="22" t="s">
        <v>313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 t="s">
        <v>248</v>
      </c>
      <c r="D117" s="21"/>
      <c r="E117" s="21"/>
      <c r="F117" s="16" t="s">
        <v>314</v>
      </c>
      <c r="G117" s="22" t="s">
        <v>313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1000"/>
  <sheetViews>
    <sheetView topLeftCell="A109" workbookViewId="0">
      <selection activeCell="F110" sqref="F110"/>
    </sheetView>
  </sheetViews>
  <sheetFormatPr defaultColWidth="14.44140625" defaultRowHeight="15" customHeight="1" x14ac:dyDescent="0.3"/>
  <cols>
    <col min="1" max="1" width="17.44140625" customWidth="1"/>
    <col min="2" max="2" width="6.6640625" customWidth="1"/>
    <col min="3" max="3" width="20.109375" customWidth="1"/>
    <col min="4" max="4" width="15.88671875" customWidth="1"/>
    <col min="5" max="5" width="16.88671875" customWidth="1"/>
    <col min="6" max="6" width="10.6640625" customWidth="1"/>
    <col min="7" max="7" width="9.6640625" customWidth="1"/>
    <col min="8" max="8" width="10" customWidth="1"/>
    <col min="9" max="9" width="11.33203125" customWidth="1"/>
    <col min="10" max="10" width="9" customWidth="1"/>
    <col min="11" max="11" width="11.5546875" customWidth="1"/>
    <col min="12" max="12" width="9" customWidth="1"/>
    <col min="13" max="13" width="11.5546875" customWidth="1"/>
    <col min="14" max="14" width="9" customWidth="1"/>
    <col min="15" max="15" width="11.5546875" customWidth="1"/>
    <col min="16" max="16" width="9" customWidth="1"/>
    <col min="17" max="17" width="11.5546875" customWidth="1"/>
    <col min="18" max="18" width="9" customWidth="1"/>
    <col min="19" max="19" width="11.5546875" customWidth="1"/>
    <col min="20" max="20" width="9" customWidth="1"/>
    <col min="21" max="21" width="11.5546875" customWidth="1"/>
    <col min="22" max="22" width="9" customWidth="1"/>
    <col min="23" max="23" width="11.5546875" customWidth="1"/>
    <col min="24" max="24" width="12.33203125" customWidth="1"/>
    <col min="25" max="25" width="11.88671875" customWidth="1"/>
    <col min="26" max="29" width="8.6640625" customWidth="1"/>
    <col min="30" max="30" width="17" customWidth="1"/>
    <col min="31" max="31" width="11" customWidth="1"/>
    <col min="32" max="32" width="13.44140625" customWidth="1"/>
    <col min="33" max="34" width="14.33203125" customWidth="1"/>
    <col min="35" max="35" width="15.33203125" customWidth="1"/>
  </cols>
  <sheetData>
    <row r="1" spans="1:35" ht="14.25" customHeight="1" x14ac:dyDescent="0.3">
      <c r="A1" s="83" t="s">
        <v>184</v>
      </c>
      <c r="B1" s="84"/>
      <c r="C1" s="84"/>
      <c r="D1" s="84"/>
      <c r="E1" s="1"/>
    </row>
    <row r="2" spans="1:35" ht="14.25" customHeight="1" x14ac:dyDescent="0.3"/>
    <row r="3" spans="1:35" ht="14.25" customHeight="1" x14ac:dyDescent="0.3">
      <c r="A3" s="2" t="s">
        <v>1</v>
      </c>
      <c r="B3" s="3"/>
      <c r="C3" s="4" t="s">
        <v>2</v>
      </c>
      <c r="D3" s="1"/>
      <c r="E3" s="1"/>
      <c r="F3" s="1"/>
      <c r="G3" s="1"/>
      <c r="H3" s="1"/>
      <c r="AD3" s="5" t="s">
        <v>3</v>
      </c>
      <c r="AE3" s="6" t="s">
        <v>4</v>
      </c>
      <c r="AF3" s="7" t="s">
        <v>5</v>
      </c>
    </row>
    <row r="4" spans="1:35" ht="14.25" customHeight="1" x14ac:dyDescent="0.3">
      <c r="A4" s="8" t="s">
        <v>6</v>
      </c>
      <c r="B4" s="9"/>
      <c r="C4" s="10" t="s">
        <v>7</v>
      </c>
      <c r="D4" s="11" t="s">
        <v>5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2" t="s">
        <v>26</v>
      </c>
      <c r="Y4" s="13" t="s">
        <v>4</v>
      </c>
      <c r="Z4" s="14" t="s">
        <v>5</v>
      </c>
      <c r="AD4" s="15" t="s">
        <v>2</v>
      </c>
      <c r="AE4" s="16">
        <f t="shared" ref="AE4:AF4" si="0">Y17</f>
        <v>0</v>
      </c>
      <c r="AF4" s="17">
        <f t="shared" si="0"/>
        <v>0</v>
      </c>
    </row>
    <row r="5" spans="1:35" ht="14.25" customHeight="1" x14ac:dyDescent="0.3">
      <c r="A5" s="18" t="s">
        <v>27</v>
      </c>
      <c r="B5" s="19"/>
      <c r="C5" s="79" t="s">
        <v>34</v>
      </c>
      <c r="D5" s="21"/>
      <c r="E5" s="21"/>
      <c r="F5" s="64" t="s">
        <v>167</v>
      </c>
      <c r="G5" s="22">
        <v>8.3333333333333329E-2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23">
        <v>0</v>
      </c>
      <c r="Y5" s="20">
        <f>SUM((H5*I5)+(J5*K5)+(L5*M5)+(N5*O5)+(P5*Q5)+(R5*S5)+(T5*U5)+(V5*W5))</f>
        <v>0</v>
      </c>
      <c r="Z5" s="17">
        <f t="shared" ref="Z5:Z16" si="1">D5</f>
        <v>0</v>
      </c>
      <c r="AD5" s="15" t="s">
        <v>32</v>
      </c>
      <c r="AE5" s="16">
        <f t="shared" ref="AE5:AF5" si="2">Y38</f>
        <v>0</v>
      </c>
      <c r="AF5" s="17">
        <f t="shared" si="2"/>
        <v>0</v>
      </c>
    </row>
    <row r="6" spans="1:35" ht="14.25" customHeight="1" x14ac:dyDescent="0.3">
      <c r="C6" s="79" t="s">
        <v>231</v>
      </c>
      <c r="D6" s="21"/>
      <c r="E6" s="21"/>
      <c r="F6" s="64" t="s">
        <v>167</v>
      </c>
      <c r="G6" s="22">
        <v>8.3333333333333329E-2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23">
        <v>0</v>
      </c>
      <c r="Y6" s="20">
        <f t="shared" ref="Y6:Y16" si="3">SUM(H6*I6)+(J6*K6)+(L6*M6)+(N6*O6)+(P6*Q6)+(R6*S6)+(T6*U6)+(V6*W6)</f>
        <v>0</v>
      </c>
      <c r="Z6" s="17">
        <f t="shared" si="1"/>
        <v>0</v>
      </c>
      <c r="AD6" s="15" t="s">
        <v>35</v>
      </c>
      <c r="AE6" s="16">
        <f t="shared" ref="AE6:AF6" si="4">Y59</f>
        <v>0</v>
      </c>
      <c r="AF6" s="17">
        <f t="shared" si="4"/>
        <v>0</v>
      </c>
    </row>
    <row r="7" spans="1:35" ht="14.25" customHeight="1" x14ac:dyDescent="0.3">
      <c r="A7" s="24" t="s">
        <v>36</v>
      </c>
      <c r="B7" s="25"/>
      <c r="C7" s="79" t="s">
        <v>152</v>
      </c>
      <c r="D7" s="21"/>
      <c r="E7" s="21"/>
      <c r="F7" s="64" t="s">
        <v>167</v>
      </c>
      <c r="G7" s="22">
        <v>8.3333333333333329E-2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23">
        <v>0</v>
      </c>
      <c r="Y7" s="20">
        <f t="shared" si="3"/>
        <v>0</v>
      </c>
      <c r="Z7" s="17">
        <f t="shared" si="1"/>
        <v>0</v>
      </c>
      <c r="AD7" s="15" t="s">
        <v>39</v>
      </c>
      <c r="AE7" s="16">
        <f t="shared" ref="AE7:AF7" si="5">Y80</f>
        <v>0</v>
      </c>
      <c r="AF7" s="17">
        <f t="shared" si="5"/>
        <v>0</v>
      </c>
    </row>
    <row r="8" spans="1:35" ht="14.25" customHeight="1" x14ac:dyDescent="0.3">
      <c r="A8" s="26" t="s">
        <v>42</v>
      </c>
      <c r="B8" s="27"/>
      <c r="C8" s="79" t="s">
        <v>189</v>
      </c>
      <c r="D8" s="21"/>
      <c r="E8" s="21"/>
      <c r="F8" s="64" t="s">
        <v>167</v>
      </c>
      <c r="G8" s="22">
        <v>8.3333333333333329E-2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23">
        <v>0</v>
      </c>
      <c r="Y8" s="20">
        <f t="shared" si="3"/>
        <v>0</v>
      </c>
      <c r="Z8" s="17">
        <f t="shared" si="1"/>
        <v>0</v>
      </c>
      <c r="AD8" s="15" t="s">
        <v>46</v>
      </c>
      <c r="AE8" s="16">
        <f>Y101</f>
        <v>0</v>
      </c>
      <c r="AF8" s="17">
        <f>Z80</f>
        <v>0</v>
      </c>
    </row>
    <row r="9" spans="1:35" ht="14.25" customHeight="1" x14ac:dyDescent="0.3">
      <c r="A9" s="31" t="s">
        <v>48</v>
      </c>
      <c r="B9" s="32"/>
      <c r="C9" s="79" t="s">
        <v>233</v>
      </c>
      <c r="D9" s="21"/>
      <c r="E9" s="21"/>
      <c r="F9" s="64" t="s">
        <v>167</v>
      </c>
      <c r="G9" s="22">
        <v>8.3333333333333329E-2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23">
        <v>0</v>
      </c>
      <c r="Y9" s="20">
        <f t="shared" si="3"/>
        <v>0</v>
      </c>
      <c r="Z9" s="17">
        <f t="shared" si="1"/>
        <v>0</v>
      </c>
      <c r="AD9" s="15" t="s">
        <v>62</v>
      </c>
      <c r="AE9" s="16">
        <f t="shared" ref="AE9:AF9" si="6">Y122</f>
        <v>0</v>
      </c>
      <c r="AF9" s="17">
        <f t="shared" si="6"/>
        <v>0</v>
      </c>
    </row>
    <row r="10" spans="1:35" ht="14.25" customHeight="1" x14ac:dyDescent="0.3">
      <c r="A10" s="1"/>
      <c r="B10" s="1"/>
      <c r="C10" s="79" t="s">
        <v>235</v>
      </c>
      <c r="D10" s="21"/>
      <c r="E10" s="21"/>
      <c r="F10" s="64" t="s">
        <v>167</v>
      </c>
      <c r="G10" s="22">
        <v>8.3333333333333329E-2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3">
        <v>0</v>
      </c>
      <c r="Y10" s="20">
        <f t="shared" si="3"/>
        <v>0</v>
      </c>
      <c r="Z10" s="17">
        <f t="shared" si="1"/>
        <v>0</v>
      </c>
      <c r="AD10" s="15" t="s">
        <v>64</v>
      </c>
      <c r="AE10" s="16">
        <f t="shared" ref="AE10:AF10" si="7">Y143</f>
        <v>0</v>
      </c>
      <c r="AF10" s="17">
        <f t="shared" si="7"/>
        <v>0</v>
      </c>
    </row>
    <row r="11" spans="1:35" ht="14.25" customHeight="1" x14ac:dyDescent="0.3">
      <c r="A11" s="35" t="s">
        <v>68</v>
      </c>
      <c r="B11" s="36"/>
      <c r="C11" s="79" t="s">
        <v>238</v>
      </c>
      <c r="D11" s="21"/>
      <c r="E11" s="21"/>
      <c r="F11" s="64" t="s">
        <v>167</v>
      </c>
      <c r="G11" s="22">
        <v>8.3333333333333329E-2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23">
        <v>0</v>
      </c>
      <c r="Y11" s="20">
        <f t="shared" si="3"/>
        <v>0</v>
      </c>
      <c r="Z11" s="17">
        <f t="shared" si="1"/>
        <v>0</v>
      </c>
      <c r="AD11" s="38" t="s">
        <v>70</v>
      </c>
      <c r="AE11" s="40">
        <f>SUM(AE4:AE10)</f>
        <v>0</v>
      </c>
      <c r="AF11" s="42">
        <f>AVERAGE(AF4:AF10)</f>
        <v>0</v>
      </c>
    </row>
    <row r="12" spans="1:35" ht="14.25" customHeight="1" x14ac:dyDescent="0.3">
      <c r="A12" s="45" t="s">
        <v>42</v>
      </c>
      <c r="B12" s="46"/>
      <c r="C12" s="79" t="s">
        <v>124</v>
      </c>
      <c r="D12" s="21"/>
      <c r="E12" s="21"/>
      <c r="F12" s="64" t="s">
        <v>167</v>
      </c>
      <c r="G12" s="22">
        <v>8.3333333333333329E-2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23">
        <v>0</v>
      </c>
      <c r="Y12" s="20">
        <f t="shared" si="3"/>
        <v>0</v>
      </c>
      <c r="Z12" s="17">
        <f t="shared" si="1"/>
        <v>0</v>
      </c>
    </row>
    <row r="13" spans="1:35" ht="14.25" customHeight="1" x14ac:dyDescent="0.3">
      <c r="A13" s="47" t="s">
        <v>48</v>
      </c>
      <c r="B13" s="48"/>
      <c r="C13" s="79" t="s">
        <v>194</v>
      </c>
      <c r="D13" s="21"/>
      <c r="E13" s="21"/>
      <c r="F13" s="64" t="s">
        <v>240</v>
      </c>
      <c r="G13" s="22">
        <v>8.3333333333333329E-2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23">
        <v>0</v>
      </c>
      <c r="Y13" s="20">
        <f t="shared" si="3"/>
        <v>0</v>
      </c>
      <c r="Z13" s="17">
        <f t="shared" si="1"/>
        <v>0</v>
      </c>
      <c r="AD13" s="49" t="s">
        <v>3</v>
      </c>
      <c r="AE13" s="50" t="s">
        <v>89</v>
      </c>
      <c r="AF13" s="50" t="s">
        <v>91</v>
      </c>
      <c r="AG13" s="50" t="s">
        <v>92</v>
      </c>
      <c r="AH13" s="50" t="s">
        <v>93</v>
      </c>
      <c r="AI13" s="51" t="s">
        <v>94</v>
      </c>
    </row>
    <row r="14" spans="1:35" ht="14.25" customHeight="1" x14ac:dyDescent="0.3">
      <c r="C14" s="20">
        <v>10</v>
      </c>
      <c r="D14" s="21"/>
      <c r="E14" s="21"/>
      <c r="F14" s="16"/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23">
        <v>0</v>
      </c>
      <c r="Y14" s="20">
        <f t="shared" si="3"/>
        <v>0</v>
      </c>
      <c r="Z14" s="17">
        <f t="shared" si="1"/>
        <v>0</v>
      </c>
      <c r="AD14" s="52" t="s">
        <v>2</v>
      </c>
      <c r="AE14" s="16">
        <f>B4</f>
        <v>0</v>
      </c>
      <c r="AF14" s="16">
        <f>B8</f>
        <v>0</v>
      </c>
      <c r="AG14" s="16">
        <f>B9</f>
        <v>0</v>
      </c>
      <c r="AH14" s="16">
        <f>B12</f>
        <v>0</v>
      </c>
      <c r="AI14" s="23">
        <f>B13</f>
        <v>0</v>
      </c>
    </row>
    <row r="15" spans="1:35" ht="14.25" customHeight="1" x14ac:dyDescent="0.3">
      <c r="C15" s="20">
        <v>11</v>
      </c>
      <c r="D15" s="21"/>
      <c r="E15" s="21"/>
      <c r="F15" s="16"/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23">
        <v>0</v>
      </c>
      <c r="Y15" s="20">
        <f t="shared" si="3"/>
        <v>0</v>
      </c>
      <c r="Z15" s="17">
        <f t="shared" si="1"/>
        <v>0</v>
      </c>
      <c r="AD15" s="52" t="s">
        <v>32</v>
      </c>
      <c r="AE15" s="16">
        <f>B25</f>
        <v>0</v>
      </c>
      <c r="AF15" s="16">
        <f>B29</f>
        <v>0</v>
      </c>
      <c r="AG15" s="16">
        <f>B30</f>
        <v>0</v>
      </c>
      <c r="AH15" s="16">
        <f>B33</f>
        <v>0</v>
      </c>
      <c r="AI15" s="23">
        <f>B34</f>
        <v>0</v>
      </c>
    </row>
    <row r="16" spans="1:35" ht="14.25" customHeight="1" x14ac:dyDescent="0.3">
      <c r="C16" s="53">
        <v>12</v>
      </c>
      <c r="D16" s="59"/>
      <c r="E16" s="59"/>
      <c r="F16" s="54"/>
      <c r="G16" s="54"/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62">
        <v>0</v>
      </c>
      <c r="Y16" s="20">
        <f t="shared" si="3"/>
        <v>0</v>
      </c>
      <c r="Z16" s="17">
        <f t="shared" si="1"/>
        <v>0</v>
      </c>
      <c r="AD16" s="52" t="s">
        <v>35</v>
      </c>
      <c r="AE16" s="16">
        <f>B46</f>
        <v>0</v>
      </c>
      <c r="AF16" s="16">
        <f>B50</f>
        <v>0</v>
      </c>
      <c r="AG16" s="16">
        <f>B51</f>
        <v>0</v>
      </c>
      <c r="AH16" s="16">
        <f>B54</f>
        <v>0</v>
      </c>
      <c r="AI16" s="23">
        <f>B55</f>
        <v>0</v>
      </c>
    </row>
    <row r="17" spans="1:35" ht="14.25" customHeight="1" x14ac:dyDescent="0.3">
      <c r="Y17" s="66">
        <f>SUM(Y5:Y16)</f>
        <v>0</v>
      </c>
      <c r="Z17" s="67">
        <f>AVERAGE(Z5:Z16)</f>
        <v>0</v>
      </c>
      <c r="AA17" s="68" t="s">
        <v>110</v>
      </c>
      <c r="AD17" s="52" t="s">
        <v>39</v>
      </c>
      <c r="AE17" s="16">
        <f>B67</f>
        <v>0</v>
      </c>
      <c r="AF17" s="16">
        <f>B71</f>
        <v>0</v>
      </c>
      <c r="AG17" s="16">
        <f>B71</f>
        <v>0</v>
      </c>
      <c r="AH17" s="16">
        <f>B75</f>
        <v>0</v>
      </c>
      <c r="AI17" s="23">
        <f>B76</f>
        <v>0</v>
      </c>
    </row>
    <row r="18" spans="1:35" ht="14.25" customHeight="1" x14ac:dyDescent="0.3">
      <c r="C18" s="71" t="s">
        <v>114</v>
      </c>
      <c r="AD18" s="52" t="s">
        <v>46</v>
      </c>
      <c r="AE18" s="16">
        <f>B88</f>
        <v>0</v>
      </c>
      <c r="AF18" s="16">
        <f>B92</f>
        <v>0</v>
      </c>
      <c r="AG18" s="16">
        <f>B92</f>
        <v>0</v>
      </c>
      <c r="AH18" s="16">
        <f>B96</f>
        <v>0</v>
      </c>
      <c r="AI18" s="23">
        <f>B97</f>
        <v>0</v>
      </c>
    </row>
    <row r="19" spans="1:35" ht="14.25" customHeight="1" x14ac:dyDescent="0.3">
      <c r="AD19" s="52" t="s">
        <v>62</v>
      </c>
      <c r="AE19" s="16">
        <f>B109</f>
        <v>0</v>
      </c>
      <c r="AF19" s="16">
        <f>B113</f>
        <v>0</v>
      </c>
      <c r="AG19" s="16">
        <f>B114</f>
        <v>0</v>
      </c>
      <c r="AH19" s="16">
        <f>B117</f>
        <v>0</v>
      </c>
      <c r="AI19" s="23">
        <f>B118</f>
        <v>0</v>
      </c>
    </row>
    <row r="20" spans="1:35" ht="14.25" customHeight="1" x14ac:dyDescent="0.3">
      <c r="AD20" s="52" t="s">
        <v>64</v>
      </c>
      <c r="AE20" s="16">
        <f>B130</f>
        <v>0</v>
      </c>
      <c r="AF20" s="16">
        <f>B134</f>
        <v>0</v>
      </c>
      <c r="AG20" s="16">
        <f>B135</f>
        <v>0</v>
      </c>
      <c r="AH20" s="16">
        <f>B138</f>
        <v>0</v>
      </c>
      <c r="AI20" s="23">
        <f>B139</f>
        <v>0</v>
      </c>
    </row>
    <row r="21" spans="1:35" ht="14.25" customHeight="1" x14ac:dyDescent="0.3">
      <c r="AD21" s="72" t="s">
        <v>70</v>
      </c>
      <c r="AE21" s="73">
        <f t="shared" ref="AE21:AI21" si="8">AVERAGE(AE14:AE20)</f>
        <v>0</v>
      </c>
      <c r="AF21" s="73">
        <f t="shared" si="8"/>
        <v>0</v>
      </c>
      <c r="AG21" s="73">
        <f t="shared" si="8"/>
        <v>0</v>
      </c>
      <c r="AH21" s="73">
        <f t="shared" si="8"/>
        <v>0</v>
      </c>
      <c r="AI21" s="74">
        <f t="shared" si="8"/>
        <v>0</v>
      </c>
    </row>
    <row r="22" spans="1:35" ht="14.25" customHeight="1" x14ac:dyDescent="0.3"/>
    <row r="23" spans="1:35" ht="14.25" customHeight="1" x14ac:dyDescent="0.3">
      <c r="AD23" s="66" t="s">
        <v>116</v>
      </c>
      <c r="AE23" s="75" t="e">
        <f>AVERAGE(B5,B26,B47,B68,B89,B110,B131)</f>
        <v>#DIV/0!</v>
      </c>
    </row>
    <row r="24" spans="1:35" ht="14.25" customHeight="1" x14ac:dyDescent="0.3">
      <c r="A24" s="2" t="s">
        <v>1</v>
      </c>
      <c r="B24" s="3"/>
      <c r="C24" s="4" t="s">
        <v>32</v>
      </c>
      <c r="D24" s="1"/>
      <c r="E24" s="1"/>
      <c r="F24" s="1"/>
      <c r="G24" s="1"/>
      <c r="H24" s="1"/>
    </row>
    <row r="25" spans="1:35" ht="14.25" customHeight="1" x14ac:dyDescent="0.3">
      <c r="A25" s="8" t="s">
        <v>6</v>
      </c>
      <c r="B25" s="9"/>
      <c r="C25" s="10" t="s">
        <v>7</v>
      </c>
      <c r="D25" s="11" t="s">
        <v>5</v>
      </c>
      <c r="E25" s="11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11" t="s">
        <v>15</v>
      </c>
      <c r="M25" s="11" t="s">
        <v>16</v>
      </c>
      <c r="N25" s="11" t="s">
        <v>17</v>
      </c>
      <c r="O25" s="11" t="s">
        <v>18</v>
      </c>
      <c r="P25" s="11" t="s">
        <v>19</v>
      </c>
      <c r="Q25" s="11" t="s">
        <v>20</v>
      </c>
      <c r="R25" s="11" t="s">
        <v>21</v>
      </c>
      <c r="S25" s="11" t="s">
        <v>22</v>
      </c>
      <c r="T25" s="11" t="s">
        <v>23</v>
      </c>
      <c r="U25" s="11" t="s">
        <v>24</v>
      </c>
      <c r="V25" s="11" t="s">
        <v>25</v>
      </c>
      <c r="W25" s="12" t="s">
        <v>26</v>
      </c>
      <c r="Y25" s="13" t="s">
        <v>4</v>
      </c>
      <c r="Z25" s="14" t="s">
        <v>5</v>
      </c>
    </row>
    <row r="26" spans="1:35" ht="14.25" customHeight="1" x14ac:dyDescent="0.3">
      <c r="A26" s="18" t="s">
        <v>27</v>
      </c>
      <c r="B26" s="19"/>
      <c r="C26" s="20">
        <v>1</v>
      </c>
      <c r="D26" s="21"/>
      <c r="E26" s="21"/>
      <c r="F26" s="16"/>
      <c r="G26" s="16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23">
        <v>0</v>
      </c>
      <c r="Y26" s="20">
        <f>SUM((H26*I26)+(J26*K26)+(L26*M26)+(N26*O26)+(P26*Q26)+(R26*S26)+(T26*U26)+(V26*W26))</f>
        <v>0</v>
      </c>
      <c r="Z26" s="17">
        <f t="shared" ref="Z26:Z37" si="9">D26</f>
        <v>0</v>
      </c>
    </row>
    <row r="27" spans="1:35" ht="14.25" customHeight="1" x14ac:dyDescent="0.3">
      <c r="C27" s="20">
        <v>2</v>
      </c>
      <c r="D27" s="21"/>
      <c r="E27" s="21"/>
      <c r="F27" s="16"/>
      <c r="G27" s="16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23">
        <v>0</v>
      </c>
      <c r="Y27" s="20">
        <f t="shared" ref="Y27:Y37" si="10">SUM(H27*I27)+(J27*K27)+(L27*M27)+(N27*O27)+(P27*Q27)+(R27*S27)+(T27*U27)+(V27*W27)</f>
        <v>0</v>
      </c>
      <c r="Z27" s="17">
        <f t="shared" si="9"/>
        <v>0</v>
      </c>
    </row>
    <row r="28" spans="1:35" ht="14.25" customHeight="1" x14ac:dyDescent="0.3">
      <c r="A28" s="24" t="s">
        <v>36</v>
      </c>
      <c r="B28" s="25"/>
      <c r="C28" s="20">
        <v>3</v>
      </c>
      <c r="D28" s="21"/>
      <c r="E28" s="21"/>
      <c r="F28" s="16"/>
      <c r="G28" s="16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23">
        <v>0</v>
      </c>
      <c r="Y28" s="20">
        <f t="shared" si="10"/>
        <v>0</v>
      </c>
      <c r="Z28" s="17">
        <f t="shared" si="9"/>
        <v>0</v>
      </c>
    </row>
    <row r="29" spans="1:35" ht="14.25" customHeight="1" x14ac:dyDescent="0.3">
      <c r="A29" s="26" t="s">
        <v>42</v>
      </c>
      <c r="B29" s="27"/>
      <c r="C29" s="20">
        <v>4</v>
      </c>
      <c r="D29" s="21"/>
      <c r="E29" s="21"/>
      <c r="F29" s="16"/>
      <c r="G29" s="16"/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23">
        <v>0</v>
      </c>
      <c r="Y29" s="20">
        <f t="shared" si="10"/>
        <v>0</v>
      </c>
      <c r="Z29" s="17">
        <f t="shared" si="9"/>
        <v>0</v>
      </c>
    </row>
    <row r="30" spans="1:35" ht="14.25" customHeight="1" x14ac:dyDescent="0.3">
      <c r="A30" s="31" t="s">
        <v>48</v>
      </c>
      <c r="B30" s="32"/>
      <c r="C30" s="20">
        <v>5</v>
      </c>
      <c r="D30" s="21"/>
      <c r="E30" s="21"/>
      <c r="F30" s="16"/>
      <c r="G30" s="16"/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23">
        <v>0</v>
      </c>
      <c r="Y30" s="20">
        <f t="shared" si="10"/>
        <v>0</v>
      </c>
      <c r="Z30" s="17">
        <f t="shared" si="9"/>
        <v>0</v>
      </c>
    </row>
    <row r="31" spans="1:35" ht="14.25" customHeight="1" x14ac:dyDescent="0.3">
      <c r="A31" s="1"/>
      <c r="B31" s="1"/>
      <c r="C31" s="20">
        <v>6</v>
      </c>
      <c r="D31" s="21"/>
      <c r="E31" s="21"/>
      <c r="F31" s="16"/>
      <c r="G31" s="16"/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23">
        <v>0</v>
      </c>
      <c r="Y31" s="20">
        <f t="shared" si="10"/>
        <v>0</v>
      </c>
      <c r="Z31" s="17">
        <f t="shared" si="9"/>
        <v>0</v>
      </c>
    </row>
    <row r="32" spans="1:35" ht="14.25" customHeight="1" x14ac:dyDescent="0.3">
      <c r="A32" s="35" t="s">
        <v>68</v>
      </c>
      <c r="B32" s="36"/>
      <c r="C32" s="20">
        <v>7</v>
      </c>
      <c r="D32" s="21"/>
      <c r="E32" s="21"/>
      <c r="F32" s="16"/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23">
        <v>0</v>
      </c>
      <c r="Y32" s="20">
        <f t="shared" si="10"/>
        <v>0</v>
      </c>
      <c r="Z32" s="17">
        <f t="shared" si="9"/>
        <v>0</v>
      </c>
    </row>
    <row r="33" spans="1:27" ht="14.25" customHeight="1" x14ac:dyDescent="0.3">
      <c r="A33" s="45" t="s">
        <v>42</v>
      </c>
      <c r="B33" s="46"/>
      <c r="C33" s="20">
        <v>8</v>
      </c>
      <c r="D33" s="21"/>
      <c r="E33" s="21"/>
      <c r="F33" s="16"/>
      <c r="G33" s="16"/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23">
        <v>0</v>
      </c>
      <c r="Y33" s="20">
        <f t="shared" si="10"/>
        <v>0</v>
      </c>
      <c r="Z33" s="17">
        <f t="shared" si="9"/>
        <v>0</v>
      </c>
    </row>
    <row r="34" spans="1:27" ht="14.25" customHeight="1" x14ac:dyDescent="0.3">
      <c r="A34" s="47" t="s">
        <v>48</v>
      </c>
      <c r="B34" s="48"/>
      <c r="C34" s="20">
        <v>9</v>
      </c>
      <c r="D34" s="21"/>
      <c r="E34" s="21"/>
      <c r="F34" s="16"/>
      <c r="G34" s="16"/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23">
        <v>0</v>
      </c>
      <c r="Y34" s="20">
        <f t="shared" si="10"/>
        <v>0</v>
      </c>
      <c r="Z34" s="17">
        <f t="shared" si="9"/>
        <v>0</v>
      </c>
    </row>
    <row r="35" spans="1:27" ht="14.25" customHeight="1" x14ac:dyDescent="0.3">
      <c r="C35" s="20">
        <v>10</v>
      </c>
      <c r="D35" s="21"/>
      <c r="E35" s="21"/>
      <c r="F35" s="16"/>
      <c r="G35" s="16"/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23">
        <v>0</v>
      </c>
      <c r="Y35" s="20">
        <f t="shared" si="10"/>
        <v>0</v>
      </c>
      <c r="Z35" s="17">
        <f t="shared" si="9"/>
        <v>0</v>
      </c>
    </row>
    <row r="36" spans="1:27" ht="14.25" customHeight="1" x14ac:dyDescent="0.3">
      <c r="C36" s="20">
        <v>11</v>
      </c>
      <c r="D36" s="21"/>
      <c r="E36" s="21"/>
      <c r="F36" s="16"/>
      <c r="G36" s="16"/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23">
        <v>0</v>
      </c>
      <c r="Y36" s="20">
        <f t="shared" si="10"/>
        <v>0</v>
      </c>
      <c r="Z36" s="17">
        <f t="shared" si="9"/>
        <v>0</v>
      </c>
    </row>
    <row r="37" spans="1:27" ht="14.25" customHeight="1" x14ac:dyDescent="0.3">
      <c r="C37" s="53">
        <v>12</v>
      </c>
      <c r="D37" s="59"/>
      <c r="E37" s="59"/>
      <c r="F37" s="54"/>
      <c r="G37" s="54"/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62">
        <v>0</v>
      </c>
      <c r="Y37" s="20">
        <f t="shared" si="10"/>
        <v>0</v>
      </c>
      <c r="Z37" s="17">
        <f t="shared" si="9"/>
        <v>0</v>
      </c>
    </row>
    <row r="38" spans="1:27" ht="14.25" customHeight="1" x14ac:dyDescent="0.3">
      <c r="Y38" s="66">
        <f>SUM(Y26:Y37)</f>
        <v>0</v>
      </c>
      <c r="Z38" s="67">
        <f>AVERAGE(Z26:Z37)</f>
        <v>0</v>
      </c>
      <c r="AA38" s="68" t="s">
        <v>110</v>
      </c>
    </row>
    <row r="39" spans="1:27" ht="14.25" customHeight="1" x14ac:dyDescent="0.3">
      <c r="C39" s="71" t="s">
        <v>114</v>
      </c>
    </row>
    <row r="40" spans="1:27" ht="14.25" customHeight="1" x14ac:dyDescent="0.3"/>
    <row r="41" spans="1:27" ht="14.25" customHeight="1" x14ac:dyDescent="0.3"/>
    <row r="42" spans="1:27" ht="14.25" customHeight="1" x14ac:dyDescent="0.3"/>
    <row r="43" spans="1:27" ht="14.25" customHeight="1" x14ac:dyDescent="0.3"/>
    <row r="44" spans="1:27" ht="14.25" customHeight="1" x14ac:dyDescent="0.3"/>
    <row r="45" spans="1:27" ht="14.25" customHeight="1" x14ac:dyDescent="0.3">
      <c r="A45" s="2" t="s">
        <v>1</v>
      </c>
      <c r="B45" s="3"/>
      <c r="C45" s="4" t="s">
        <v>35</v>
      </c>
      <c r="D45" s="1"/>
      <c r="E45" s="1"/>
      <c r="F45" s="1"/>
      <c r="G45" s="1"/>
      <c r="H45" s="1"/>
    </row>
    <row r="46" spans="1:27" ht="14.25" customHeight="1" x14ac:dyDescent="0.3">
      <c r="A46" s="8" t="s">
        <v>6</v>
      </c>
      <c r="B46" s="9"/>
      <c r="C46" s="10" t="s">
        <v>7</v>
      </c>
      <c r="D46" s="11" t="s">
        <v>5</v>
      </c>
      <c r="E46" s="11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14</v>
      </c>
      <c r="L46" s="11" t="s">
        <v>15</v>
      </c>
      <c r="M46" s="11" t="s">
        <v>16</v>
      </c>
      <c r="N46" s="11" t="s">
        <v>17</v>
      </c>
      <c r="O46" s="11" t="s">
        <v>18</v>
      </c>
      <c r="P46" s="11" t="s">
        <v>19</v>
      </c>
      <c r="Q46" s="11" t="s">
        <v>20</v>
      </c>
      <c r="R46" s="11" t="s">
        <v>21</v>
      </c>
      <c r="S46" s="11" t="s">
        <v>22</v>
      </c>
      <c r="T46" s="11" t="s">
        <v>23</v>
      </c>
      <c r="U46" s="11" t="s">
        <v>24</v>
      </c>
      <c r="V46" s="11" t="s">
        <v>25</v>
      </c>
      <c r="W46" s="12" t="s">
        <v>26</v>
      </c>
      <c r="Y46" s="13" t="s">
        <v>4</v>
      </c>
      <c r="Z46" s="14" t="s">
        <v>5</v>
      </c>
    </row>
    <row r="47" spans="1:27" ht="14.25" customHeight="1" x14ac:dyDescent="0.3">
      <c r="A47" s="18" t="s">
        <v>27</v>
      </c>
      <c r="B47" s="19"/>
      <c r="C47" s="20">
        <v>1</v>
      </c>
      <c r="D47" s="21"/>
      <c r="E47" s="21"/>
      <c r="F47" s="16"/>
      <c r="G47" s="16"/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23">
        <v>0</v>
      </c>
      <c r="Y47" s="20">
        <f>SUM((H47*I47)+(J47*K47)+(L47*M47)+(N47*O47)+(P47*Q47)+(R47*S47)+(T47*U47)+(V47*W47))</f>
        <v>0</v>
      </c>
      <c r="Z47" s="17">
        <f t="shared" ref="Z47:Z58" si="11">D47</f>
        <v>0</v>
      </c>
    </row>
    <row r="48" spans="1:27" ht="14.25" customHeight="1" x14ac:dyDescent="0.3">
      <c r="C48" s="20">
        <v>2</v>
      </c>
      <c r="D48" s="21"/>
      <c r="E48" s="21"/>
      <c r="F48" s="16"/>
      <c r="G48" s="16"/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23">
        <v>0</v>
      </c>
      <c r="Y48" s="20">
        <f t="shared" ref="Y48:Y58" si="12">SUM(H48*I48)+(J48*K48)+(L48*M48)+(N48*O48)+(P48*Q48)+(R48*S48)+(T48*U48)+(V48*W48)</f>
        <v>0</v>
      </c>
      <c r="Z48" s="17">
        <f t="shared" si="11"/>
        <v>0</v>
      </c>
    </row>
    <row r="49" spans="1:27" ht="14.25" customHeight="1" x14ac:dyDescent="0.3">
      <c r="A49" s="24" t="s">
        <v>36</v>
      </c>
      <c r="B49" s="25"/>
      <c r="C49" s="20">
        <v>3</v>
      </c>
      <c r="D49" s="21"/>
      <c r="E49" s="21"/>
      <c r="F49" s="16"/>
      <c r="G49" s="16"/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23">
        <v>0</v>
      </c>
      <c r="Y49" s="20">
        <f t="shared" si="12"/>
        <v>0</v>
      </c>
      <c r="Z49" s="17">
        <f t="shared" si="11"/>
        <v>0</v>
      </c>
    </row>
    <row r="50" spans="1:27" ht="14.25" customHeight="1" x14ac:dyDescent="0.3">
      <c r="A50" s="26" t="s">
        <v>42</v>
      </c>
      <c r="B50" s="27"/>
      <c r="C50" s="20">
        <v>4</v>
      </c>
      <c r="D50" s="21"/>
      <c r="E50" s="21"/>
      <c r="F50" s="16"/>
      <c r="G50" s="16"/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23">
        <v>0</v>
      </c>
      <c r="Y50" s="20">
        <f t="shared" si="12"/>
        <v>0</v>
      </c>
      <c r="Z50" s="17">
        <f t="shared" si="11"/>
        <v>0</v>
      </c>
    </row>
    <row r="51" spans="1:27" ht="14.25" customHeight="1" x14ac:dyDescent="0.3">
      <c r="A51" s="31" t="s">
        <v>48</v>
      </c>
      <c r="B51" s="32"/>
      <c r="C51" s="20">
        <v>5</v>
      </c>
      <c r="D51" s="21"/>
      <c r="E51" s="21"/>
      <c r="F51" s="16"/>
      <c r="G51" s="16"/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23">
        <v>0</v>
      </c>
      <c r="Y51" s="20">
        <f t="shared" si="12"/>
        <v>0</v>
      </c>
      <c r="Z51" s="17">
        <f t="shared" si="11"/>
        <v>0</v>
      </c>
    </row>
    <row r="52" spans="1:27" ht="14.25" customHeight="1" x14ac:dyDescent="0.3">
      <c r="A52" s="1"/>
      <c r="B52" s="1"/>
      <c r="C52" s="20">
        <v>6</v>
      </c>
      <c r="D52" s="21"/>
      <c r="E52" s="21"/>
      <c r="F52" s="16"/>
      <c r="G52" s="16"/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23">
        <v>0</v>
      </c>
      <c r="Y52" s="20">
        <f t="shared" si="12"/>
        <v>0</v>
      </c>
      <c r="Z52" s="17">
        <f t="shared" si="11"/>
        <v>0</v>
      </c>
    </row>
    <row r="53" spans="1:27" ht="14.25" customHeight="1" x14ac:dyDescent="0.3">
      <c r="A53" s="35" t="s">
        <v>68</v>
      </c>
      <c r="B53" s="36"/>
      <c r="C53" s="20">
        <v>7</v>
      </c>
      <c r="D53" s="21"/>
      <c r="E53" s="21"/>
      <c r="F53" s="16"/>
      <c r="G53" s="16"/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23">
        <v>0</v>
      </c>
      <c r="Y53" s="20">
        <f t="shared" si="12"/>
        <v>0</v>
      </c>
      <c r="Z53" s="17">
        <f t="shared" si="11"/>
        <v>0</v>
      </c>
    </row>
    <row r="54" spans="1:27" ht="14.25" customHeight="1" x14ac:dyDescent="0.3">
      <c r="A54" s="45" t="s">
        <v>42</v>
      </c>
      <c r="B54" s="46"/>
      <c r="C54" s="20">
        <v>8</v>
      </c>
      <c r="D54" s="21"/>
      <c r="E54" s="21"/>
      <c r="F54" s="16"/>
      <c r="G54" s="16"/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23">
        <v>0</v>
      </c>
      <c r="Y54" s="20">
        <f t="shared" si="12"/>
        <v>0</v>
      </c>
      <c r="Z54" s="17">
        <f t="shared" si="11"/>
        <v>0</v>
      </c>
    </row>
    <row r="55" spans="1:27" ht="14.25" customHeight="1" x14ac:dyDescent="0.3">
      <c r="A55" s="47" t="s">
        <v>48</v>
      </c>
      <c r="B55" s="48"/>
      <c r="C55" s="20">
        <v>9</v>
      </c>
      <c r="D55" s="21"/>
      <c r="E55" s="21"/>
      <c r="F55" s="16"/>
      <c r="G55" s="16"/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23">
        <v>0</v>
      </c>
      <c r="Y55" s="20">
        <f t="shared" si="12"/>
        <v>0</v>
      </c>
      <c r="Z55" s="17">
        <f t="shared" si="11"/>
        <v>0</v>
      </c>
    </row>
    <row r="56" spans="1:27" ht="14.25" customHeight="1" x14ac:dyDescent="0.3">
      <c r="C56" s="20">
        <v>10</v>
      </c>
      <c r="D56" s="21"/>
      <c r="E56" s="21"/>
      <c r="F56" s="16"/>
      <c r="G56" s="16"/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23">
        <v>0</v>
      </c>
      <c r="Y56" s="20">
        <f t="shared" si="12"/>
        <v>0</v>
      </c>
      <c r="Z56" s="17">
        <f t="shared" si="11"/>
        <v>0</v>
      </c>
    </row>
    <row r="57" spans="1:27" ht="14.25" customHeight="1" x14ac:dyDescent="0.3">
      <c r="C57" s="20">
        <v>11</v>
      </c>
      <c r="D57" s="21"/>
      <c r="E57" s="21"/>
      <c r="F57" s="16"/>
      <c r="G57" s="16"/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23">
        <v>0</v>
      </c>
      <c r="Y57" s="20">
        <f t="shared" si="12"/>
        <v>0</v>
      </c>
      <c r="Z57" s="17">
        <f t="shared" si="11"/>
        <v>0</v>
      </c>
    </row>
    <row r="58" spans="1:27" ht="14.25" customHeight="1" x14ac:dyDescent="0.3">
      <c r="C58" s="53">
        <v>12</v>
      </c>
      <c r="D58" s="59"/>
      <c r="E58" s="59"/>
      <c r="F58" s="54"/>
      <c r="G58" s="54"/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62">
        <v>0</v>
      </c>
      <c r="Y58" s="20">
        <f t="shared" si="12"/>
        <v>0</v>
      </c>
      <c r="Z58" s="17">
        <f t="shared" si="11"/>
        <v>0</v>
      </c>
    </row>
    <row r="59" spans="1:27" ht="14.25" customHeight="1" x14ac:dyDescent="0.3">
      <c r="Y59" s="66">
        <f>SUM(Y47:Y58)</f>
        <v>0</v>
      </c>
      <c r="Z59" s="67">
        <f>AVERAGE(Z47:Z58)</f>
        <v>0</v>
      </c>
      <c r="AA59" s="68" t="s">
        <v>110</v>
      </c>
    </row>
    <row r="60" spans="1:27" ht="14.25" customHeight="1" x14ac:dyDescent="0.3">
      <c r="C60" s="71" t="s">
        <v>114</v>
      </c>
    </row>
    <row r="61" spans="1:27" ht="14.25" customHeight="1" x14ac:dyDescent="0.3"/>
    <row r="62" spans="1:27" ht="14.25" customHeight="1" x14ac:dyDescent="0.3"/>
    <row r="63" spans="1:27" ht="14.25" customHeight="1" x14ac:dyDescent="0.3"/>
    <row r="64" spans="1:27" ht="14.25" customHeight="1" x14ac:dyDescent="0.3"/>
    <row r="65" spans="1:27" ht="14.25" customHeight="1" x14ac:dyDescent="0.3"/>
    <row r="66" spans="1:27" ht="14.25" customHeight="1" x14ac:dyDescent="0.3">
      <c r="A66" s="2" t="s">
        <v>1</v>
      </c>
      <c r="B66" s="3"/>
      <c r="C66" s="4" t="s">
        <v>39</v>
      </c>
      <c r="D66" s="1"/>
      <c r="E66" s="1"/>
      <c r="F66" s="1"/>
      <c r="G66" s="1"/>
      <c r="H66" s="1"/>
    </row>
    <row r="67" spans="1:27" ht="14.25" customHeight="1" x14ac:dyDescent="0.3">
      <c r="A67" s="8" t="s">
        <v>6</v>
      </c>
      <c r="B67" s="9"/>
      <c r="C67" s="10" t="s">
        <v>7</v>
      </c>
      <c r="D67" s="11" t="s">
        <v>5</v>
      </c>
      <c r="E67" s="11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</v>
      </c>
      <c r="L67" s="11" t="s">
        <v>15</v>
      </c>
      <c r="M67" s="11" t="s">
        <v>16</v>
      </c>
      <c r="N67" s="11" t="s">
        <v>17</v>
      </c>
      <c r="O67" s="11" t="s">
        <v>18</v>
      </c>
      <c r="P67" s="11" t="s">
        <v>19</v>
      </c>
      <c r="Q67" s="11" t="s">
        <v>20</v>
      </c>
      <c r="R67" s="11" t="s">
        <v>21</v>
      </c>
      <c r="S67" s="11" t="s">
        <v>22</v>
      </c>
      <c r="T67" s="11" t="s">
        <v>23</v>
      </c>
      <c r="U67" s="11" t="s">
        <v>24</v>
      </c>
      <c r="V67" s="11" t="s">
        <v>25</v>
      </c>
      <c r="W67" s="12" t="s">
        <v>26</v>
      </c>
      <c r="Y67" s="13" t="s">
        <v>4</v>
      </c>
      <c r="Z67" s="14" t="s">
        <v>5</v>
      </c>
    </row>
    <row r="68" spans="1:27" ht="14.25" customHeight="1" x14ac:dyDescent="0.3">
      <c r="A68" s="18" t="s">
        <v>27</v>
      </c>
      <c r="B68" s="19"/>
      <c r="C68" s="79" t="s">
        <v>188</v>
      </c>
      <c r="D68" s="21"/>
      <c r="E68" s="21"/>
      <c r="F68" s="64" t="s">
        <v>167</v>
      </c>
      <c r="G68" s="22">
        <v>8.3333333333333329E-2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23">
        <v>0</v>
      </c>
      <c r="Y68" s="20">
        <f>SUM((H68*I68)+(J68*K68)+(L68*M68)+(N68*O68)+(P68*Q68)+(R68*S68)+(T68*U68)+(V68*W68))</f>
        <v>0</v>
      </c>
      <c r="Z68" s="17">
        <f t="shared" ref="Z68:Z79" si="13">D68</f>
        <v>0</v>
      </c>
    </row>
    <row r="69" spans="1:27" ht="14.25" customHeight="1" x14ac:dyDescent="0.3">
      <c r="C69" s="79" t="s">
        <v>134</v>
      </c>
      <c r="D69" s="21"/>
      <c r="E69" s="21"/>
      <c r="F69" s="64" t="s">
        <v>167</v>
      </c>
      <c r="G69" s="22">
        <v>8.3333333333333329E-2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23">
        <v>0</v>
      </c>
      <c r="Y69" s="20">
        <f t="shared" ref="Y69:Y79" si="14">SUM(H69*I69)+(J69*K69)+(L69*M69)+(N69*O69)+(P69*Q69)+(R69*S69)+(T69*U69)+(V69*W69)</f>
        <v>0</v>
      </c>
      <c r="Z69" s="17">
        <f t="shared" si="13"/>
        <v>0</v>
      </c>
    </row>
    <row r="70" spans="1:27" ht="14.25" customHeight="1" x14ac:dyDescent="0.3">
      <c r="A70" s="24" t="s">
        <v>36</v>
      </c>
      <c r="B70" s="25"/>
      <c r="C70" s="79" t="s">
        <v>228</v>
      </c>
      <c r="D70" s="21"/>
      <c r="E70" s="21"/>
      <c r="F70" s="64" t="s">
        <v>167</v>
      </c>
      <c r="G70" s="22">
        <v>8.3333333333333329E-2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23">
        <v>0</v>
      </c>
      <c r="Y70" s="20">
        <f t="shared" si="14"/>
        <v>0</v>
      </c>
      <c r="Z70" s="17">
        <f t="shared" si="13"/>
        <v>0</v>
      </c>
    </row>
    <row r="71" spans="1:27" ht="14.25" customHeight="1" x14ac:dyDescent="0.3">
      <c r="A71" s="26" t="s">
        <v>42</v>
      </c>
      <c r="B71" s="27"/>
      <c r="C71" s="79" t="s">
        <v>187</v>
      </c>
      <c r="D71" s="21"/>
      <c r="E71" s="21"/>
      <c r="F71" s="64" t="s">
        <v>167</v>
      </c>
      <c r="G71" s="22">
        <v>8.3333333333333329E-2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23">
        <v>0</v>
      </c>
      <c r="Y71" s="20">
        <f t="shared" si="14"/>
        <v>0</v>
      </c>
      <c r="Z71" s="17">
        <f t="shared" si="13"/>
        <v>0</v>
      </c>
    </row>
    <row r="72" spans="1:27" ht="14.25" customHeight="1" x14ac:dyDescent="0.3">
      <c r="A72" s="31" t="s">
        <v>48</v>
      </c>
      <c r="B72" s="32"/>
      <c r="C72" s="79" t="s">
        <v>249</v>
      </c>
      <c r="D72" s="21"/>
      <c r="E72" s="21"/>
      <c r="F72" s="64" t="s">
        <v>167</v>
      </c>
      <c r="G72" s="22">
        <v>8.3333333333333329E-2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23">
        <v>0</v>
      </c>
      <c r="Y72" s="20">
        <f t="shared" si="14"/>
        <v>0</v>
      </c>
      <c r="Z72" s="17">
        <f t="shared" si="13"/>
        <v>0</v>
      </c>
    </row>
    <row r="73" spans="1:27" ht="14.25" customHeight="1" x14ac:dyDescent="0.3">
      <c r="A73" s="1"/>
      <c r="B73" s="1"/>
      <c r="C73" s="79" t="s">
        <v>250</v>
      </c>
      <c r="D73" s="21"/>
      <c r="E73" s="21"/>
      <c r="F73" s="64" t="s">
        <v>167</v>
      </c>
      <c r="G73" s="22">
        <v>8.3333333333333329E-2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23">
        <v>0</v>
      </c>
      <c r="Y73" s="20">
        <f t="shared" si="14"/>
        <v>0</v>
      </c>
      <c r="Z73" s="17">
        <f t="shared" si="13"/>
        <v>0</v>
      </c>
    </row>
    <row r="74" spans="1:27" ht="14.25" customHeight="1" x14ac:dyDescent="0.3">
      <c r="A74" s="35" t="s">
        <v>68</v>
      </c>
      <c r="B74" s="36"/>
      <c r="C74" s="79" t="s">
        <v>176</v>
      </c>
      <c r="D74" s="21"/>
      <c r="E74" s="21"/>
      <c r="F74" s="64" t="s">
        <v>167</v>
      </c>
      <c r="G74" s="22">
        <v>8.3333333333333329E-2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23">
        <v>0</v>
      </c>
      <c r="Y74" s="20">
        <f t="shared" si="14"/>
        <v>0</v>
      </c>
      <c r="Z74" s="17">
        <f t="shared" si="13"/>
        <v>0</v>
      </c>
    </row>
    <row r="75" spans="1:27" ht="14.25" customHeight="1" x14ac:dyDescent="0.3">
      <c r="A75" s="45" t="s">
        <v>42</v>
      </c>
      <c r="B75" s="46"/>
      <c r="C75" s="79" t="s">
        <v>123</v>
      </c>
      <c r="D75" s="21"/>
      <c r="E75" s="21"/>
      <c r="F75" s="64" t="s">
        <v>167</v>
      </c>
      <c r="G75" s="22">
        <v>8.3333333333333329E-2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23">
        <v>0</v>
      </c>
      <c r="Y75" s="20">
        <f t="shared" si="14"/>
        <v>0</v>
      </c>
      <c r="Z75" s="17">
        <f t="shared" si="13"/>
        <v>0</v>
      </c>
    </row>
    <row r="76" spans="1:27" ht="14.25" customHeight="1" x14ac:dyDescent="0.3">
      <c r="A76" s="47" t="s">
        <v>48</v>
      </c>
      <c r="B76" s="48"/>
      <c r="C76" s="79" t="s">
        <v>251</v>
      </c>
      <c r="D76" s="21"/>
      <c r="E76" s="21"/>
      <c r="F76" s="64" t="s">
        <v>240</v>
      </c>
      <c r="G76" s="22">
        <v>8.3333333333333329E-2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23">
        <v>0</v>
      </c>
      <c r="Y76" s="20">
        <f t="shared" si="14"/>
        <v>0</v>
      </c>
      <c r="Z76" s="17">
        <f t="shared" si="13"/>
        <v>0</v>
      </c>
    </row>
    <row r="77" spans="1:27" ht="14.25" customHeight="1" x14ac:dyDescent="0.3">
      <c r="C77" s="79" t="s">
        <v>252</v>
      </c>
      <c r="D77" s="21"/>
      <c r="E77" s="21"/>
      <c r="F77" s="16" t="s">
        <v>315</v>
      </c>
      <c r="G77" s="22">
        <v>8.3333333333333329E-2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23">
        <v>0</v>
      </c>
      <c r="Y77" s="20">
        <f t="shared" si="14"/>
        <v>0</v>
      </c>
      <c r="Z77" s="17">
        <f t="shared" si="13"/>
        <v>0</v>
      </c>
    </row>
    <row r="78" spans="1:27" ht="14.25" customHeight="1" x14ac:dyDescent="0.3">
      <c r="C78" s="20">
        <v>11</v>
      </c>
      <c r="D78" s="21"/>
      <c r="E78" s="21"/>
      <c r="F78" s="16"/>
      <c r="G78" s="16"/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23">
        <v>0</v>
      </c>
      <c r="Y78" s="20">
        <f t="shared" si="14"/>
        <v>0</v>
      </c>
      <c r="Z78" s="17">
        <f t="shared" si="13"/>
        <v>0</v>
      </c>
    </row>
    <row r="79" spans="1:27" ht="14.25" customHeight="1" x14ac:dyDescent="0.3">
      <c r="C79" s="53">
        <v>12</v>
      </c>
      <c r="D79" s="59"/>
      <c r="E79" s="59"/>
      <c r="F79" s="54"/>
      <c r="G79" s="54"/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62">
        <v>0</v>
      </c>
      <c r="Y79" s="20">
        <f t="shared" si="14"/>
        <v>0</v>
      </c>
      <c r="Z79" s="17">
        <f t="shared" si="13"/>
        <v>0</v>
      </c>
    </row>
    <row r="80" spans="1:27" ht="14.25" customHeight="1" x14ac:dyDescent="0.3">
      <c r="Y80" s="66">
        <f>SUM(Y68:Y79)</f>
        <v>0</v>
      </c>
      <c r="Z80" s="67">
        <f>AVERAGE(Z68:Z79)</f>
        <v>0</v>
      </c>
      <c r="AA80" s="68" t="s">
        <v>110</v>
      </c>
    </row>
    <row r="81" spans="1:26" ht="14.25" customHeight="1" x14ac:dyDescent="0.3">
      <c r="C81" s="71" t="s">
        <v>114</v>
      </c>
    </row>
    <row r="82" spans="1:26" ht="14.25" customHeight="1" x14ac:dyDescent="0.3"/>
    <row r="83" spans="1:26" ht="14.25" customHeight="1" x14ac:dyDescent="0.3"/>
    <row r="84" spans="1:26" ht="14.25" customHeight="1" x14ac:dyDescent="0.3"/>
    <row r="85" spans="1:26" ht="14.25" customHeight="1" x14ac:dyDescent="0.3"/>
    <row r="86" spans="1:26" ht="14.25" customHeight="1" x14ac:dyDescent="0.3"/>
    <row r="87" spans="1:26" ht="14.25" customHeight="1" x14ac:dyDescent="0.3">
      <c r="A87" s="2" t="s">
        <v>1</v>
      </c>
      <c r="B87" s="3"/>
      <c r="C87" s="4" t="s">
        <v>46</v>
      </c>
      <c r="D87" s="1"/>
      <c r="E87" s="1"/>
      <c r="F87" s="1"/>
      <c r="G87" s="1"/>
      <c r="H87" s="1"/>
    </row>
    <row r="88" spans="1:26" ht="14.25" customHeight="1" x14ac:dyDescent="0.3">
      <c r="A88" s="8" t="s">
        <v>6</v>
      </c>
      <c r="B88" s="9"/>
      <c r="C88" s="10" t="s">
        <v>7</v>
      </c>
      <c r="D88" s="11" t="s">
        <v>5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1" t="s">
        <v>14</v>
      </c>
      <c r="L88" s="11" t="s">
        <v>15</v>
      </c>
      <c r="M88" s="11" t="s">
        <v>16</v>
      </c>
      <c r="N88" s="11" t="s">
        <v>17</v>
      </c>
      <c r="O88" s="11" t="s">
        <v>18</v>
      </c>
      <c r="P88" s="11" t="s">
        <v>19</v>
      </c>
      <c r="Q88" s="11" t="s">
        <v>20</v>
      </c>
      <c r="R88" s="11" t="s">
        <v>21</v>
      </c>
      <c r="S88" s="11" t="s">
        <v>22</v>
      </c>
      <c r="T88" s="11" t="s">
        <v>23</v>
      </c>
      <c r="U88" s="11" t="s">
        <v>24</v>
      </c>
      <c r="V88" s="11" t="s">
        <v>25</v>
      </c>
      <c r="W88" s="12" t="s">
        <v>26</v>
      </c>
      <c r="Y88" s="13" t="s">
        <v>4</v>
      </c>
      <c r="Z88" s="14" t="s">
        <v>5</v>
      </c>
    </row>
    <row r="89" spans="1:26" ht="14.25" customHeight="1" x14ac:dyDescent="0.3">
      <c r="A89" s="18" t="s">
        <v>27</v>
      </c>
      <c r="B89" s="19"/>
      <c r="C89" s="20">
        <v>1</v>
      </c>
      <c r="D89" s="21"/>
      <c r="E89" s="21"/>
      <c r="F89" s="16"/>
      <c r="G89" s="16"/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23">
        <v>0</v>
      </c>
      <c r="Y89" s="20">
        <f>SUM((H89*I89)+(J89*K89)+(L89*M89)+(N89*O89)+(P89*Q89)+(R89*S89)+(T89*U89)+(V89*W89))</f>
        <v>0</v>
      </c>
      <c r="Z89" s="17">
        <f t="shared" ref="Z89:Z100" si="15">D89</f>
        <v>0</v>
      </c>
    </row>
    <row r="90" spans="1:26" ht="14.25" customHeight="1" x14ac:dyDescent="0.3">
      <c r="C90" s="20">
        <v>2</v>
      </c>
      <c r="D90" s="21"/>
      <c r="E90" s="21"/>
      <c r="F90" s="16"/>
      <c r="G90" s="16"/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23">
        <v>0</v>
      </c>
      <c r="Y90" s="20">
        <f t="shared" ref="Y90:Y100" si="16">SUM(H90*I90)+(J90*K90)+(L90*M90)+(N90*O90)+(P90*Q90)+(R90*S90)+(T90*U90)+(V90*W90)</f>
        <v>0</v>
      </c>
      <c r="Z90" s="17">
        <f t="shared" si="15"/>
        <v>0</v>
      </c>
    </row>
    <row r="91" spans="1:26" ht="14.25" customHeight="1" x14ac:dyDescent="0.3">
      <c r="A91" s="24" t="s">
        <v>36</v>
      </c>
      <c r="B91" s="25"/>
      <c r="C91" s="20">
        <v>3</v>
      </c>
      <c r="D91" s="21"/>
      <c r="E91" s="21"/>
      <c r="F91" s="16"/>
      <c r="G91" s="16"/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23">
        <v>0</v>
      </c>
      <c r="Y91" s="20">
        <f t="shared" si="16"/>
        <v>0</v>
      </c>
      <c r="Z91" s="17">
        <f t="shared" si="15"/>
        <v>0</v>
      </c>
    </row>
    <row r="92" spans="1:26" ht="14.25" customHeight="1" x14ac:dyDescent="0.3">
      <c r="A92" s="26" t="s">
        <v>42</v>
      </c>
      <c r="B92" s="27"/>
      <c r="C92" s="20">
        <v>4</v>
      </c>
      <c r="D92" s="21"/>
      <c r="E92" s="21"/>
      <c r="F92" s="16"/>
      <c r="G92" s="16"/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23">
        <v>0</v>
      </c>
      <c r="Y92" s="20">
        <f t="shared" si="16"/>
        <v>0</v>
      </c>
      <c r="Z92" s="17">
        <f t="shared" si="15"/>
        <v>0</v>
      </c>
    </row>
    <row r="93" spans="1:26" ht="14.25" customHeight="1" x14ac:dyDescent="0.3">
      <c r="A93" s="31" t="s">
        <v>48</v>
      </c>
      <c r="B93" s="32"/>
      <c r="C93" s="20">
        <v>5</v>
      </c>
      <c r="D93" s="21"/>
      <c r="E93" s="21"/>
      <c r="F93" s="16"/>
      <c r="G93" s="16"/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23">
        <v>0</v>
      </c>
      <c r="Y93" s="20">
        <f t="shared" si="16"/>
        <v>0</v>
      </c>
      <c r="Z93" s="17">
        <f t="shared" si="15"/>
        <v>0</v>
      </c>
    </row>
    <row r="94" spans="1:26" ht="14.25" customHeight="1" x14ac:dyDescent="0.3">
      <c r="A94" s="1"/>
      <c r="B94" s="1"/>
      <c r="C94" s="20">
        <v>6</v>
      </c>
      <c r="D94" s="21"/>
      <c r="E94" s="21"/>
      <c r="F94" s="16"/>
      <c r="G94" s="16"/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23">
        <v>0</v>
      </c>
      <c r="Y94" s="20">
        <f t="shared" si="16"/>
        <v>0</v>
      </c>
      <c r="Z94" s="17">
        <f t="shared" si="15"/>
        <v>0</v>
      </c>
    </row>
    <row r="95" spans="1:26" ht="14.25" customHeight="1" x14ac:dyDescent="0.3">
      <c r="A95" s="35" t="s">
        <v>68</v>
      </c>
      <c r="B95" s="36"/>
      <c r="C95" s="20">
        <v>7</v>
      </c>
      <c r="D95" s="21"/>
      <c r="E95" s="21"/>
      <c r="F95" s="16"/>
      <c r="G95" s="16"/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23">
        <v>0</v>
      </c>
      <c r="Y95" s="20">
        <f t="shared" si="16"/>
        <v>0</v>
      </c>
      <c r="Z95" s="17">
        <f t="shared" si="15"/>
        <v>0</v>
      </c>
    </row>
    <row r="96" spans="1:26" ht="14.25" customHeight="1" x14ac:dyDescent="0.3">
      <c r="A96" s="45" t="s">
        <v>42</v>
      </c>
      <c r="B96" s="46"/>
      <c r="C96" s="20">
        <v>8</v>
      </c>
      <c r="D96" s="21"/>
      <c r="E96" s="21"/>
      <c r="F96" s="16"/>
      <c r="G96" s="16"/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23">
        <v>0</v>
      </c>
      <c r="Y96" s="20">
        <f t="shared" si="16"/>
        <v>0</v>
      </c>
      <c r="Z96" s="17">
        <f t="shared" si="15"/>
        <v>0</v>
      </c>
    </row>
    <row r="97" spans="1:27" ht="14.25" customHeight="1" x14ac:dyDescent="0.3">
      <c r="A97" s="47" t="s">
        <v>48</v>
      </c>
      <c r="B97" s="48"/>
      <c r="C97" s="20">
        <v>9</v>
      </c>
      <c r="D97" s="21"/>
      <c r="E97" s="21"/>
      <c r="F97" s="16"/>
      <c r="G97" s="16"/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23">
        <v>0</v>
      </c>
      <c r="Y97" s="20">
        <f t="shared" si="16"/>
        <v>0</v>
      </c>
      <c r="Z97" s="17">
        <f t="shared" si="15"/>
        <v>0</v>
      </c>
    </row>
    <row r="98" spans="1:27" ht="14.25" customHeight="1" x14ac:dyDescent="0.3">
      <c r="C98" s="20">
        <v>10</v>
      </c>
      <c r="D98" s="21"/>
      <c r="E98" s="21"/>
      <c r="F98" s="16"/>
      <c r="G98" s="16"/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23">
        <v>0</v>
      </c>
      <c r="Y98" s="20">
        <f t="shared" si="16"/>
        <v>0</v>
      </c>
      <c r="Z98" s="17">
        <f t="shared" si="15"/>
        <v>0</v>
      </c>
    </row>
    <row r="99" spans="1:27" ht="14.25" customHeight="1" x14ac:dyDescent="0.3">
      <c r="C99" s="20">
        <v>11</v>
      </c>
      <c r="D99" s="21"/>
      <c r="E99" s="21"/>
      <c r="F99" s="16"/>
      <c r="G99" s="16"/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23">
        <v>0</v>
      </c>
      <c r="Y99" s="20">
        <f t="shared" si="16"/>
        <v>0</v>
      </c>
      <c r="Z99" s="17">
        <f t="shared" si="15"/>
        <v>0</v>
      </c>
    </row>
    <row r="100" spans="1:27" ht="14.25" customHeight="1" x14ac:dyDescent="0.3">
      <c r="C100" s="53">
        <v>12</v>
      </c>
      <c r="D100" s="59"/>
      <c r="E100" s="59"/>
      <c r="F100" s="54"/>
      <c r="G100" s="54"/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62">
        <v>0</v>
      </c>
      <c r="Y100" s="20">
        <f t="shared" si="16"/>
        <v>0</v>
      </c>
      <c r="Z100" s="17">
        <f t="shared" si="15"/>
        <v>0</v>
      </c>
    </row>
    <row r="101" spans="1:27" ht="14.25" customHeight="1" x14ac:dyDescent="0.3">
      <c r="Y101" s="66">
        <f>SUM(Y89:Y100)</f>
        <v>0</v>
      </c>
      <c r="Z101" s="67">
        <f>AVERAGE(Z89:Z100)</f>
        <v>0</v>
      </c>
      <c r="AA101" s="68" t="s">
        <v>110</v>
      </c>
    </row>
    <row r="102" spans="1:27" ht="14.25" customHeight="1" x14ac:dyDescent="0.3">
      <c r="C102" s="71" t="s">
        <v>114</v>
      </c>
    </row>
    <row r="103" spans="1:27" ht="14.25" customHeight="1" x14ac:dyDescent="0.3"/>
    <row r="104" spans="1:27" ht="14.25" customHeight="1" x14ac:dyDescent="0.3"/>
    <row r="105" spans="1:27" ht="14.25" customHeight="1" x14ac:dyDescent="0.3"/>
    <row r="106" spans="1:27" ht="14.25" customHeight="1" x14ac:dyDescent="0.3"/>
    <row r="107" spans="1:27" ht="14.25" customHeight="1" x14ac:dyDescent="0.3"/>
    <row r="108" spans="1:27" ht="14.25" customHeight="1" x14ac:dyDescent="0.3">
      <c r="A108" s="2" t="s">
        <v>1</v>
      </c>
      <c r="B108" s="3"/>
      <c r="C108" s="4" t="s">
        <v>62</v>
      </c>
      <c r="D108" s="1"/>
      <c r="E108" s="1"/>
      <c r="F108" s="1"/>
      <c r="G108" s="1"/>
      <c r="H108" s="1"/>
    </row>
    <row r="109" spans="1:27" ht="14.25" customHeight="1" x14ac:dyDescent="0.3">
      <c r="A109" s="8" t="s">
        <v>6</v>
      </c>
      <c r="B109" s="9"/>
      <c r="C109" s="10" t="s">
        <v>7</v>
      </c>
      <c r="D109" s="11" t="s">
        <v>5</v>
      </c>
      <c r="E109" s="11" t="s">
        <v>8</v>
      </c>
      <c r="F109" s="11" t="s">
        <v>9</v>
      </c>
      <c r="G109" s="11" t="s">
        <v>10</v>
      </c>
      <c r="H109" s="11" t="s">
        <v>11</v>
      </c>
      <c r="I109" s="11" t="s">
        <v>12</v>
      </c>
      <c r="J109" s="11" t="s">
        <v>13</v>
      </c>
      <c r="K109" s="11" t="s">
        <v>14</v>
      </c>
      <c r="L109" s="11" t="s">
        <v>15</v>
      </c>
      <c r="M109" s="11" t="s">
        <v>16</v>
      </c>
      <c r="N109" s="11" t="s">
        <v>17</v>
      </c>
      <c r="O109" s="11" t="s">
        <v>18</v>
      </c>
      <c r="P109" s="11" t="s">
        <v>19</v>
      </c>
      <c r="Q109" s="11" t="s">
        <v>20</v>
      </c>
      <c r="R109" s="11" t="s">
        <v>21</v>
      </c>
      <c r="S109" s="11" t="s">
        <v>22</v>
      </c>
      <c r="T109" s="11" t="s">
        <v>23</v>
      </c>
      <c r="U109" s="11" t="s">
        <v>24</v>
      </c>
      <c r="V109" s="11" t="s">
        <v>25</v>
      </c>
      <c r="W109" s="12" t="s">
        <v>26</v>
      </c>
      <c r="Y109" s="13" t="s">
        <v>4</v>
      </c>
      <c r="Z109" s="14" t="s">
        <v>5</v>
      </c>
    </row>
    <row r="110" spans="1:27" ht="14.25" customHeight="1" x14ac:dyDescent="0.3">
      <c r="A110" s="18" t="s">
        <v>27</v>
      </c>
      <c r="B110" s="19"/>
      <c r="C110" s="79" t="s">
        <v>235</v>
      </c>
      <c r="D110" s="21"/>
      <c r="E110" s="21"/>
      <c r="F110" s="16" t="s">
        <v>316</v>
      </c>
      <c r="G110" s="16"/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23">
        <v>0</v>
      </c>
      <c r="Y110" s="20">
        <f>SUM((H110*I110)+(J110*K110)+(L110*M110)+(N110*O110)+(P110*Q110)+(R110*S110)+(T110*U110)+(V110*W110))</f>
        <v>0</v>
      </c>
      <c r="Z110" s="17">
        <f t="shared" ref="Z110:Z121" si="17">D110</f>
        <v>0</v>
      </c>
    </row>
    <row r="111" spans="1:27" ht="14.25" customHeight="1" x14ac:dyDescent="0.3">
      <c r="C111" s="79" t="s">
        <v>253</v>
      </c>
      <c r="D111" s="21"/>
      <c r="E111" s="21"/>
      <c r="F111" s="16"/>
      <c r="G111" s="16"/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23">
        <v>0</v>
      </c>
      <c r="Y111" s="20">
        <f t="shared" ref="Y111:Y121" si="18">SUM(H111*I111)+(J111*K111)+(L111*M111)+(N111*O111)+(P111*Q111)+(R111*S111)+(T111*U111)+(V111*W111)</f>
        <v>0</v>
      </c>
      <c r="Z111" s="17">
        <f t="shared" si="17"/>
        <v>0</v>
      </c>
    </row>
    <row r="112" spans="1:27" ht="14.25" customHeight="1" x14ac:dyDescent="0.3">
      <c r="A112" s="24" t="s">
        <v>36</v>
      </c>
      <c r="B112" s="25"/>
      <c r="C112" s="79" t="s">
        <v>254</v>
      </c>
      <c r="D112" s="21"/>
      <c r="E112" s="21"/>
      <c r="F112" s="16"/>
      <c r="G112" s="16"/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23">
        <v>0</v>
      </c>
      <c r="Y112" s="20">
        <f t="shared" si="18"/>
        <v>0</v>
      </c>
      <c r="Z112" s="17">
        <f t="shared" si="17"/>
        <v>0</v>
      </c>
    </row>
    <row r="113" spans="1:27" ht="14.25" customHeight="1" x14ac:dyDescent="0.3">
      <c r="A113" s="26" t="s">
        <v>42</v>
      </c>
      <c r="B113" s="27"/>
      <c r="C113" s="79" t="s">
        <v>86</v>
      </c>
      <c r="D113" s="21"/>
      <c r="E113" s="21"/>
      <c r="F113" s="16"/>
      <c r="G113" s="16"/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23">
        <v>0</v>
      </c>
      <c r="Y113" s="20">
        <f t="shared" si="18"/>
        <v>0</v>
      </c>
      <c r="Z113" s="17">
        <f t="shared" si="17"/>
        <v>0</v>
      </c>
    </row>
    <row r="114" spans="1:27" ht="14.25" customHeight="1" x14ac:dyDescent="0.3">
      <c r="A114" s="31" t="s">
        <v>48</v>
      </c>
      <c r="B114" s="32"/>
      <c r="C114" s="79" t="s">
        <v>255</v>
      </c>
      <c r="D114" s="21"/>
      <c r="E114" s="21"/>
      <c r="F114" s="16"/>
      <c r="G114" s="16"/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23">
        <v>0</v>
      </c>
      <c r="Y114" s="20">
        <f t="shared" si="18"/>
        <v>0</v>
      </c>
      <c r="Z114" s="17">
        <f t="shared" si="17"/>
        <v>0</v>
      </c>
    </row>
    <row r="115" spans="1:27" ht="14.25" customHeight="1" x14ac:dyDescent="0.3">
      <c r="A115" s="1"/>
      <c r="B115" s="1"/>
      <c r="C115" s="20">
        <v>6</v>
      </c>
      <c r="D115" s="21"/>
      <c r="E115" s="21"/>
      <c r="F115" s="16"/>
      <c r="G115" s="16"/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23">
        <v>0</v>
      </c>
      <c r="Y115" s="20">
        <f t="shared" si="18"/>
        <v>0</v>
      </c>
      <c r="Z115" s="17">
        <f t="shared" si="17"/>
        <v>0</v>
      </c>
    </row>
    <row r="116" spans="1:27" ht="14.25" customHeight="1" x14ac:dyDescent="0.3">
      <c r="A116" s="35" t="s">
        <v>68</v>
      </c>
      <c r="B116" s="36"/>
      <c r="C116" s="20">
        <v>7</v>
      </c>
      <c r="D116" s="21"/>
      <c r="E116" s="21"/>
      <c r="F116" s="16"/>
      <c r="G116" s="16"/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23">
        <v>0</v>
      </c>
      <c r="Y116" s="20">
        <f t="shared" si="18"/>
        <v>0</v>
      </c>
      <c r="Z116" s="17">
        <f t="shared" si="17"/>
        <v>0</v>
      </c>
    </row>
    <row r="117" spans="1:27" ht="14.25" customHeight="1" x14ac:dyDescent="0.3">
      <c r="A117" s="45" t="s">
        <v>42</v>
      </c>
      <c r="B117" s="46"/>
      <c r="C117" s="20">
        <v>8</v>
      </c>
      <c r="D117" s="21"/>
      <c r="E117" s="21"/>
      <c r="F117" s="16"/>
      <c r="G117" s="16"/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23">
        <v>0</v>
      </c>
      <c r="Y117" s="20">
        <f t="shared" si="18"/>
        <v>0</v>
      </c>
      <c r="Z117" s="17">
        <f t="shared" si="17"/>
        <v>0</v>
      </c>
    </row>
    <row r="118" spans="1:27" ht="14.25" customHeight="1" x14ac:dyDescent="0.3">
      <c r="A118" s="47" t="s">
        <v>48</v>
      </c>
      <c r="B118" s="48"/>
      <c r="C118" s="20">
        <v>9</v>
      </c>
      <c r="D118" s="21"/>
      <c r="E118" s="21"/>
      <c r="F118" s="16"/>
      <c r="G118" s="16"/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23">
        <v>0</v>
      </c>
      <c r="Y118" s="20">
        <f t="shared" si="18"/>
        <v>0</v>
      </c>
      <c r="Z118" s="17">
        <f t="shared" si="17"/>
        <v>0</v>
      </c>
    </row>
    <row r="119" spans="1:27" ht="14.25" customHeight="1" x14ac:dyDescent="0.3">
      <c r="C119" s="20">
        <v>10</v>
      </c>
      <c r="D119" s="21"/>
      <c r="E119" s="21"/>
      <c r="F119" s="16"/>
      <c r="G119" s="16"/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23">
        <v>0</v>
      </c>
      <c r="Y119" s="20">
        <f t="shared" si="18"/>
        <v>0</v>
      </c>
      <c r="Z119" s="17">
        <f t="shared" si="17"/>
        <v>0</v>
      </c>
    </row>
    <row r="120" spans="1:27" ht="14.25" customHeight="1" x14ac:dyDescent="0.3">
      <c r="C120" s="20">
        <v>11</v>
      </c>
      <c r="D120" s="21"/>
      <c r="E120" s="21"/>
      <c r="F120" s="16"/>
      <c r="G120" s="16"/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23">
        <v>0</v>
      </c>
      <c r="Y120" s="20">
        <f t="shared" si="18"/>
        <v>0</v>
      </c>
      <c r="Z120" s="17">
        <f t="shared" si="17"/>
        <v>0</v>
      </c>
    </row>
    <row r="121" spans="1:27" ht="14.25" customHeight="1" x14ac:dyDescent="0.3">
      <c r="C121" s="53">
        <v>12</v>
      </c>
      <c r="D121" s="59"/>
      <c r="E121" s="59"/>
      <c r="F121" s="54"/>
      <c r="G121" s="54"/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62">
        <v>0</v>
      </c>
      <c r="Y121" s="20">
        <f t="shared" si="18"/>
        <v>0</v>
      </c>
      <c r="Z121" s="17">
        <f t="shared" si="17"/>
        <v>0</v>
      </c>
    </row>
    <row r="122" spans="1:27" ht="14.25" customHeight="1" x14ac:dyDescent="0.3">
      <c r="Y122" s="66">
        <f>SUM(Y110:Y121)</f>
        <v>0</v>
      </c>
      <c r="Z122" s="67">
        <f>AVERAGE(Z110:Z121)</f>
        <v>0</v>
      </c>
      <c r="AA122" s="68" t="s">
        <v>110</v>
      </c>
    </row>
    <row r="123" spans="1:27" ht="14.25" customHeight="1" x14ac:dyDescent="0.3">
      <c r="C123" s="71" t="s">
        <v>114</v>
      </c>
    </row>
    <row r="124" spans="1:27" ht="14.25" customHeight="1" x14ac:dyDescent="0.3"/>
    <row r="125" spans="1:27" ht="14.25" customHeight="1" x14ac:dyDescent="0.3"/>
    <row r="126" spans="1:27" ht="14.25" customHeight="1" x14ac:dyDescent="0.3"/>
    <row r="127" spans="1:27" ht="14.25" customHeight="1" x14ac:dyDescent="0.3"/>
    <row r="128" spans="1:27" ht="14.25" customHeight="1" x14ac:dyDescent="0.3"/>
    <row r="129" spans="1:27" ht="14.25" customHeight="1" x14ac:dyDescent="0.3">
      <c r="A129" s="2" t="s">
        <v>1</v>
      </c>
      <c r="B129" s="3"/>
      <c r="C129" s="4" t="s">
        <v>64</v>
      </c>
      <c r="D129" s="1"/>
      <c r="E129" s="1"/>
      <c r="F129" s="1"/>
      <c r="G129" s="1"/>
      <c r="H129" s="1"/>
    </row>
    <row r="130" spans="1:27" ht="14.25" customHeight="1" x14ac:dyDescent="0.3">
      <c r="A130" s="8" t="s">
        <v>6</v>
      </c>
      <c r="B130" s="9"/>
      <c r="C130" s="10" t="s">
        <v>7</v>
      </c>
      <c r="D130" s="11" t="s">
        <v>5</v>
      </c>
      <c r="E130" s="11" t="s">
        <v>8</v>
      </c>
      <c r="F130" s="11" t="s">
        <v>9</v>
      </c>
      <c r="G130" s="11" t="s">
        <v>10</v>
      </c>
      <c r="H130" s="11" t="s">
        <v>11</v>
      </c>
      <c r="I130" s="11" t="s">
        <v>12</v>
      </c>
      <c r="J130" s="11" t="s">
        <v>13</v>
      </c>
      <c r="K130" s="11" t="s">
        <v>14</v>
      </c>
      <c r="L130" s="11" t="s">
        <v>15</v>
      </c>
      <c r="M130" s="11" t="s">
        <v>16</v>
      </c>
      <c r="N130" s="11" t="s">
        <v>17</v>
      </c>
      <c r="O130" s="11" t="s">
        <v>18</v>
      </c>
      <c r="P130" s="11" t="s">
        <v>19</v>
      </c>
      <c r="Q130" s="11" t="s">
        <v>20</v>
      </c>
      <c r="R130" s="11" t="s">
        <v>21</v>
      </c>
      <c r="S130" s="11" t="s">
        <v>22</v>
      </c>
      <c r="T130" s="11" t="s">
        <v>23</v>
      </c>
      <c r="U130" s="11" t="s">
        <v>24</v>
      </c>
      <c r="V130" s="11" t="s">
        <v>25</v>
      </c>
      <c r="W130" s="12" t="s">
        <v>26</v>
      </c>
      <c r="Y130" s="13" t="s">
        <v>4</v>
      </c>
      <c r="Z130" s="14" t="s">
        <v>5</v>
      </c>
    </row>
    <row r="131" spans="1:27" ht="14.25" customHeight="1" x14ac:dyDescent="0.3">
      <c r="A131" s="18" t="s">
        <v>27</v>
      </c>
      <c r="B131" s="19"/>
      <c r="C131" s="20">
        <v>1</v>
      </c>
      <c r="D131" s="21"/>
      <c r="E131" s="21"/>
      <c r="F131" s="16"/>
      <c r="G131" s="16"/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23">
        <v>0</v>
      </c>
      <c r="Y131" s="20">
        <f>SUM((H131*I131)+(J131*K131)+(L131*M131)+(N131*O131)+(P131*Q131)+(R131*S131)+(T131*U131)+(V131*W131))</f>
        <v>0</v>
      </c>
      <c r="Z131" s="17">
        <f t="shared" ref="Z131:Z142" si="19">D131</f>
        <v>0</v>
      </c>
    </row>
    <row r="132" spans="1:27" ht="14.25" customHeight="1" x14ac:dyDescent="0.3">
      <c r="C132" s="20">
        <v>2</v>
      </c>
      <c r="D132" s="21"/>
      <c r="E132" s="21"/>
      <c r="F132" s="16"/>
      <c r="G132" s="16"/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23">
        <v>0</v>
      </c>
      <c r="Y132" s="20">
        <f t="shared" ref="Y132:Y142" si="20">SUM(H132*I132)+(J132*K132)+(L132*M132)+(N132*O132)+(P132*Q132)+(R132*S132)+(T132*U132)+(V132*W132)</f>
        <v>0</v>
      </c>
      <c r="Z132" s="17">
        <f t="shared" si="19"/>
        <v>0</v>
      </c>
    </row>
    <row r="133" spans="1:27" ht="14.25" customHeight="1" x14ac:dyDescent="0.3">
      <c r="A133" s="24" t="s">
        <v>36</v>
      </c>
      <c r="B133" s="25"/>
      <c r="C133" s="20">
        <v>3</v>
      </c>
      <c r="D133" s="21"/>
      <c r="E133" s="21"/>
      <c r="F133" s="16"/>
      <c r="G133" s="16"/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23">
        <v>0</v>
      </c>
      <c r="Y133" s="20">
        <f t="shared" si="20"/>
        <v>0</v>
      </c>
      <c r="Z133" s="17">
        <f t="shared" si="19"/>
        <v>0</v>
      </c>
    </row>
    <row r="134" spans="1:27" ht="14.25" customHeight="1" x14ac:dyDescent="0.3">
      <c r="A134" s="26" t="s">
        <v>42</v>
      </c>
      <c r="B134" s="27"/>
      <c r="C134" s="20">
        <v>4</v>
      </c>
      <c r="D134" s="21"/>
      <c r="E134" s="21"/>
      <c r="F134" s="16"/>
      <c r="G134" s="16"/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23">
        <v>0</v>
      </c>
      <c r="Y134" s="20">
        <f t="shared" si="20"/>
        <v>0</v>
      </c>
      <c r="Z134" s="17">
        <f t="shared" si="19"/>
        <v>0</v>
      </c>
    </row>
    <row r="135" spans="1:27" ht="14.25" customHeight="1" x14ac:dyDescent="0.3">
      <c r="A135" s="31" t="s">
        <v>48</v>
      </c>
      <c r="B135" s="32"/>
      <c r="C135" s="20">
        <v>5</v>
      </c>
      <c r="D135" s="21"/>
      <c r="E135" s="21"/>
      <c r="F135" s="16"/>
      <c r="G135" s="16"/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23">
        <v>0</v>
      </c>
      <c r="Y135" s="20">
        <f t="shared" si="20"/>
        <v>0</v>
      </c>
      <c r="Z135" s="17">
        <f t="shared" si="19"/>
        <v>0</v>
      </c>
    </row>
    <row r="136" spans="1:27" ht="14.25" customHeight="1" x14ac:dyDescent="0.3">
      <c r="A136" s="1"/>
      <c r="B136" s="1"/>
      <c r="C136" s="20">
        <v>6</v>
      </c>
      <c r="D136" s="21"/>
      <c r="E136" s="21"/>
      <c r="F136" s="16"/>
      <c r="G136" s="16"/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23">
        <v>0</v>
      </c>
      <c r="Y136" s="20">
        <f t="shared" si="20"/>
        <v>0</v>
      </c>
      <c r="Z136" s="17">
        <f t="shared" si="19"/>
        <v>0</v>
      </c>
    </row>
    <row r="137" spans="1:27" ht="14.25" customHeight="1" x14ac:dyDescent="0.3">
      <c r="A137" s="35" t="s">
        <v>68</v>
      </c>
      <c r="B137" s="36"/>
      <c r="C137" s="20">
        <v>7</v>
      </c>
      <c r="D137" s="21"/>
      <c r="E137" s="21"/>
      <c r="F137" s="16"/>
      <c r="G137" s="16"/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23">
        <v>0</v>
      </c>
      <c r="Y137" s="20">
        <f t="shared" si="20"/>
        <v>0</v>
      </c>
      <c r="Z137" s="17">
        <f t="shared" si="19"/>
        <v>0</v>
      </c>
    </row>
    <row r="138" spans="1:27" ht="14.25" customHeight="1" x14ac:dyDescent="0.3">
      <c r="A138" s="45" t="s">
        <v>42</v>
      </c>
      <c r="B138" s="46"/>
      <c r="C138" s="20">
        <v>8</v>
      </c>
      <c r="D138" s="21"/>
      <c r="E138" s="21"/>
      <c r="F138" s="16"/>
      <c r="G138" s="16"/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23">
        <v>0</v>
      </c>
      <c r="Y138" s="20">
        <f t="shared" si="20"/>
        <v>0</v>
      </c>
      <c r="Z138" s="17">
        <f t="shared" si="19"/>
        <v>0</v>
      </c>
    </row>
    <row r="139" spans="1:27" ht="14.25" customHeight="1" x14ac:dyDescent="0.3">
      <c r="A139" s="47" t="s">
        <v>48</v>
      </c>
      <c r="B139" s="48"/>
      <c r="C139" s="20">
        <v>9</v>
      </c>
      <c r="D139" s="21"/>
      <c r="E139" s="21"/>
      <c r="F139" s="16"/>
      <c r="G139" s="16"/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23">
        <v>0</v>
      </c>
      <c r="Y139" s="20">
        <f t="shared" si="20"/>
        <v>0</v>
      </c>
      <c r="Z139" s="17">
        <f t="shared" si="19"/>
        <v>0</v>
      </c>
    </row>
    <row r="140" spans="1:27" ht="14.25" customHeight="1" x14ac:dyDescent="0.3">
      <c r="C140" s="20">
        <v>10</v>
      </c>
      <c r="D140" s="21"/>
      <c r="E140" s="21"/>
      <c r="F140" s="16"/>
      <c r="G140" s="16"/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23">
        <v>0</v>
      </c>
      <c r="Y140" s="20">
        <f t="shared" si="20"/>
        <v>0</v>
      </c>
      <c r="Z140" s="17">
        <f t="shared" si="19"/>
        <v>0</v>
      </c>
    </row>
    <row r="141" spans="1:27" ht="14.25" customHeight="1" x14ac:dyDescent="0.3">
      <c r="C141" s="20">
        <v>11</v>
      </c>
      <c r="D141" s="21"/>
      <c r="E141" s="21"/>
      <c r="F141" s="16"/>
      <c r="G141" s="16"/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23">
        <v>0</v>
      </c>
      <c r="Y141" s="20">
        <f t="shared" si="20"/>
        <v>0</v>
      </c>
      <c r="Z141" s="17">
        <f t="shared" si="19"/>
        <v>0</v>
      </c>
    </row>
    <row r="142" spans="1:27" ht="14.25" customHeight="1" x14ac:dyDescent="0.3">
      <c r="C142" s="53">
        <v>12</v>
      </c>
      <c r="D142" s="59"/>
      <c r="E142" s="59"/>
      <c r="F142" s="54"/>
      <c r="G142" s="54"/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62">
        <v>0</v>
      </c>
      <c r="Y142" s="77">
        <f t="shared" si="20"/>
        <v>0</v>
      </c>
      <c r="Z142" s="78">
        <f t="shared" si="19"/>
        <v>0</v>
      </c>
    </row>
    <row r="143" spans="1:27" ht="14.25" customHeight="1" x14ac:dyDescent="0.3">
      <c r="Y143" s="66">
        <f>SUM(Y131:Y142)</f>
        <v>0</v>
      </c>
      <c r="Z143" s="67">
        <f>AVERAGE(Z131:Z142)</f>
        <v>0</v>
      </c>
      <c r="AA143" s="68" t="s">
        <v>110</v>
      </c>
    </row>
    <row r="144" spans="1:27" ht="14.25" customHeight="1" x14ac:dyDescent="0.3">
      <c r="C144" s="71" t="s">
        <v>114</v>
      </c>
    </row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D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Client Info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Realzola</dc:creator>
  <cp:lastModifiedBy>Rogelio Realzola</cp:lastModifiedBy>
  <dcterms:created xsi:type="dcterms:W3CDTF">2019-08-19T14:46:43Z</dcterms:created>
  <dcterms:modified xsi:type="dcterms:W3CDTF">2019-08-19T15:52:26Z</dcterms:modified>
</cp:coreProperties>
</file>