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al_000\Desktop\ROIHealth\New Client Papers\"/>
    </mc:Choice>
  </mc:AlternateContent>
  <xr:revisionPtr revIDLastSave="0" documentId="13_ncr:1_{87AAB6BE-FB99-42C3-99E6-F633853FE9C6}" xr6:coauthVersionLast="41" xr6:coauthVersionMax="41" xr10:uidLastSave="{00000000-0000-0000-0000-000000000000}"/>
  <bookViews>
    <workbookView xWindow="-28920" yWindow="-120" windowWidth="29040" windowHeight="15840" tabRatio="920" xr2:uid="{00000000-000D-0000-FFFF-FFFF00000000}"/>
  </bookViews>
  <sheets>
    <sheet name="Client Info" sheetId="2" r:id="rId1"/>
    <sheet name="Week 1" sheetId="22" r:id="rId2"/>
    <sheet name="Week 2" sheetId="26" r:id="rId3"/>
    <sheet name="Week 3" sheetId="31" r:id="rId4"/>
    <sheet name="Week 4" sheetId="34" r:id="rId5"/>
    <sheet name="Week 5" sheetId="33" r:id="rId6"/>
    <sheet name="Week 6" sheetId="32" r:id="rId7"/>
    <sheet name="Week 7" sheetId="24" r:id="rId8"/>
    <sheet name="Week 8" sheetId="30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" i="30" l="1"/>
  <c r="AF8" i="24"/>
  <c r="G29" i="2"/>
  <c r="F29" i="2"/>
  <c r="Z121" i="32" l="1"/>
  <c r="Y121" i="32"/>
  <c r="Z120" i="32"/>
  <c r="Y120" i="32"/>
  <c r="Z119" i="32"/>
  <c r="Y119" i="32"/>
  <c r="Z118" i="32"/>
  <c r="Y118" i="32"/>
  <c r="Z117" i="32"/>
  <c r="Y117" i="32"/>
  <c r="Z116" i="32"/>
  <c r="Y116" i="32"/>
  <c r="Z115" i="32"/>
  <c r="Y115" i="32"/>
  <c r="Z114" i="32"/>
  <c r="Y114" i="32"/>
  <c r="Z113" i="32"/>
  <c r="Y113" i="32"/>
  <c r="Z112" i="32"/>
  <c r="Y112" i="32"/>
  <c r="Z111" i="32"/>
  <c r="Y111" i="32"/>
  <c r="Z110" i="32"/>
  <c r="Z122" i="32" s="1"/>
  <c r="Y110" i="32"/>
  <c r="Y122" i="32" l="1"/>
  <c r="Z115" i="30"/>
  <c r="Z116" i="30"/>
  <c r="Z117" i="30"/>
  <c r="Z118" i="30"/>
  <c r="Z119" i="30"/>
  <c r="Z120" i="30"/>
  <c r="Z121" i="30"/>
  <c r="Y115" i="30"/>
  <c r="Y116" i="30"/>
  <c r="Y117" i="30"/>
  <c r="Y118" i="30"/>
  <c r="Y119" i="30"/>
  <c r="Y120" i="30"/>
  <c r="Y121" i="30"/>
  <c r="Z94" i="30"/>
  <c r="Z95" i="30"/>
  <c r="Y94" i="30"/>
  <c r="Y95" i="30"/>
  <c r="Y96" i="30"/>
  <c r="Y97" i="30"/>
  <c r="Y98" i="30"/>
  <c r="Y99" i="30"/>
  <c r="Y100" i="30"/>
  <c r="Z74" i="30"/>
  <c r="Z75" i="30"/>
  <c r="Z76" i="30"/>
  <c r="Z77" i="30"/>
  <c r="Z78" i="30"/>
  <c r="Z79" i="30"/>
  <c r="Y74" i="30"/>
  <c r="Y75" i="30"/>
  <c r="Y76" i="30"/>
  <c r="Y77" i="30"/>
  <c r="Y78" i="30"/>
  <c r="Y79" i="30"/>
  <c r="Z53" i="30"/>
  <c r="Z54" i="30"/>
  <c r="Y53" i="30"/>
  <c r="Y54" i="30"/>
  <c r="Y55" i="30"/>
  <c r="Y56" i="30"/>
  <c r="Y57" i="30"/>
  <c r="Y58" i="30"/>
  <c r="Z32" i="30"/>
  <c r="Z33" i="30"/>
  <c r="Z34" i="30"/>
  <c r="Z35" i="30"/>
  <c r="Z36" i="30"/>
  <c r="Z37" i="30"/>
  <c r="Y32" i="30"/>
  <c r="Y33" i="30"/>
  <c r="Y34" i="30"/>
  <c r="Y35" i="30"/>
  <c r="Y36" i="30"/>
  <c r="Y37" i="30"/>
  <c r="Z10" i="30"/>
  <c r="Z11" i="30"/>
  <c r="Y10" i="30"/>
  <c r="Y11" i="30"/>
  <c r="Y12" i="30"/>
  <c r="Y13" i="30"/>
  <c r="Y14" i="30"/>
  <c r="Y15" i="30"/>
  <c r="Y16" i="30"/>
  <c r="Z115" i="24"/>
  <c r="Z116" i="24"/>
  <c r="Z117" i="24"/>
  <c r="Z118" i="24"/>
  <c r="Z119" i="24"/>
  <c r="Z120" i="24"/>
  <c r="Z121" i="24"/>
  <c r="Y115" i="24"/>
  <c r="Y116" i="24"/>
  <c r="Y117" i="24"/>
  <c r="Y118" i="24"/>
  <c r="Y119" i="24"/>
  <c r="Y120" i="24"/>
  <c r="Y121" i="24"/>
  <c r="Z94" i="24"/>
  <c r="Z95" i="24"/>
  <c r="Y94" i="24"/>
  <c r="Y95" i="24"/>
  <c r="Z74" i="24"/>
  <c r="Z75" i="24"/>
  <c r="Z76" i="24"/>
  <c r="Z77" i="24"/>
  <c r="Z78" i="24"/>
  <c r="Z79" i="24"/>
  <c r="Y74" i="24"/>
  <c r="Y75" i="24"/>
  <c r="Y76" i="24"/>
  <c r="Y77" i="24"/>
  <c r="Y78" i="24"/>
  <c r="Y79" i="24"/>
  <c r="Z53" i="24"/>
  <c r="Z54" i="24"/>
  <c r="Y53" i="24"/>
  <c r="Y54" i="24"/>
  <c r="Z32" i="24"/>
  <c r="Z33" i="24"/>
  <c r="Z34" i="24"/>
  <c r="Z35" i="24"/>
  <c r="Z36" i="24"/>
  <c r="Z37" i="24"/>
  <c r="Y32" i="24"/>
  <c r="Y33" i="24"/>
  <c r="Y34" i="24"/>
  <c r="Y35" i="24"/>
  <c r="Y36" i="24"/>
  <c r="Y37" i="24"/>
  <c r="Z10" i="24"/>
  <c r="Z11" i="24"/>
  <c r="Y10" i="24"/>
  <c r="Y11" i="24"/>
  <c r="Z94" i="32"/>
  <c r="Z95" i="32"/>
  <c r="Z96" i="32"/>
  <c r="Z97" i="32"/>
  <c r="Y94" i="32"/>
  <c r="Y95" i="32"/>
  <c r="Y96" i="32"/>
  <c r="Y97" i="32"/>
  <c r="Z74" i="32"/>
  <c r="Z75" i="32"/>
  <c r="Z76" i="32"/>
  <c r="Y74" i="32"/>
  <c r="Y75" i="32"/>
  <c r="Y76" i="32"/>
  <c r="Z53" i="32"/>
  <c r="Z54" i="32"/>
  <c r="Z55" i="32"/>
  <c r="Z56" i="32"/>
  <c r="Z57" i="32"/>
  <c r="Z58" i="32"/>
  <c r="Y53" i="32"/>
  <c r="Y54" i="32"/>
  <c r="Y55" i="32"/>
  <c r="Y56" i="32"/>
  <c r="Y57" i="32"/>
  <c r="Y58" i="32"/>
  <c r="Z32" i="32"/>
  <c r="Z33" i="32"/>
  <c r="Z34" i="32"/>
  <c r="Z37" i="32"/>
  <c r="Y32" i="32"/>
  <c r="Y33" i="32"/>
  <c r="Y34" i="32"/>
  <c r="Y37" i="32"/>
  <c r="Z10" i="32"/>
  <c r="Z11" i="32"/>
  <c r="Z12" i="32"/>
  <c r="Z13" i="32"/>
  <c r="Y10" i="32"/>
  <c r="Y11" i="32"/>
  <c r="Y12" i="32"/>
  <c r="Y13" i="32"/>
  <c r="Z115" i="33"/>
  <c r="Z116" i="33"/>
  <c r="Z117" i="33"/>
  <c r="Z118" i="33"/>
  <c r="Z119" i="33"/>
  <c r="Z120" i="33"/>
  <c r="Z121" i="33"/>
  <c r="Y115" i="33"/>
  <c r="Y116" i="33"/>
  <c r="Y117" i="33"/>
  <c r="Y118" i="33"/>
  <c r="Y119" i="33"/>
  <c r="Y120" i="33"/>
  <c r="Y121" i="33"/>
  <c r="Z94" i="33"/>
  <c r="Z95" i="33"/>
  <c r="Z96" i="33"/>
  <c r="Z97" i="33"/>
  <c r="Y94" i="33"/>
  <c r="Y95" i="33"/>
  <c r="Y96" i="33"/>
  <c r="Y97" i="33"/>
  <c r="Z74" i="33"/>
  <c r="Z75" i="33"/>
  <c r="Z76" i="33"/>
  <c r="Y74" i="33"/>
  <c r="Y75" i="33"/>
  <c r="Y76" i="33"/>
  <c r="Z53" i="33"/>
  <c r="Z54" i="33"/>
  <c r="Z55" i="33"/>
  <c r="Z56" i="33"/>
  <c r="Z57" i="33"/>
  <c r="Z58" i="33"/>
  <c r="Y53" i="33"/>
  <c r="Y54" i="33"/>
  <c r="Y55" i="33"/>
  <c r="Y56" i="33"/>
  <c r="Y57" i="33"/>
  <c r="Y58" i="33"/>
  <c r="Z32" i="33"/>
  <c r="Z33" i="33"/>
  <c r="Z34" i="33"/>
  <c r="Y32" i="33"/>
  <c r="Y33" i="33"/>
  <c r="Y34" i="33"/>
  <c r="Z10" i="33"/>
  <c r="Z11" i="33"/>
  <c r="Z12" i="33"/>
  <c r="Z13" i="33"/>
  <c r="Y10" i="33"/>
  <c r="Y11" i="33"/>
  <c r="Y12" i="33"/>
  <c r="Y13" i="33"/>
  <c r="Z115" i="34"/>
  <c r="Z116" i="34"/>
  <c r="Z117" i="34"/>
  <c r="Z118" i="34"/>
  <c r="Z119" i="34"/>
  <c r="Z120" i="34"/>
  <c r="Z121" i="34"/>
  <c r="Y115" i="34"/>
  <c r="Y116" i="34"/>
  <c r="Y117" i="34"/>
  <c r="Y118" i="34"/>
  <c r="Y119" i="34"/>
  <c r="Y120" i="34"/>
  <c r="Y121" i="34"/>
  <c r="Z94" i="34"/>
  <c r="Z95" i="34"/>
  <c r="Z96" i="34"/>
  <c r="Z97" i="34"/>
  <c r="Y94" i="34"/>
  <c r="Y95" i="34"/>
  <c r="Y96" i="34"/>
  <c r="Y97" i="34"/>
  <c r="Z74" i="34"/>
  <c r="Z75" i="34"/>
  <c r="Z76" i="34"/>
  <c r="Y74" i="34"/>
  <c r="Y75" i="34"/>
  <c r="Y76" i="34"/>
  <c r="Z53" i="34"/>
  <c r="Z54" i="34"/>
  <c r="Z55" i="34"/>
  <c r="Z56" i="34"/>
  <c r="Z57" i="34"/>
  <c r="Z58" i="34"/>
  <c r="Y53" i="34"/>
  <c r="Y54" i="34"/>
  <c r="Y55" i="34"/>
  <c r="Y56" i="34"/>
  <c r="Y57" i="34"/>
  <c r="Y58" i="34"/>
  <c r="Z32" i="34"/>
  <c r="Z33" i="34"/>
  <c r="Z34" i="34"/>
  <c r="Y32" i="34"/>
  <c r="Y33" i="34"/>
  <c r="Y34" i="34"/>
  <c r="Z10" i="34"/>
  <c r="Z11" i="34"/>
  <c r="Z12" i="34"/>
  <c r="Z13" i="34"/>
  <c r="Y10" i="34"/>
  <c r="Y11" i="34"/>
  <c r="Y12" i="34"/>
  <c r="Y13" i="34"/>
  <c r="Z115" i="31"/>
  <c r="Z116" i="31"/>
  <c r="Z117" i="31"/>
  <c r="Z118" i="31"/>
  <c r="Z119" i="31"/>
  <c r="Z120" i="31"/>
  <c r="Z121" i="31"/>
  <c r="Y115" i="31"/>
  <c r="Y116" i="31"/>
  <c r="Y117" i="31"/>
  <c r="Y118" i="31"/>
  <c r="Y119" i="31"/>
  <c r="Y120" i="31"/>
  <c r="Y121" i="31"/>
  <c r="Z94" i="31"/>
  <c r="Z95" i="31"/>
  <c r="Z96" i="31"/>
  <c r="Z97" i="31"/>
  <c r="Y94" i="31"/>
  <c r="Y95" i="31"/>
  <c r="Y96" i="31"/>
  <c r="Y97" i="31"/>
  <c r="Z74" i="31"/>
  <c r="Z75" i="31"/>
  <c r="Z76" i="31"/>
  <c r="Y74" i="31"/>
  <c r="Y75" i="31"/>
  <c r="Y76" i="31"/>
  <c r="Z53" i="31"/>
  <c r="Z54" i="31"/>
  <c r="Z55" i="31"/>
  <c r="Z56" i="31"/>
  <c r="Z57" i="31"/>
  <c r="Z58" i="31"/>
  <c r="Y53" i="31"/>
  <c r="Y54" i="31"/>
  <c r="Y55" i="31"/>
  <c r="Y56" i="31"/>
  <c r="Y57" i="31"/>
  <c r="Y58" i="31"/>
  <c r="Z32" i="31"/>
  <c r="Z33" i="31"/>
  <c r="Z34" i="31"/>
  <c r="Y32" i="31"/>
  <c r="Y33" i="31"/>
  <c r="Y34" i="31"/>
  <c r="Z10" i="31"/>
  <c r="Z11" i="31"/>
  <c r="Z12" i="31"/>
  <c r="Z13" i="31"/>
  <c r="Z9" i="31"/>
  <c r="Y10" i="31"/>
  <c r="Y11" i="31"/>
  <c r="Y12" i="31"/>
  <c r="Y13" i="31"/>
  <c r="Z115" i="26" l="1"/>
  <c r="Z116" i="26"/>
  <c r="Z117" i="26"/>
  <c r="Z118" i="26"/>
  <c r="Z119" i="26"/>
  <c r="Z120" i="26"/>
  <c r="Z121" i="26"/>
  <c r="Y115" i="26"/>
  <c r="Y116" i="26"/>
  <c r="Y117" i="26"/>
  <c r="Y118" i="26"/>
  <c r="Y119" i="26"/>
  <c r="Y120" i="26"/>
  <c r="Y121" i="26"/>
  <c r="Z94" i="26"/>
  <c r="Z95" i="26"/>
  <c r="Z96" i="26"/>
  <c r="Z97" i="26"/>
  <c r="Y97" i="26"/>
  <c r="Y96" i="26"/>
  <c r="Y95" i="26"/>
  <c r="Y94" i="26"/>
  <c r="Z74" i="26"/>
  <c r="Z75" i="26"/>
  <c r="Z76" i="26"/>
  <c r="Y74" i="26"/>
  <c r="Y75" i="26"/>
  <c r="Y76" i="26"/>
  <c r="Z53" i="26"/>
  <c r="Z54" i="26"/>
  <c r="Z55" i="26"/>
  <c r="Z56" i="26"/>
  <c r="Z57" i="26"/>
  <c r="Z58" i="26"/>
  <c r="Y53" i="26"/>
  <c r="Y54" i="26"/>
  <c r="Y55" i="26"/>
  <c r="Y56" i="26"/>
  <c r="Y57" i="26"/>
  <c r="Y58" i="26"/>
  <c r="Z32" i="26"/>
  <c r="Z33" i="26"/>
  <c r="Z34" i="26"/>
  <c r="Y32" i="26"/>
  <c r="Y33" i="26"/>
  <c r="Y34" i="26"/>
  <c r="Z10" i="26"/>
  <c r="Z11" i="26"/>
  <c r="Z12" i="26"/>
  <c r="Z13" i="26"/>
  <c r="Y10" i="26"/>
  <c r="Y11" i="26"/>
  <c r="Y12" i="26"/>
  <c r="Y13" i="26"/>
  <c r="Z115" i="22"/>
  <c r="Z116" i="22"/>
  <c r="Z117" i="22"/>
  <c r="Z118" i="22"/>
  <c r="Z119" i="22"/>
  <c r="Z120" i="22"/>
  <c r="Z121" i="22"/>
  <c r="Y115" i="22"/>
  <c r="Y116" i="22"/>
  <c r="Y117" i="22"/>
  <c r="Y118" i="22"/>
  <c r="Y119" i="22"/>
  <c r="Y120" i="22"/>
  <c r="Y121" i="22"/>
  <c r="Y114" i="22"/>
  <c r="Z94" i="22"/>
  <c r="Z95" i="22"/>
  <c r="Z96" i="22"/>
  <c r="Z97" i="22"/>
  <c r="Z93" i="22"/>
  <c r="Y94" i="22"/>
  <c r="Y95" i="22"/>
  <c r="Y96" i="22"/>
  <c r="Y97" i="22"/>
  <c r="Z74" i="22"/>
  <c r="Z75" i="22"/>
  <c r="Z76" i="22"/>
  <c r="Y74" i="22"/>
  <c r="Y75" i="22"/>
  <c r="Y76" i="22"/>
  <c r="Z53" i="22"/>
  <c r="Z54" i="22"/>
  <c r="Z55" i="22"/>
  <c r="Z56" i="22"/>
  <c r="Z57" i="22"/>
  <c r="Z58" i="22"/>
  <c r="Y53" i="22"/>
  <c r="Y54" i="22"/>
  <c r="Y55" i="22"/>
  <c r="Y56" i="22"/>
  <c r="Y57" i="22"/>
  <c r="Y58" i="22"/>
  <c r="Z32" i="22"/>
  <c r="Z33" i="22"/>
  <c r="Z34" i="22"/>
  <c r="Y32" i="22"/>
  <c r="Y33" i="22"/>
  <c r="Y34" i="22"/>
  <c r="Y10" i="22"/>
  <c r="Y11" i="22"/>
  <c r="Y12" i="22"/>
  <c r="Y13" i="22"/>
  <c r="Z10" i="22"/>
  <c r="Z11" i="22"/>
  <c r="Z12" i="22"/>
  <c r="Z13" i="22"/>
  <c r="Z142" i="34" l="1"/>
  <c r="Y142" i="34"/>
  <c r="Z141" i="34"/>
  <c r="Y141" i="34"/>
  <c r="Z140" i="34"/>
  <c r="Y140" i="34"/>
  <c r="Z139" i="34"/>
  <c r="Y139" i="34"/>
  <c r="Z138" i="34"/>
  <c r="Y138" i="34"/>
  <c r="Z137" i="34"/>
  <c r="Y137" i="34"/>
  <c r="Z136" i="34"/>
  <c r="Y136" i="34"/>
  <c r="Z135" i="34"/>
  <c r="Y135" i="34"/>
  <c r="Z134" i="34"/>
  <c r="Y134" i="34"/>
  <c r="Z133" i="34"/>
  <c r="Y133" i="34"/>
  <c r="Z132" i="34"/>
  <c r="Y132" i="34"/>
  <c r="Z131" i="34"/>
  <c r="Y131" i="34"/>
  <c r="Z114" i="34"/>
  <c r="Y114" i="34"/>
  <c r="Z113" i="34"/>
  <c r="Y113" i="34"/>
  <c r="Z112" i="34"/>
  <c r="Y112" i="34"/>
  <c r="Z111" i="34"/>
  <c r="Y111" i="34"/>
  <c r="Y122" i="34" s="1"/>
  <c r="Z110" i="34"/>
  <c r="Y110" i="34"/>
  <c r="Z93" i="34"/>
  <c r="Y93" i="34"/>
  <c r="Z92" i="34"/>
  <c r="Y92" i="34"/>
  <c r="Z91" i="34"/>
  <c r="Y91" i="34"/>
  <c r="Z90" i="34"/>
  <c r="Y90" i="34"/>
  <c r="Z89" i="34"/>
  <c r="Y89" i="34"/>
  <c r="Z73" i="34"/>
  <c r="Y73" i="34"/>
  <c r="Z72" i="34"/>
  <c r="Y72" i="34"/>
  <c r="Z71" i="34"/>
  <c r="Y71" i="34"/>
  <c r="Z70" i="34"/>
  <c r="Y70" i="34"/>
  <c r="Z69" i="34"/>
  <c r="Y69" i="34"/>
  <c r="Z68" i="34"/>
  <c r="Y68" i="34"/>
  <c r="Z52" i="34"/>
  <c r="Y52" i="34"/>
  <c r="Z51" i="34"/>
  <c r="Y51" i="34"/>
  <c r="Z50" i="34"/>
  <c r="Y50" i="34"/>
  <c r="Z49" i="34"/>
  <c r="Y49" i="34"/>
  <c r="Z48" i="34"/>
  <c r="Y48" i="34"/>
  <c r="Z47" i="34"/>
  <c r="Y47" i="34"/>
  <c r="Y59" i="34" s="1"/>
  <c r="Z31" i="34"/>
  <c r="Y31" i="34"/>
  <c r="Z30" i="34"/>
  <c r="Y30" i="34"/>
  <c r="Z29" i="34"/>
  <c r="Y29" i="34"/>
  <c r="Z28" i="34"/>
  <c r="Y28" i="34"/>
  <c r="Z27" i="34"/>
  <c r="Y27" i="34"/>
  <c r="Z26" i="34"/>
  <c r="Y26" i="34"/>
  <c r="AE23" i="34"/>
  <c r="F33" i="2" s="1"/>
  <c r="AI20" i="34"/>
  <c r="AH20" i="34"/>
  <c r="AG20" i="34"/>
  <c r="AF20" i="34"/>
  <c r="AE20" i="34"/>
  <c r="AI19" i="34"/>
  <c r="AH19" i="34"/>
  <c r="AG19" i="34"/>
  <c r="AF19" i="34"/>
  <c r="AE19" i="34"/>
  <c r="AI18" i="34"/>
  <c r="AH18" i="34"/>
  <c r="AG18" i="34"/>
  <c r="AF18" i="34"/>
  <c r="AE18" i="34"/>
  <c r="AI17" i="34"/>
  <c r="AH17" i="34"/>
  <c r="AG17" i="34"/>
  <c r="AF17" i="34"/>
  <c r="AE17" i="34"/>
  <c r="AI16" i="34"/>
  <c r="AH16" i="34"/>
  <c r="AG16" i="34"/>
  <c r="AF16" i="34"/>
  <c r="AE16" i="34"/>
  <c r="AI15" i="34"/>
  <c r="AH15" i="34"/>
  <c r="AG15" i="34"/>
  <c r="AF15" i="34"/>
  <c r="AE15" i="34"/>
  <c r="AI14" i="34"/>
  <c r="AH14" i="34"/>
  <c r="AG14" i="34"/>
  <c r="AF14" i="34"/>
  <c r="AE14" i="34"/>
  <c r="Z9" i="34"/>
  <c r="Y9" i="34"/>
  <c r="Z8" i="34"/>
  <c r="Y8" i="34"/>
  <c r="Z7" i="34"/>
  <c r="Y7" i="34"/>
  <c r="Z6" i="34"/>
  <c r="Y6" i="34"/>
  <c r="Z5" i="34"/>
  <c r="Y5" i="34"/>
  <c r="Z142" i="33"/>
  <c r="Y142" i="33"/>
  <c r="Z141" i="33"/>
  <c r="Y141" i="33"/>
  <c r="Z140" i="33"/>
  <c r="Y140" i="33"/>
  <c r="Z139" i="33"/>
  <c r="Y139" i="33"/>
  <c r="Z138" i="33"/>
  <c r="Y138" i="33"/>
  <c r="Z137" i="33"/>
  <c r="Y137" i="33"/>
  <c r="Z136" i="33"/>
  <c r="Y136" i="33"/>
  <c r="Z135" i="33"/>
  <c r="Y135" i="33"/>
  <c r="Z134" i="33"/>
  <c r="Y134" i="33"/>
  <c r="Z133" i="33"/>
  <c r="Y133" i="33"/>
  <c r="Z132" i="33"/>
  <c r="Y132" i="33"/>
  <c r="Z131" i="33"/>
  <c r="Y131" i="33"/>
  <c r="Z114" i="33"/>
  <c r="Y114" i="33"/>
  <c r="Z113" i="33"/>
  <c r="Y113" i="33"/>
  <c r="Z112" i="33"/>
  <c r="Y112" i="33"/>
  <c r="Z111" i="33"/>
  <c r="Y111" i="33"/>
  <c r="Z110" i="33"/>
  <c r="Y110" i="33"/>
  <c r="Z93" i="33"/>
  <c r="Y93" i="33"/>
  <c r="Z92" i="33"/>
  <c r="Y92" i="33"/>
  <c r="Z91" i="33"/>
  <c r="Y91" i="33"/>
  <c r="Z90" i="33"/>
  <c r="Y90" i="33"/>
  <c r="Y101" i="33" s="1"/>
  <c r="AE8" i="33" s="1"/>
  <c r="Z89" i="33"/>
  <c r="Y89" i="33"/>
  <c r="Z73" i="33"/>
  <c r="Y73" i="33"/>
  <c r="Z72" i="33"/>
  <c r="Y72" i="33"/>
  <c r="Z71" i="33"/>
  <c r="Y71" i="33"/>
  <c r="Z70" i="33"/>
  <c r="Y70" i="33"/>
  <c r="Z69" i="33"/>
  <c r="Y69" i="33"/>
  <c r="Z68" i="33"/>
  <c r="Y68" i="33"/>
  <c r="Z52" i="33"/>
  <c r="Y52" i="33"/>
  <c r="Z51" i="33"/>
  <c r="Y51" i="33"/>
  <c r="Z50" i="33"/>
  <c r="Y50" i="33"/>
  <c r="Z49" i="33"/>
  <c r="Y49" i="33"/>
  <c r="Z48" i="33"/>
  <c r="Y48" i="33"/>
  <c r="Z47" i="33"/>
  <c r="Y47" i="33"/>
  <c r="Z31" i="33"/>
  <c r="Y31" i="33"/>
  <c r="Z30" i="33"/>
  <c r="Y30" i="33"/>
  <c r="Z29" i="33"/>
  <c r="Y29" i="33"/>
  <c r="Z28" i="33"/>
  <c r="Y28" i="33"/>
  <c r="Z27" i="33"/>
  <c r="Y27" i="33"/>
  <c r="Z26" i="33"/>
  <c r="Y26" i="33"/>
  <c r="AE23" i="33"/>
  <c r="F34" i="2" s="1"/>
  <c r="AI20" i="33"/>
  <c r="AH20" i="33"/>
  <c r="AG20" i="33"/>
  <c r="AF20" i="33"/>
  <c r="AE20" i="33"/>
  <c r="AI19" i="33"/>
  <c r="AH19" i="33"/>
  <c r="AG19" i="33"/>
  <c r="AF19" i="33"/>
  <c r="AE19" i="33"/>
  <c r="AI18" i="33"/>
  <c r="AH18" i="33"/>
  <c r="AG18" i="33"/>
  <c r="AF18" i="33"/>
  <c r="AE18" i="33"/>
  <c r="AI17" i="33"/>
  <c r="AH17" i="33"/>
  <c r="AG17" i="33"/>
  <c r="AF17" i="33"/>
  <c r="AE17" i="33"/>
  <c r="AI16" i="33"/>
  <c r="AH16" i="33"/>
  <c r="AG16" i="33"/>
  <c r="AF16" i="33"/>
  <c r="AE16" i="33"/>
  <c r="AI15" i="33"/>
  <c r="AH15" i="33"/>
  <c r="AG15" i="33"/>
  <c r="AF15" i="33"/>
  <c r="AE15" i="33"/>
  <c r="AI14" i="33"/>
  <c r="AH14" i="33"/>
  <c r="AG14" i="33"/>
  <c r="AF14" i="33"/>
  <c r="AE14" i="33"/>
  <c r="Z9" i="33"/>
  <c r="Y9" i="33"/>
  <c r="Z8" i="33"/>
  <c r="Y8" i="33"/>
  <c r="Z7" i="33"/>
  <c r="Y7" i="33"/>
  <c r="Z6" i="33"/>
  <c r="Y6" i="33"/>
  <c r="Z5" i="33"/>
  <c r="Z17" i="33" s="1"/>
  <c r="AF4" i="33" s="1"/>
  <c r="Y5" i="33"/>
  <c r="Y17" i="33" s="1"/>
  <c r="AE4" i="33" s="1"/>
  <c r="Z142" i="32"/>
  <c r="Y142" i="32"/>
  <c r="Z141" i="32"/>
  <c r="Y141" i="32"/>
  <c r="Z140" i="32"/>
  <c r="Y140" i="32"/>
  <c r="Z139" i="32"/>
  <c r="Y139" i="32"/>
  <c r="Z138" i="32"/>
  <c r="Y138" i="32"/>
  <c r="Z137" i="32"/>
  <c r="Y137" i="32"/>
  <c r="Z136" i="32"/>
  <c r="Y136" i="32"/>
  <c r="Z135" i="32"/>
  <c r="Y135" i="32"/>
  <c r="Z134" i="32"/>
  <c r="Y134" i="32"/>
  <c r="Z133" i="32"/>
  <c r="Y133" i="32"/>
  <c r="Z132" i="32"/>
  <c r="Y132" i="32"/>
  <c r="Z131" i="32"/>
  <c r="Z143" i="32" s="1"/>
  <c r="Y131" i="32"/>
  <c r="Z93" i="32"/>
  <c r="Y93" i="32"/>
  <c r="Z92" i="32"/>
  <c r="Y92" i="32"/>
  <c r="Z91" i="32"/>
  <c r="Y91" i="32"/>
  <c r="Z90" i="32"/>
  <c r="Y90" i="32"/>
  <c r="Z89" i="32"/>
  <c r="Y89" i="32"/>
  <c r="Z73" i="32"/>
  <c r="Y73" i="32"/>
  <c r="Z72" i="32"/>
  <c r="Y72" i="32"/>
  <c r="Z71" i="32"/>
  <c r="Y71" i="32"/>
  <c r="Z70" i="32"/>
  <c r="Y70" i="32"/>
  <c r="Z69" i="32"/>
  <c r="Y69" i="32"/>
  <c r="Z68" i="32"/>
  <c r="Z80" i="32" s="1"/>
  <c r="Y68" i="32"/>
  <c r="Y80" i="32" s="1"/>
  <c r="AE7" i="32" s="1"/>
  <c r="Z52" i="32"/>
  <c r="Y52" i="32"/>
  <c r="Z51" i="32"/>
  <c r="Y51" i="32"/>
  <c r="Z50" i="32"/>
  <c r="Y50" i="32"/>
  <c r="Z49" i="32"/>
  <c r="Y49" i="32"/>
  <c r="Z48" i="32"/>
  <c r="Y48" i="32"/>
  <c r="Z47" i="32"/>
  <c r="Y47" i="32"/>
  <c r="Y59" i="32" s="1"/>
  <c r="Z31" i="32"/>
  <c r="Y31" i="32"/>
  <c r="Z30" i="32"/>
  <c r="Y30" i="32"/>
  <c r="Z29" i="32"/>
  <c r="Y29" i="32"/>
  <c r="Z28" i="32"/>
  <c r="Y28" i="32"/>
  <c r="Z27" i="32"/>
  <c r="Y27" i="32"/>
  <c r="Z26" i="32"/>
  <c r="Z38" i="32" s="1"/>
  <c r="AF5" i="32" s="1"/>
  <c r="Y26" i="32"/>
  <c r="Y38" i="32" s="1"/>
  <c r="AE5" i="32" s="1"/>
  <c r="AE23" i="32"/>
  <c r="F35" i="2" s="1"/>
  <c r="AI20" i="32"/>
  <c r="AH20" i="32"/>
  <c r="AG20" i="32"/>
  <c r="AF20" i="32"/>
  <c r="AE20" i="32"/>
  <c r="AI19" i="32"/>
  <c r="AH19" i="32"/>
  <c r="AG19" i="32"/>
  <c r="AF19" i="32"/>
  <c r="AE19" i="32"/>
  <c r="AI18" i="32"/>
  <c r="AH18" i="32"/>
  <c r="AG18" i="32"/>
  <c r="AF18" i="32"/>
  <c r="AE18" i="32"/>
  <c r="AI17" i="32"/>
  <c r="AH17" i="32"/>
  <c r="AG17" i="32"/>
  <c r="AF17" i="32"/>
  <c r="AE17" i="32"/>
  <c r="Y17" i="32"/>
  <c r="AE4" i="32" s="1"/>
  <c r="AI16" i="32"/>
  <c r="AH16" i="32"/>
  <c r="AG16" i="32"/>
  <c r="AF16" i="32"/>
  <c r="AE16" i="32"/>
  <c r="AI15" i="32"/>
  <c r="AH15" i="32"/>
  <c r="AG15" i="32"/>
  <c r="AF15" i="32"/>
  <c r="AE15" i="32"/>
  <c r="AI14" i="32"/>
  <c r="AH14" i="32"/>
  <c r="AG14" i="32"/>
  <c r="AF14" i="32"/>
  <c r="AE14" i="32"/>
  <c r="Z9" i="32"/>
  <c r="Y9" i="32"/>
  <c r="Z8" i="32"/>
  <c r="Y8" i="32"/>
  <c r="Z7" i="32"/>
  <c r="Y7" i="32"/>
  <c r="Z6" i="32"/>
  <c r="Y6" i="32"/>
  <c r="Z5" i="32"/>
  <c r="Y5" i="32"/>
  <c r="Z142" i="31"/>
  <c r="Y142" i="31"/>
  <c r="Z141" i="31"/>
  <c r="Y141" i="31"/>
  <c r="Z140" i="31"/>
  <c r="Y140" i="31"/>
  <c r="Z139" i="31"/>
  <c r="Y139" i="31"/>
  <c r="Z138" i="31"/>
  <c r="Y138" i="31"/>
  <c r="Z137" i="31"/>
  <c r="Y137" i="31"/>
  <c r="Z136" i="31"/>
  <c r="Y136" i="31"/>
  <c r="Z135" i="31"/>
  <c r="Y135" i="31"/>
  <c r="Z134" i="31"/>
  <c r="Y134" i="31"/>
  <c r="Z133" i="31"/>
  <c r="Y133" i="31"/>
  <c r="Z132" i="31"/>
  <c r="Y132" i="31"/>
  <c r="Z131" i="31"/>
  <c r="Y131" i="31"/>
  <c r="Y143" i="31" s="1"/>
  <c r="Z114" i="31"/>
  <c r="Y114" i="31"/>
  <c r="Z113" i="31"/>
  <c r="Y113" i="31"/>
  <c r="Z112" i="31"/>
  <c r="Y112" i="31"/>
  <c r="Z111" i="31"/>
  <c r="Y111" i="31"/>
  <c r="Y122" i="31" s="1"/>
  <c r="Z110" i="31"/>
  <c r="Y110" i="31"/>
  <c r="Z93" i="31"/>
  <c r="Y93" i="31"/>
  <c r="Z92" i="31"/>
  <c r="Y92" i="31"/>
  <c r="Z91" i="31"/>
  <c r="Y91" i="31"/>
  <c r="Z90" i="31"/>
  <c r="Y90" i="31"/>
  <c r="Z89" i="31"/>
  <c r="Y89" i="31"/>
  <c r="Z73" i="31"/>
  <c r="Y73" i="31"/>
  <c r="Z72" i="31"/>
  <c r="Y72" i="31"/>
  <c r="Z71" i="31"/>
  <c r="Y71" i="31"/>
  <c r="Z70" i="31"/>
  <c r="Y70" i="31"/>
  <c r="Z69" i="31"/>
  <c r="Y69" i="31"/>
  <c r="Z68" i="31"/>
  <c r="Y68" i="31"/>
  <c r="Y80" i="31" s="1"/>
  <c r="AE7" i="31" s="1"/>
  <c r="Z52" i="31"/>
  <c r="Y52" i="31"/>
  <c r="Z51" i="31"/>
  <c r="Y51" i="31"/>
  <c r="Z50" i="31"/>
  <c r="Y50" i="31"/>
  <c r="Z49" i="31"/>
  <c r="Y49" i="31"/>
  <c r="Z48" i="31"/>
  <c r="Y48" i="31"/>
  <c r="Z47" i="31"/>
  <c r="Y47" i="31"/>
  <c r="Y59" i="31" s="1"/>
  <c r="Z31" i="31"/>
  <c r="Y31" i="31"/>
  <c r="Z30" i="31"/>
  <c r="Y30" i="31"/>
  <c r="Z29" i="31"/>
  <c r="Y29" i="31"/>
  <c r="Z28" i="31"/>
  <c r="Y28" i="31"/>
  <c r="Z27" i="31"/>
  <c r="Y27" i="31"/>
  <c r="Z26" i="31"/>
  <c r="Y26" i="31"/>
  <c r="Y38" i="31" s="1"/>
  <c r="AE5" i="31" s="1"/>
  <c r="AE23" i="31"/>
  <c r="F32" i="2" s="1"/>
  <c r="AI20" i="31"/>
  <c r="AH20" i="31"/>
  <c r="AG20" i="31"/>
  <c r="AF20" i="31"/>
  <c r="AE20" i="31"/>
  <c r="AI19" i="31"/>
  <c r="AH19" i="31"/>
  <c r="AG19" i="31"/>
  <c r="AF19" i="31"/>
  <c r="AE19" i="31"/>
  <c r="AI18" i="31"/>
  <c r="AH18" i="31"/>
  <c r="AG18" i="31"/>
  <c r="AF18" i="31"/>
  <c r="AE18" i="31"/>
  <c r="AI17" i="31"/>
  <c r="AH17" i="31"/>
  <c r="AG17" i="31"/>
  <c r="AF17" i="31"/>
  <c r="AE17" i="31"/>
  <c r="AI16" i="31"/>
  <c r="AH16" i="31"/>
  <c r="AG16" i="31"/>
  <c r="AF16" i="31"/>
  <c r="AE16" i="31"/>
  <c r="AI15" i="31"/>
  <c r="AH15" i="31"/>
  <c r="AG15" i="31"/>
  <c r="AF15" i="31"/>
  <c r="AE15" i="31"/>
  <c r="AI14" i="31"/>
  <c r="AH14" i="31"/>
  <c r="AG14" i="31"/>
  <c r="AF14" i="31"/>
  <c r="AE14" i="31"/>
  <c r="Y9" i="31"/>
  <c r="Z8" i="31"/>
  <c r="Y8" i="31"/>
  <c r="Z7" i="31"/>
  <c r="Y7" i="31"/>
  <c r="Z6" i="31"/>
  <c r="Y6" i="31"/>
  <c r="Z5" i="31"/>
  <c r="Z17" i="31" s="1"/>
  <c r="AF4" i="31" s="1"/>
  <c r="Y5" i="31"/>
  <c r="Z142" i="30"/>
  <c r="Y142" i="30"/>
  <c r="Z141" i="30"/>
  <c r="Y141" i="30"/>
  <c r="Z140" i="30"/>
  <c r="Y140" i="30"/>
  <c r="Z139" i="30"/>
  <c r="Y139" i="30"/>
  <c r="Z138" i="30"/>
  <c r="Y138" i="30"/>
  <c r="Z137" i="30"/>
  <c r="Y137" i="30"/>
  <c r="Z136" i="30"/>
  <c r="Y136" i="30"/>
  <c r="Z135" i="30"/>
  <c r="Y135" i="30"/>
  <c r="Z134" i="30"/>
  <c r="Y134" i="30"/>
  <c r="Z133" i="30"/>
  <c r="Y133" i="30"/>
  <c r="Z132" i="30"/>
  <c r="Y132" i="30"/>
  <c r="Z131" i="30"/>
  <c r="Z143" i="30" s="1"/>
  <c r="Y131" i="30"/>
  <c r="Z114" i="30"/>
  <c r="Y114" i="30"/>
  <c r="Z113" i="30"/>
  <c r="Y113" i="30"/>
  <c r="Z112" i="30"/>
  <c r="Y112" i="30"/>
  <c r="Z111" i="30"/>
  <c r="Z122" i="30" s="1"/>
  <c r="Y111" i="30"/>
  <c r="Z110" i="30"/>
  <c r="Y110" i="30"/>
  <c r="Z93" i="30"/>
  <c r="Y93" i="30"/>
  <c r="Z92" i="30"/>
  <c r="Y92" i="30"/>
  <c r="Z91" i="30"/>
  <c r="Y91" i="30"/>
  <c r="Z90" i="30"/>
  <c r="Y90" i="30"/>
  <c r="Z89" i="30"/>
  <c r="Y89" i="30"/>
  <c r="Z73" i="30"/>
  <c r="Y73" i="30"/>
  <c r="Z72" i="30"/>
  <c r="Y72" i="30"/>
  <c r="Z71" i="30"/>
  <c r="Y71" i="30"/>
  <c r="Z70" i="30"/>
  <c r="Y70" i="30"/>
  <c r="Z69" i="30"/>
  <c r="Y69" i="30"/>
  <c r="Z68" i="30"/>
  <c r="Z80" i="30" s="1"/>
  <c r="Y68" i="30"/>
  <c r="Z52" i="30"/>
  <c r="Y52" i="30"/>
  <c r="Z51" i="30"/>
  <c r="Y51" i="30"/>
  <c r="Z50" i="30"/>
  <c r="Y50" i="30"/>
  <c r="Z49" i="30"/>
  <c r="Y49" i="30"/>
  <c r="Z48" i="30"/>
  <c r="Y48" i="30"/>
  <c r="Z47" i="30"/>
  <c r="Z59" i="30" s="1"/>
  <c r="AF6" i="30" s="1"/>
  <c r="Y47" i="30"/>
  <c r="Z31" i="30"/>
  <c r="Y31" i="30"/>
  <c r="Z30" i="30"/>
  <c r="Y30" i="30"/>
  <c r="Z29" i="30"/>
  <c r="Y29" i="30"/>
  <c r="Z28" i="30"/>
  <c r="Y28" i="30"/>
  <c r="Z27" i="30"/>
  <c r="Y27" i="30"/>
  <c r="Z26" i="30"/>
  <c r="Z38" i="30" s="1"/>
  <c r="Y26" i="30"/>
  <c r="AE23" i="30"/>
  <c r="F37" i="2" s="1"/>
  <c r="AI20" i="30"/>
  <c r="AH20" i="30"/>
  <c r="AG20" i="30"/>
  <c r="AF20" i="30"/>
  <c r="AE20" i="30"/>
  <c r="AI19" i="30"/>
  <c r="AH19" i="30"/>
  <c r="AG19" i="30"/>
  <c r="AF19" i="30"/>
  <c r="AE19" i="30"/>
  <c r="AI18" i="30"/>
  <c r="AH18" i="30"/>
  <c r="AG18" i="30"/>
  <c r="AF18" i="30"/>
  <c r="AE18" i="30"/>
  <c r="AI17" i="30"/>
  <c r="AH17" i="30"/>
  <c r="AG17" i="30"/>
  <c r="AF17" i="30"/>
  <c r="AE17" i="30"/>
  <c r="AI16" i="30"/>
  <c r="AH16" i="30"/>
  <c r="AG16" i="30"/>
  <c r="AF16" i="30"/>
  <c r="AE16" i="30"/>
  <c r="AI15" i="30"/>
  <c r="AH15" i="30"/>
  <c r="AG15" i="30"/>
  <c r="AF15" i="30"/>
  <c r="AE15" i="30"/>
  <c r="AI14" i="30"/>
  <c r="AH14" i="30"/>
  <c r="AG14" i="30"/>
  <c r="AF14" i="30"/>
  <c r="AE14" i="30"/>
  <c r="Z9" i="30"/>
  <c r="Y9" i="30"/>
  <c r="Z8" i="30"/>
  <c r="Y8" i="30"/>
  <c r="Z7" i="30"/>
  <c r="Y7" i="30"/>
  <c r="Y6" i="30"/>
  <c r="Z5" i="30"/>
  <c r="Y5" i="30"/>
  <c r="Z142" i="26"/>
  <c r="Y142" i="26"/>
  <c r="Z141" i="26"/>
  <c r="Y141" i="26"/>
  <c r="Z140" i="26"/>
  <c r="Y140" i="26"/>
  <c r="Z139" i="26"/>
  <c r="Y139" i="26"/>
  <c r="Z138" i="26"/>
  <c r="Y138" i="26"/>
  <c r="Z137" i="26"/>
  <c r="Y137" i="26"/>
  <c r="Z136" i="26"/>
  <c r="Y136" i="26"/>
  <c r="Z135" i="26"/>
  <c r="Y135" i="26"/>
  <c r="Z134" i="26"/>
  <c r="Y134" i="26"/>
  <c r="Z133" i="26"/>
  <c r="Y133" i="26"/>
  <c r="Z132" i="26"/>
  <c r="Y132" i="26"/>
  <c r="Z131" i="26"/>
  <c r="Y131" i="26"/>
  <c r="Z114" i="26"/>
  <c r="Y114" i="26"/>
  <c r="Z113" i="26"/>
  <c r="Y113" i="26"/>
  <c r="Z112" i="26"/>
  <c r="Y112" i="26"/>
  <c r="Z111" i="26"/>
  <c r="Y111" i="26"/>
  <c r="Z110" i="26"/>
  <c r="Y110" i="26"/>
  <c r="Z93" i="26"/>
  <c r="Y93" i="26"/>
  <c r="Z92" i="26"/>
  <c r="Y92" i="26"/>
  <c r="Z91" i="26"/>
  <c r="Y91" i="26"/>
  <c r="Z90" i="26"/>
  <c r="Y90" i="26"/>
  <c r="Z89" i="26"/>
  <c r="Y89" i="26"/>
  <c r="Z73" i="26"/>
  <c r="Y73" i="26"/>
  <c r="Z72" i="26"/>
  <c r="Y72" i="26"/>
  <c r="Z71" i="26"/>
  <c r="Y71" i="26"/>
  <c r="Z70" i="26"/>
  <c r="Y70" i="26"/>
  <c r="Z69" i="26"/>
  <c r="Y69" i="26"/>
  <c r="Z68" i="26"/>
  <c r="Y68" i="26"/>
  <c r="Z52" i="26"/>
  <c r="Y52" i="26"/>
  <c r="Z51" i="26"/>
  <c r="Y51" i="26"/>
  <c r="Z50" i="26"/>
  <c r="Y50" i="26"/>
  <c r="Z49" i="26"/>
  <c r="Y49" i="26"/>
  <c r="Z48" i="26"/>
  <c r="Y48" i="26"/>
  <c r="Z47" i="26"/>
  <c r="Y47" i="26"/>
  <c r="Z31" i="26"/>
  <c r="Y31" i="26"/>
  <c r="Z30" i="26"/>
  <c r="Y30" i="26"/>
  <c r="Z29" i="26"/>
  <c r="Y29" i="26"/>
  <c r="Z28" i="26"/>
  <c r="Y28" i="26"/>
  <c r="Z27" i="26"/>
  <c r="Y27" i="26"/>
  <c r="Z26" i="26"/>
  <c r="Y26" i="26"/>
  <c r="AE23" i="26"/>
  <c r="F31" i="2" s="1"/>
  <c r="AI20" i="26"/>
  <c r="AH20" i="26"/>
  <c r="AG20" i="26"/>
  <c r="AF20" i="26"/>
  <c r="AE20" i="26"/>
  <c r="AI19" i="26"/>
  <c r="AH19" i="26"/>
  <c r="AG19" i="26"/>
  <c r="AF19" i="26"/>
  <c r="AE19" i="26"/>
  <c r="AI18" i="26"/>
  <c r="AH18" i="26"/>
  <c r="AG18" i="26"/>
  <c r="AF18" i="26"/>
  <c r="AE18" i="26"/>
  <c r="AI17" i="26"/>
  <c r="AH17" i="26"/>
  <c r="AG17" i="26"/>
  <c r="AF17" i="26"/>
  <c r="AE17" i="26"/>
  <c r="AI16" i="26"/>
  <c r="AH16" i="26"/>
  <c r="AG16" i="26"/>
  <c r="AF16" i="26"/>
  <c r="AE16" i="26"/>
  <c r="AI15" i="26"/>
  <c r="AH15" i="26"/>
  <c r="AG15" i="26"/>
  <c r="AF15" i="26"/>
  <c r="AE15" i="26"/>
  <c r="AI14" i="26"/>
  <c r="AH14" i="26"/>
  <c r="AG14" i="26"/>
  <c r="AF14" i="26"/>
  <c r="AE14" i="26"/>
  <c r="Z9" i="26"/>
  <c r="Y9" i="26"/>
  <c r="Z8" i="26"/>
  <c r="Y8" i="26"/>
  <c r="Z7" i="26"/>
  <c r="Y7" i="26"/>
  <c r="Z6" i="26"/>
  <c r="Y6" i="26"/>
  <c r="Z5" i="26"/>
  <c r="Y5" i="26"/>
  <c r="Z142" i="24"/>
  <c r="Y142" i="24"/>
  <c r="Z141" i="24"/>
  <c r="Y141" i="24"/>
  <c r="Z140" i="24"/>
  <c r="Y140" i="24"/>
  <c r="Z139" i="24"/>
  <c r="Y139" i="24"/>
  <c r="Z138" i="24"/>
  <c r="Y138" i="24"/>
  <c r="Z137" i="24"/>
  <c r="Y137" i="24"/>
  <c r="Z136" i="24"/>
  <c r="Y136" i="24"/>
  <c r="Z135" i="24"/>
  <c r="Y135" i="24"/>
  <c r="Z134" i="24"/>
  <c r="Y134" i="24"/>
  <c r="Z133" i="24"/>
  <c r="Y133" i="24"/>
  <c r="Z132" i="24"/>
  <c r="Y132" i="24"/>
  <c r="Z131" i="24"/>
  <c r="Y131" i="24"/>
  <c r="Z114" i="24"/>
  <c r="Y114" i="24"/>
  <c r="Z113" i="24"/>
  <c r="Y113" i="24"/>
  <c r="Z112" i="24"/>
  <c r="Y112" i="24"/>
  <c r="Z111" i="24"/>
  <c r="Y111" i="24"/>
  <c r="Z110" i="24"/>
  <c r="Y110" i="24"/>
  <c r="Z93" i="24"/>
  <c r="Y93" i="24"/>
  <c r="Z92" i="24"/>
  <c r="Y92" i="24"/>
  <c r="Z91" i="24"/>
  <c r="Y91" i="24"/>
  <c r="Z90" i="24"/>
  <c r="Z101" i="24" s="1"/>
  <c r="Y90" i="24"/>
  <c r="Z89" i="24"/>
  <c r="Y89" i="24"/>
  <c r="Z73" i="24"/>
  <c r="Y73" i="24"/>
  <c r="Z72" i="24"/>
  <c r="Y72" i="24"/>
  <c r="Z71" i="24"/>
  <c r="Y71" i="24"/>
  <c r="Z70" i="24"/>
  <c r="Y70" i="24"/>
  <c r="Z69" i="24"/>
  <c r="Y69" i="24"/>
  <c r="Z68" i="24"/>
  <c r="Y68" i="24"/>
  <c r="Z52" i="24"/>
  <c r="Y52" i="24"/>
  <c r="Z51" i="24"/>
  <c r="Y51" i="24"/>
  <c r="Z50" i="24"/>
  <c r="Y50" i="24"/>
  <c r="Z49" i="24"/>
  <c r="Y49" i="24"/>
  <c r="Z48" i="24"/>
  <c r="Y48" i="24"/>
  <c r="Z47" i="24"/>
  <c r="Y47" i="24"/>
  <c r="Z31" i="24"/>
  <c r="Y31" i="24"/>
  <c r="Z30" i="24"/>
  <c r="Y30" i="24"/>
  <c r="Z29" i="24"/>
  <c r="Y29" i="24"/>
  <c r="Z28" i="24"/>
  <c r="Y28" i="24"/>
  <c r="Z27" i="24"/>
  <c r="Y27" i="24"/>
  <c r="Z26" i="24"/>
  <c r="Y26" i="24"/>
  <c r="AE23" i="24"/>
  <c r="F36" i="2" s="1"/>
  <c r="AI20" i="24"/>
  <c r="AH20" i="24"/>
  <c r="AG20" i="24"/>
  <c r="AF20" i="24"/>
  <c r="AE20" i="24"/>
  <c r="AI19" i="24"/>
  <c r="AH19" i="24"/>
  <c r="AG19" i="24"/>
  <c r="AF19" i="24"/>
  <c r="AE19" i="24"/>
  <c r="AI18" i="24"/>
  <c r="AH18" i="24"/>
  <c r="AG18" i="24"/>
  <c r="AF18" i="24"/>
  <c r="AE18" i="24"/>
  <c r="AI17" i="24"/>
  <c r="AH17" i="24"/>
  <c r="AG17" i="24"/>
  <c r="AF17" i="24"/>
  <c r="AE17" i="24"/>
  <c r="AI16" i="24"/>
  <c r="AH16" i="24"/>
  <c r="AG16" i="24"/>
  <c r="AF16" i="24"/>
  <c r="AE16" i="24"/>
  <c r="AI15" i="24"/>
  <c r="AH15" i="24"/>
  <c r="AG15" i="24"/>
  <c r="AF15" i="24"/>
  <c r="AE15" i="24"/>
  <c r="AI14" i="24"/>
  <c r="AH14" i="24"/>
  <c r="AG14" i="24"/>
  <c r="AF14" i="24"/>
  <c r="AE14" i="24"/>
  <c r="Z9" i="24"/>
  <c r="Y9" i="24"/>
  <c r="Z8" i="24"/>
  <c r="Y8" i="24"/>
  <c r="Z7" i="24"/>
  <c r="Y7" i="24"/>
  <c r="Z6" i="24"/>
  <c r="Y6" i="24"/>
  <c r="Z5" i="24"/>
  <c r="Y5" i="24"/>
  <c r="Y17" i="24" s="1"/>
  <c r="AE4" i="24" s="1"/>
  <c r="Y17" i="30" l="1"/>
  <c r="AE4" i="30" s="1"/>
  <c r="Y80" i="26"/>
  <c r="AE7" i="26" s="1"/>
  <c r="Y59" i="26"/>
  <c r="Y38" i="26"/>
  <c r="AE5" i="26" s="1"/>
  <c r="Z17" i="24"/>
  <c r="AF4" i="24" s="1"/>
  <c r="Y101" i="24"/>
  <c r="AE8" i="24" s="1"/>
  <c r="Z59" i="32"/>
  <c r="Z17" i="32"/>
  <c r="AF4" i="32" s="1"/>
  <c r="Z59" i="34"/>
  <c r="Z80" i="34"/>
  <c r="AF7" i="34" s="1"/>
  <c r="Z122" i="34"/>
  <c r="Z143" i="34"/>
  <c r="AH21" i="32"/>
  <c r="I49" i="2" s="1"/>
  <c r="AG21" i="32"/>
  <c r="H49" i="2" s="1"/>
  <c r="Y122" i="26"/>
  <c r="Y143" i="26"/>
  <c r="Y17" i="26"/>
  <c r="AE4" i="26" s="1"/>
  <c r="Y143" i="34"/>
  <c r="AE21" i="33"/>
  <c r="F48" i="2" s="1"/>
  <c r="Z38" i="33"/>
  <c r="AF5" i="33" s="1"/>
  <c r="Z59" i="33"/>
  <c r="Z80" i="33"/>
  <c r="AF8" i="33" s="1"/>
  <c r="Z122" i="33"/>
  <c r="Z143" i="33"/>
  <c r="Z38" i="34"/>
  <c r="AF5" i="34" s="1"/>
  <c r="Z17" i="34"/>
  <c r="AF4" i="34" s="1"/>
  <c r="Z101" i="26"/>
  <c r="Z143" i="26"/>
  <c r="Z122" i="26"/>
  <c r="Y38" i="24"/>
  <c r="AE5" i="24" s="1"/>
  <c r="Y59" i="24"/>
  <c r="AE6" i="24" s="1"/>
  <c r="Y80" i="24"/>
  <c r="AE7" i="24" s="1"/>
  <c r="Y122" i="24"/>
  <c r="AE9" i="24" s="1"/>
  <c r="Y143" i="24"/>
  <c r="AE10" i="24" s="1"/>
  <c r="Y101" i="32"/>
  <c r="AE8" i="32" s="1"/>
  <c r="AE11" i="32" s="1"/>
  <c r="F22" i="2" s="1"/>
  <c r="Z101" i="33"/>
  <c r="Y38" i="34"/>
  <c r="AE5" i="34" s="1"/>
  <c r="Y80" i="34"/>
  <c r="AE7" i="34" s="1"/>
  <c r="Z38" i="24"/>
  <c r="Z122" i="24"/>
  <c r="Y38" i="30"/>
  <c r="AE5" i="30" s="1"/>
  <c r="Y59" i="30"/>
  <c r="AE6" i="30" s="1"/>
  <c r="Y80" i="30"/>
  <c r="AE7" i="30" s="1"/>
  <c r="Y122" i="30"/>
  <c r="AE9" i="30" s="1"/>
  <c r="Y143" i="30"/>
  <c r="AE10" i="30" s="1"/>
  <c r="Y17" i="31"/>
  <c r="AE4" i="31" s="1"/>
  <c r="Z101" i="32"/>
  <c r="Y143" i="32"/>
  <c r="Y38" i="33"/>
  <c r="AE5" i="33" s="1"/>
  <c r="Y59" i="33"/>
  <c r="Y80" i="33"/>
  <c r="AE7" i="33" s="1"/>
  <c r="Y122" i="33"/>
  <c r="Y143" i="33"/>
  <c r="Y17" i="34"/>
  <c r="AE4" i="34" s="1"/>
  <c r="Z59" i="24"/>
  <c r="AF6" i="24" s="1"/>
  <c r="Z80" i="24"/>
  <c r="Z143" i="24"/>
  <c r="AE21" i="31"/>
  <c r="F46" i="2" s="1"/>
  <c r="AI21" i="31"/>
  <c r="J46" i="2" s="1"/>
  <c r="AF21" i="24"/>
  <c r="G50" i="2" s="1"/>
  <c r="AG21" i="24"/>
  <c r="H50" i="2" s="1"/>
  <c r="AH21" i="24"/>
  <c r="I50" i="2" s="1"/>
  <c r="AE21" i="24"/>
  <c r="F50" i="2" s="1"/>
  <c r="AI21" i="24"/>
  <c r="J50" i="2" s="1"/>
  <c r="AE21" i="32"/>
  <c r="F49" i="2" s="1"/>
  <c r="AI21" i="32"/>
  <c r="J49" i="2" s="1"/>
  <c r="AF21" i="32"/>
  <c r="G49" i="2" s="1"/>
  <c r="AG21" i="34"/>
  <c r="H47" i="2" s="1"/>
  <c r="AF21" i="26"/>
  <c r="G45" i="2" s="1"/>
  <c r="AH21" i="34"/>
  <c r="I47" i="2" s="1"/>
  <c r="Y101" i="34"/>
  <c r="AE8" i="34" s="1"/>
  <c r="AF21" i="34"/>
  <c r="G47" i="2" s="1"/>
  <c r="AE21" i="34"/>
  <c r="F47" i="2" s="1"/>
  <c r="AI21" i="34"/>
  <c r="J47" i="2" s="1"/>
  <c r="AF21" i="31"/>
  <c r="G46" i="2" s="1"/>
  <c r="Z38" i="31"/>
  <c r="AF5" i="31" s="1"/>
  <c r="Z59" i="31"/>
  <c r="Z122" i="31"/>
  <c r="Z143" i="31"/>
  <c r="AH21" i="31"/>
  <c r="I46" i="2" s="1"/>
  <c r="AG21" i="31"/>
  <c r="H46" i="2" s="1"/>
  <c r="Y101" i="31"/>
  <c r="AE8" i="31" s="1"/>
  <c r="AG21" i="26"/>
  <c r="H45" i="2" s="1"/>
  <c r="Y101" i="26"/>
  <c r="AE8" i="26" s="1"/>
  <c r="AE11" i="26" s="1"/>
  <c r="F18" i="2" s="1"/>
  <c r="AH21" i="26"/>
  <c r="I45" i="2" s="1"/>
  <c r="AE21" i="26"/>
  <c r="F45" i="2" s="1"/>
  <c r="AI21" i="26"/>
  <c r="J45" i="2" s="1"/>
  <c r="AG21" i="33"/>
  <c r="H48" i="2" s="1"/>
  <c r="AH21" i="33"/>
  <c r="I48" i="2" s="1"/>
  <c r="AI21" i="33"/>
  <c r="J48" i="2" s="1"/>
  <c r="AF21" i="33"/>
  <c r="G48" i="2" s="1"/>
  <c r="Z101" i="34"/>
  <c r="Z80" i="31"/>
  <c r="AF8" i="31" s="1"/>
  <c r="Z101" i="31"/>
  <c r="Z80" i="26"/>
  <c r="AF7" i="26" s="1"/>
  <c r="Z17" i="26"/>
  <c r="AF4" i="26" s="1"/>
  <c r="Z38" i="26"/>
  <c r="AF5" i="26" s="1"/>
  <c r="Z59" i="26"/>
  <c r="Z17" i="30"/>
  <c r="AF4" i="30" s="1"/>
  <c r="AG21" i="30"/>
  <c r="H51" i="2" s="1"/>
  <c r="Y101" i="30"/>
  <c r="AE8" i="30" s="1"/>
  <c r="AH21" i="30"/>
  <c r="I51" i="2" s="1"/>
  <c r="Z101" i="30"/>
  <c r="AF21" i="30"/>
  <c r="G51" i="2" s="1"/>
  <c r="AE21" i="30"/>
  <c r="F51" i="2" s="1"/>
  <c r="AI21" i="30"/>
  <c r="J51" i="2" s="1"/>
  <c r="AF8" i="32"/>
  <c r="AF7" i="32"/>
  <c r="Z142" i="22"/>
  <c r="Y142" i="22"/>
  <c r="Z141" i="22"/>
  <c r="Y141" i="22"/>
  <c r="Z140" i="22"/>
  <c r="Y140" i="22"/>
  <c r="Z139" i="22"/>
  <c r="Y139" i="22"/>
  <c r="Z138" i="22"/>
  <c r="Y138" i="22"/>
  <c r="Z137" i="22"/>
  <c r="Y137" i="22"/>
  <c r="Z136" i="22"/>
  <c r="Y136" i="22"/>
  <c r="Z135" i="22"/>
  <c r="Y135" i="22"/>
  <c r="Z134" i="22"/>
  <c r="Y134" i="22"/>
  <c r="Z133" i="22"/>
  <c r="Y133" i="22"/>
  <c r="Z132" i="22"/>
  <c r="Y132" i="22"/>
  <c r="Z131" i="22"/>
  <c r="Y131" i="22"/>
  <c r="Z114" i="22"/>
  <c r="Z113" i="22"/>
  <c r="Y113" i="22"/>
  <c r="Z112" i="22"/>
  <c r="Y112" i="22"/>
  <c r="Z111" i="22"/>
  <c r="Y111" i="22"/>
  <c r="Z110" i="22"/>
  <c r="Y110" i="22"/>
  <c r="Y93" i="22"/>
  <c r="Z92" i="22"/>
  <c r="Y92" i="22"/>
  <c r="Z91" i="22"/>
  <c r="Y91" i="22"/>
  <c r="Z90" i="22"/>
  <c r="Y90" i="22"/>
  <c r="Z89" i="22"/>
  <c r="Y89" i="22"/>
  <c r="Z73" i="22"/>
  <c r="Y73" i="22"/>
  <c r="Z72" i="22"/>
  <c r="Y72" i="22"/>
  <c r="Z71" i="22"/>
  <c r="Y71" i="22"/>
  <c r="Z70" i="22"/>
  <c r="Y70" i="22"/>
  <c r="Z69" i="22"/>
  <c r="Y69" i="22"/>
  <c r="Z68" i="22"/>
  <c r="Y68" i="22"/>
  <c r="Z52" i="22"/>
  <c r="Y52" i="22"/>
  <c r="Z51" i="22"/>
  <c r="Y51" i="22"/>
  <c r="Z50" i="22"/>
  <c r="Y50" i="22"/>
  <c r="Z49" i="22"/>
  <c r="Y49" i="22"/>
  <c r="Z48" i="22"/>
  <c r="Y48" i="22"/>
  <c r="Z47" i="22"/>
  <c r="Y47" i="22"/>
  <c r="Z31" i="22"/>
  <c r="Y31" i="22"/>
  <c r="Z30" i="22"/>
  <c r="Y30" i="22"/>
  <c r="Z29" i="22"/>
  <c r="Y29" i="22"/>
  <c r="Z28" i="22"/>
  <c r="Y28" i="22"/>
  <c r="Z27" i="22"/>
  <c r="Y27" i="22"/>
  <c r="Z26" i="22"/>
  <c r="Y26" i="22"/>
  <c r="AE23" i="22"/>
  <c r="F30" i="2" s="1"/>
  <c r="AI20" i="22"/>
  <c r="AH20" i="22"/>
  <c r="AG20" i="22"/>
  <c r="AF20" i="22"/>
  <c r="AE20" i="22"/>
  <c r="AI19" i="22"/>
  <c r="AH19" i="22"/>
  <c r="AG19" i="22"/>
  <c r="AF19" i="22"/>
  <c r="AE19" i="22"/>
  <c r="AI18" i="22"/>
  <c r="AH18" i="22"/>
  <c r="AG18" i="22"/>
  <c r="AF18" i="22"/>
  <c r="AE18" i="22"/>
  <c r="AI17" i="22"/>
  <c r="AH17" i="22"/>
  <c r="AG17" i="22"/>
  <c r="AF17" i="22"/>
  <c r="AE17" i="22"/>
  <c r="AI16" i="22"/>
  <c r="AH16" i="22"/>
  <c r="AG16" i="22"/>
  <c r="AF16" i="22"/>
  <c r="AE16" i="22"/>
  <c r="AI15" i="22"/>
  <c r="AH15" i="22"/>
  <c r="AG15" i="22"/>
  <c r="AF15" i="22"/>
  <c r="AE15" i="22"/>
  <c r="AI14" i="22"/>
  <c r="AH14" i="22"/>
  <c r="AG14" i="22"/>
  <c r="AF14" i="22"/>
  <c r="AE14" i="22"/>
  <c r="Z9" i="22"/>
  <c r="Y9" i="22"/>
  <c r="Z8" i="22"/>
  <c r="Y8" i="22"/>
  <c r="Z7" i="22"/>
  <c r="Y7" i="22"/>
  <c r="Z6" i="22"/>
  <c r="Y6" i="22"/>
  <c r="Z5" i="22"/>
  <c r="Y5" i="22"/>
  <c r="AF11" i="30" l="1"/>
  <c r="G24" i="2" s="1"/>
  <c r="AE11" i="24"/>
  <c r="F23" i="2" s="1"/>
  <c r="AE11" i="31"/>
  <c r="F19" i="2" s="1"/>
  <c r="AE11" i="30"/>
  <c r="F24" i="2" s="1"/>
  <c r="AE11" i="33"/>
  <c r="F21" i="2" s="1"/>
  <c r="AF11" i="32"/>
  <c r="G22" i="2" s="1"/>
  <c r="AF8" i="34"/>
  <c r="Y143" i="22"/>
  <c r="AE11" i="34"/>
  <c r="F20" i="2" s="1"/>
  <c r="AF7" i="33"/>
  <c r="AF11" i="33" s="1"/>
  <c r="G21" i="2" s="1"/>
  <c r="Z122" i="22"/>
  <c r="AF11" i="24"/>
  <c r="G23" i="2" s="1"/>
  <c r="Y17" i="22"/>
  <c r="AE4" i="22" s="1"/>
  <c r="Z17" i="22"/>
  <c r="AF4" i="22" s="1"/>
  <c r="Z59" i="22"/>
  <c r="Z143" i="22"/>
  <c r="AF7" i="31"/>
  <c r="AF11" i="31" s="1"/>
  <c r="G19" i="2" s="1"/>
  <c r="AI21" i="22"/>
  <c r="J44" i="2" s="1"/>
  <c r="Y59" i="22"/>
  <c r="AE21" i="22"/>
  <c r="F44" i="2" s="1"/>
  <c r="Y38" i="22"/>
  <c r="AE5" i="22" s="1"/>
  <c r="AF21" i="22"/>
  <c r="G44" i="2" s="1"/>
  <c r="Z101" i="22"/>
  <c r="Y122" i="22"/>
  <c r="AF11" i="34"/>
  <c r="G20" i="2" s="1"/>
  <c r="AF8" i="26"/>
  <c r="AF11" i="26" s="1"/>
  <c r="G18" i="2" s="1"/>
  <c r="Z80" i="22"/>
  <c r="AF7" i="22" s="1"/>
  <c r="Z38" i="22"/>
  <c r="AF5" i="22" s="1"/>
  <c r="Y80" i="22"/>
  <c r="AE7" i="22" s="1"/>
  <c r="AG21" i="22"/>
  <c r="H44" i="2" s="1"/>
  <c r="Y101" i="22"/>
  <c r="AE8" i="22" s="1"/>
  <c r="AH21" i="22"/>
  <c r="I44" i="2" s="1"/>
  <c r="AE11" i="22" l="1"/>
  <c r="F17" i="2" s="1"/>
  <c r="AF8" i="22"/>
  <c r="AF11" i="22" s="1"/>
  <c r="G17" i="2" s="1"/>
</calcChain>
</file>

<file path=xl/sharedStrings.xml><?xml version="1.0" encoding="utf-8"?>
<sst xmlns="http://schemas.openxmlformats.org/spreadsheetml/2006/main" count="2824" uniqueCount="268">
  <si>
    <t>Exercise</t>
  </si>
  <si>
    <t>Intensity</t>
  </si>
  <si>
    <t>Sets x Reps</t>
  </si>
  <si>
    <t>Rest Time</t>
  </si>
  <si>
    <t>Weight</t>
  </si>
  <si>
    <t>S2 Wt</t>
  </si>
  <si>
    <t>S2 Reps</t>
  </si>
  <si>
    <t>S3 Wt</t>
  </si>
  <si>
    <t>S3 Reps</t>
  </si>
  <si>
    <t>S4 Wt</t>
  </si>
  <si>
    <t>S4 Reps</t>
  </si>
  <si>
    <t>S5 Wt</t>
  </si>
  <si>
    <t>S5 Reps</t>
  </si>
  <si>
    <t>Day 1</t>
  </si>
  <si>
    <t>Notes</t>
  </si>
  <si>
    <t>Day 2</t>
  </si>
  <si>
    <t>Day 3</t>
  </si>
  <si>
    <t>Day 4</t>
  </si>
  <si>
    <t>Day 5</t>
  </si>
  <si>
    <t>Totals</t>
  </si>
  <si>
    <t>S6 Wt</t>
  </si>
  <si>
    <t>S6 Reps</t>
  </si>
  <si>
    <t>S7 Wt</t>
  </si>
  <si>
    <t>S7 Reps</t>
  </si>
  <si>
    <t>S8 Wt</t>
  </si>
  <si>
    <t>S8 Reps</t>
  </si>
  <si>
    <t>Day 6</t>
  </si>
  <si>
    <t>Day 7</t>
  </si>
  <si>
    <t>Weekly Totals</t>
  </si>
  <si>
    <t>Name</t>
  </si>
  <si>
    <t>Age</t>
  </si>
  <si>
    <t>Height</t>
  </si>
  <si>
    <t>Week 1 Total</t>
  </si>
  <si>
    <t>Week 2 Total</t>
  </si>
  <si>
    <t>Week 3 Total</t>
  </si>
  <si>
    <t>Week 4 Total</t>
  </si>
  <si>
    <t>Week 5 Total</t>
  </si>
  <si>
    <t>Week 6 Total</t>
  </si>
  <si>
    <t>Week 7 Total</t>
  </si>
  <si>
    <t>Week 8 Total</t>
  </si>
  <si>
    <t>Volume</t>
  </si>
  <si>
    <t>Hours of Sleep:</t>
  </si>
  <si>
    <t>Weigh-In:</t>
  </si>
  <si>
    <t>Cycle 1</t>
  </si>
  <si>
    <t>Pre-Workout</t>
  </si>
  <si>
    <t>Post-Workout</t>
  </si>
  <si>
    <t>Morning</t>
  </si>
  <si>
    <t>Suggested Weight</t>
  </si>
  <si>
    <t>Body Composition</t>
  </si>
  <si>
    <t>BodyFat %</t>
  </si>
  <si>
    <t>Start</t>
  </si>
  <si>
    <t>Squat</t>
  </si>
  <si>
    <t>Bench</t>
  </si>
  <si>
    <t>Deadlift</t>
  </si>
  <si>
    <t>S1 Weight</t>
  </si>
  <si>
    <t>S1 Reps</t>
  </si>
  <si>
    <t>Day</t>
  </si>
  <si>
    <t>Sleep</t>
  </si>
  <si>
    <t>Pre-W Mood</t>
  </si>
  <si>
    <t>Pre-W Stress</t>
  </si>
  <si>
    <t>Post-W Mood</t>
  </si>
  <si>
    <t>Post-W Stress</t>
  </si>
  <si>
    <t>Weight Average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</si>
  <si>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</si>
  <si>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</si>
  <si>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</si>
  <si>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</si>
  <si>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</si>
  <si>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</si>
  <si>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</si>
  <si>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</si>
  <si>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Weekly Averages</t>
  </si>
  <si>
    <t>Cycle 2</t>
  </si>
  <si>
    <t>Mood (1-5):</t>
  </si>
  <si>
    <t>Stress Level (1-5):</t>
  </si>
  <si>
    <t>BF%</t>
  </si>
  <si>
    <t>Session RPE (1-10)</t>
  </si>
  <si>
    <t>3x5</t>
  </si>
  <si>
    <t>Uneven KB Lunges</t>
  </si>
  <si>
    <t>1. Cable Pull Through</t>
  </si>
  <si>
    <t>1 Reverse DB Lunges</t>
  </si>
  <si>
    <t>2. Uneven KB Lunges</t>
  </si>
  <si>
    <t>2. DB RDLs</t>
  </si>
  <si>
    <t>3. DB Step Ups</t>
  </si>
  <si>
    <t>3. DB Calf Raises</t>
  </si>
  <si>
    <t>4. Kneeling Cable Chop</t>
  </si>
  <si>
    <t>4. Bulgarian Split Squat Jump</t>
  </si>
  <si>
    <t>3x20</t>
  </si>
  <si>
    <t>1. Lat Pulldowns</t>
  </si>
  <si>
    <t>1. Incline DB Bench</t>
  </si>
  <si>
    <t>2. Seated Cable Rows</t>
  </si>
  <si>
    <t>2. Close Grip Bench</t>
  </si>
  <si>
    <t>3.Push Ups</t>
  </si>
  <si>
    <t>3. DB Bent Over Rows</t>
  </si>
  <si>
    <t>4. DB Curls</t>
  </si>
  <si>
    <t>10-Minutes Self-Selected Cardio</t>
  </si>
  <si>
    <t>Pullups</t>
  </si>
  <si>
    <t>1. DB Shoulder Press</t>
  </si>
  <si>
    <t>1. Neutral Grip Pulldown</t>
  </si>
  <si>
    <t>2. Lateral Raises</t>
  </si>
  <si>
    <t>2. Rear Delt Row</t>
  </si>
  <si>
    <t>3. BB Bent Over Rows</t>
  </si>
  <si>
    <t>3. DB Front Raises</t>
  </si>
  <si>
    <t>4. Cable Tricep Pushdown</t>
  </si>
  <si>
    <t>4. Cable Rope Hammer Curls</t>
  </si>
  <si>
    <t>4. Cable Rope Tricep Pulldown</t>
  </si>
  <si>
    <t>1. DB Sumo Squat</t>
  </si>
  <si>
    <t>1. Sumo RDL</t>
  </si>
  <si>
    <t>2. Hyperextensions</t>
  </si>
  <si>
    <t>2.DB Bulgarian Split Squat</t>
  </si>
  <si>
    <t>3.Overhead Lunges</t>
  </si>
  <si>
    <t>3. Hamstring Curls</t>
  </si>
  <si>
    <t>4. Cable Kneeling Uplift</t>
  </si>
  <si>
    <t>4. Standing Calf Raises</t>
  </si>
  <si>
    <t>10-min Self-Selected Cardio</t>
  </si>
  <si>
    <t>10-min Self Selected Cardrio</t>
  </si>
  <si>
    <t>1. Good Mornings</t>
  </si>
  <si>
    <t>2.Uneven KB StepUps</t>
  </si>
  <si>
    <t>2.1-Legged RDL</t>
  </si>
  <si>
    <t>3. Goblet Side Lunge</t>
  </si>
  <si>
    <t>3. Seated Calf Raises</t>
  </si>
  <si>
    <t>4.Landmine Twists</t>
  </si>
  <si>
    <t>1. Front Rack Lunges</t>
  </si>
  <si>
    <t>4. Landmine Reverse Lunge Shoulder Press</t>
  </si>
  <si>
    <t>1. Close Grip Pulldown</t>
  </si>
  <si>
    <t>1. DB Bench</t>
  </si>
  <si>
    <t>2. Chest Supported Rows</t>
  </si>
  <si>
    <t>2. DB Incline Bench</t>
  </si>
  <si>
    <t>3. Dips</t>
  </si>
  <si>
    <t>3. Standing Low Cable Row</t>
  </si>
  <si>
    <t>4. BB Curls</t>
  </si>
  <si>
    <t>4. Overhead Tricep DB Extensions</t>
  </si>
  <si>
    <t>Pull Ups</t>
  </si>
  <si>
    <t>1. Arnold Press</t>
  </si>
  <si>
    <t>1. Reverse Grip Pulldown</t>
  </si>
  <si>
    <t>2. Upright Rows</t>
  </si>
  <si>
    <t>2. DB Bent Over Rows</t>
  </si>
  <si>
    <t>3. Reverse Flyes</t>
  </si>
  <si>
    <t>3. Face Pulls</t>
  </si>
  <si>
    <t>4. Incline DB Curls</t>
  </si>
  <si>
    <t>4. V-Bar Tricep Pushdown</t>
  </si>
  <si>
    <t>1. 1 Arm Front Rack KB Squat</t>
  </si>
  <si>
    <t>1. DB RDL</t>
  </si>
  <si>
    <t>2. 1 -Legged Hamstring Curl</t>
  </si>
  <si>
    <t>2. Sumo Stance Side Lunge</t>
  </si>
  <si>
    <t>3. Standing Calf Raise</t>
  </si>
  <si>
    <t>4. Plank</t>
  </si>
  <si>
    <t>4. Side Plank Row</t>
  </si>
  <si>
    <t>3x15</t>
  </si>
  <si>
    <t>3x1:00</t>
  </si>
  <si>
    <t>3x10</t>
  </si>
  <si>
    <t>1. BB RDL</t>
  </si>
  <si>
    <t>1. Goblet Reverse Lunge</t>
  </si>
  <si>
    <t>2. Hamstring Curl</t>
  </si>
  <si>
    <t>2. Overhead Single KB Lunge</t>
  </si>
  <si>
    <t>3. DB Split Squat</t>
  </si>
  <si>
    <t>4. DB Deadlifts</t>
  </si>
  <si>
    <t>4. Farmers Carries</t>
  </si>
  <si>
    <t>1. Neutral Grip DB Bench Press</t>
  </si>
  <si>
    <t>2. Cable Tricep Pushdowns</t>
  </si>
  <si>
    <t>3.Kneeling Chest Press</t>
  </si>
  <si>
    <t>3. Seated Cable Row</t>
  </si>
  <si>
    <t>4. Reverse BB Curls</t>
  </si>
  <si>
    <t>4. Skullcrushers</t>
  </si>
  <si>
    <t>1. BB Shoulder Press</t>
  </si>
  <si>
    <t>1. Wide Grip Lat Pulldown</t>
  </si>
  <si>
    <t>3. Landmine 1 Arm Row</t>
  </si>
  <si>
    <t>3. Landmine 1 Arm Press</t>
  </si>
  <si>
    <t>4. Cable Bicep Curl</t>
  </si>
  <si>
    <t>1. 1-Legged BB RDL</t>
  </si>
  <si>
    <t>1. DB Walking Lunges</t>
  </si>
  <si>
    <t>2. Hip Thrusts</t>
  </si>
  <si>
    <t>2. Hamstring Curls</t>
  </si>
  <si>
    <t>3.Sumo DB Deadlift</t>
  </si>
  <si>
    <t>3. Leg Extensions</t>
  </si>
  <si>
    <t>3x3</t>
  </si>
  <si>
    <t>1. Leg Press</t>
  </si>
  <si>
    <t>2. Seal Row or BB Bent Over Row</t>
  </si>
  <si>
    <t>3. Goblet Step Ups</t>
  </si>
  <si>
    <t>4. Reverse Flyes</t>
  </si>
  <si>
    <t>4. Leg Extensions</t>
  </si>
  <si>
    <t>1. Single Leg Deadlift</t>
  </si>
  <si>
    <t>2. DB RDL</t>
  </si>
  <si>
    <t>2. Close Grip Bench Press</t>
  </si>
  <si>
    <t>4. Hamstring Curls</t>
  </si>
  <si>
    <t>3. Single Leg Streight DL</t>
  </si>
  <si>
    <t>3. Incline DB Bench Press</t>
  </si>
  <si>
    <t>2.Bulgarian Split Squat</t>
  </si>
  <si>
    <t>3. Front Rack Reverse Lunges</t>
  </si>
  <si>
    <t>4.Leg Extensions</t>
  </si>
  <si>
    <t>2. T-Bar Row</t>
  </si>
  <si>
    <t>3. Chest-Supported DB Row</t>
  </si>
  <si>
    <t>1. DB Bench Press</t>
  </si>
  <si>
    <t>2. DB Shoulder Press</t>
  </si>
  <si>
    <t>3. DB Lateral Raises</t>
  </si>
  <si>
    <t>4.Dips</t>
  </si>
  <si>
    <t>1. Cable Pullthroughs</t>
  </si>
  <si>
    <t>2. Goblet Sumo Squat</t>
  </si>
  <si>
    <t>1. Lat Pulldown</t>
  </si>
  <si>
    <t>1. Goblet Squats</t>
  </si>
  <si>
    <t>2. Reverse Grip BB Bent Over Row</t>
  </si>
  <si>
    <t>2. DB Step Ups</t>
  </si>
  <si>
    <t>3. Reverse Lunges</t>
  </si>
  <si>
    <t>2. BB RDL</t>
  </si>
  <si>
    <t>2. Pushups</t>
  </si>
  <si>
    <t>3.Hyperextensions</t>
  </si>
  <si>
    <t>3. Shoulder Press</t>
  </si>
  <si>
    <t>4. 1-Leg Hamstring Curl</t>
  </si>
  <si>
    <t>4.Oevrhead Tricep Extensions</t>
  </si>
  <si>
    <t>1. Unevern KB Squat</t>
  </si>
  <si>
    <t>1. T-Bar Row</t>
  </si>
  <si>
    <t>2. Front Rack Reverse Lunges</t>
  </si>
  <si>
    <t>2. 1-Arm DB Bent Over Row</t>
  </si>
  <si>
    <t>3. Leg Press</t>
  </si>
  <si>
    <t>3. Standing Low Row</t>
  </si>
  <si>
    <t>4. Hammer Curls</t>
  </si>
  <si>
    <t>2. Incline DB Press</t>
  </si>
  <si>
    <t>3. Arnold Press</t>
  </si>
  <si>
    <t>4. Tricep Cable Pushdown</t>
  </si>
  <si>
    <t>4. DB Standing Calf Raises</t>
  </si>
  <si>
    <t>1. Seal Row or Bent Over Row</t>
  </si>
  <si>
    <t>1. Single Leg Box Squat</t>
  </si>
  <si>
    <t>2. Neutral Grip DB Row</t>
  </si>
  <si>
    <t>2. Bulgarian Split Squat</t>
  </si>
  <si>
    <t>3. Cable Upright Row</t>
  </si>
  <si>
    <t>3. Neutral Grip Pulldown</t>
  </si>
  <si>
    <t>3. 1-Legged Leg Press</t>
  </si>
  <si>
    <t>1. Hyperextensions</t>
  </si>
  <si>
    <t>2. Single Leg RDL</t>
  </si>
  <si>
    <t>2. Plate Pushe Press</t>
  </si>
  <si>
    <t>3. 1-Leg Hamstring Curl</t>
  </si>
  <si>
    <t>1. Neutral Grip Bench Press</t>
  </si>
  <si>
    <t>4. Kettlebell Swing</t>
  </si>
  <si>
    <t>4. Dips</t>
  </si>
  <si>
    <t>1. Goblet Squat</t>
  </si>
  <si>
    <t>1. Pendlay Row</t>
  </si>
  <si>
    <t>2. Seated Cable Row</t>
  </si>
  <si>
    <t>3. Hip Thrusts</t>
  </si>
  <si>
    <t>3. 1 Arm Landmine Row</t>
  </si>
  <si>
    <t>4. Reverse DB Curls</t>
  </si>
  <si>
    <t>3x1</t>
  </si>
  <si>
    <t>KB Swings</t>
  </si>
  <si>
    <t>Circuit 1</t>
  </si>
  <si>
    <t>Circuit 2</t>
  </si>
  <si>
    <t>Circuit 3</t>
  </si>
  <si>
    <t>5x15</t>
  </si>
  <si>
    <t>Push Ups</t>
  </si>
  <si>
    <t>Thrusters</t>
  </si>
  <si>
    <t>DB Bent Over Row</t>
  </si>
  <si>
    <t>Mountain Climbers</t>
  </si>
  <si>
    <t>Landmine Squats</t>
  </si>
  <si>
    <t>Landmine Thruster</t>
  </si>
  <si>
    <t>Landmine Twists</t>
  </si>
  <si>
    <t>Landmine Split Squat/Row Combo</t>
  </si>
  <si>
    <t>Landmine Kneeling Press</t>
  </si>
  <si>
    <t>KB Snatch</t>
  </si>
  <si>
    <t>Jumping Pull Ups</t>
  </si>
  <si>
    <t>KB Bent Over Row</t>
  </si>
  <si>
    <t>Burpees</t>
  </si>
  <si>
    <t>20-min Self Selected Cardio</t>
  </si>
  <si>
    <t>30-minutes Self Selected Cardio</t>
  </si>
  <si>
    <t>Sprints or Bike Sprints</t>
  </si>
  <si>
    <t>30-min Self Selected Cardio</t>
  </si>
  <si>
    <t>Rest</t>
  </si>
  <si>
    <t>5x 10s,90s off</t>
  </si>
  <si>
    <t>5x 10s,60s off</t>
  </si>
  <si>
    <t>5x 10s,45s off</t>
  </si>
  <si>
    <t>30-min Self-Selected Cardio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</si>
</sst>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0" xfId="0" applyBorder="1"/>
    <xf numFmtId="9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3" borderId="6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/>
    <xf numFmtId="9" fontId="0" fillId="0" borderId="7" xfId="0" applyNumberFormat="1" applyBorder="1"/>
    <xf numFmtId="9" fontId="0" fillId="0" borderId="9" xfId="0" applyNumberFormat="1" applyFill="1" applyBorder="1"/>
    <xf numFmtId="0" fontId="0" fillId="0" borderId="9" xfId="0" applyFill="1" applyBorder="1"/>
    <xf numFmtId="0" fontId="0" fillId="0" borderId="9" xfId="0" applyNumberFormat="1" applyFill="1" applyBorder="1"/>
    <xf numFmtId="0" fontId="0" fillId="0" borderId="9" xfId="0" applyNumberFormat="1" applyBorder="1"/>
    <xf numFmtId="0" fontId="0" fillId="0" borderId="6" xfId="0" applyFill="1" applyBorder="1"/>
    <xf numFmtId="0" fontId="0" fillId="0" borderId="8" xfId="0" applyFill="1" applyBorder="1"/>
    <xf numFmtId="0" fontId="0" fillId="3" borderId="5" xfId="0" applyNumberForma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3" xfId="0" applyNumberFormat="1" applyFill="1" applyBorder="1"/>
    <xf numFmtId="0" fontId="0" fillId="3" borderId="11" xfId="0" applyFill="1" applyBorder="1"/>
    <xf numFmtId="0" fontId="0" fillId="0" borderId="7" xfId="0" applyNumberFormat="1" applyBorder="1"/>
    <xf numFmtId="0" fontId="0" fillId="0" borderId="10" xfId="0" applyNumberFormat="1" applyBorder="1"/>
    <xf numFmtId="0" fontId="0" fillId="0" borderId="0" xfId="0" applyFill="1"/>
    <xf numFmtId="0" fontId="0" fillId="0" borderId="14" xfId="0" applyBorder="1"/>
    <xf numFmtId="9" fontId="0" fillId="0" borderId="15" xfId="0" applyNumberFormat="1" applyBorder="1"/>
    <xf numFmtId="9" fontId="0" fillId="3" borderId="16" xfId="0" applyNumberFormat="1" applyFill="1" applyBorder="1"/>
    <xf numFmtId="0" fontId="0" fillId="3" borderId="13" xfId="0" applyFill="1" applyBorder="1"/>
    <xf numFmtId="0" fontId="0" fillId="0" borderId="5" xfId="0" applyBorder="1"/>
    <xf numFmtId="0" fontId="0" fillId="4" borderId="7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10" xfId="0" applyFill="1" applyBorder="1"/>
    <xf numFmtId="0" fontId="0" fillId="4" borderId="5" xfId="0" applyFill="1" applyBorder="1"/>
    <xf numFmtId="0" fontId="0" fillId="4" borderId="10" xfId="0" applyFill="1" applyBorder="1"/>
    <xf numFmtId="0" fontId="1" fillId="5" borderId="3" xfId="0" applyFont="1" applyFill="1" applyBorder="1"/>
    <xf numFmtId="0" fontId="1" fillId="11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/>
    <xf numFmtId="0" fontId="1" fillId="3" borderId="5" xfId="0" applyNumberFormat="1" applyFont="1" applyFill="1" applyBorder="1"/>
    <xf numFmtId="0" fontId="0" fillId="12" borderId="3" xfId="0" applyFill="1" applyBorder="1"/>
    <xf numFmtId="0" fontId="0" fillId="12" borderId="4" xfId="0" applyFill="1" applyBorder="1"/>
    <xf numFmtId="0" fontId="0" fillId="10" borderId="3" xfId="0" applyFill="1" applyBorder="1"/>
    <xf numFmtId="0" fontId="0" fillId="8" borderId="4" xfId="0" applyFill="1" applyBorder="1"/>
    <xf numFmtId="0" fontId="0" fillId="8" borderId="5" xfId="0" applyFill="1" applyBorder="1"/>
    <xf numFmtId="0" fontId="0" fillId="10" borderId="17" xfId="0" applyFill="1" applyBorder="1"/>
    <xf numFmtId="0" fontId="0" fillId="8" borderId="12" xfId="0" applyFill="1" applyBorder="1"/>
    <xf numFmtId="0" fontId="0" fillId="8" borderId="18" xfId="0" applyFill="1" applyBorder="1"/>
    <xf numFmtId="0" fontId="0" fillId="8" borderId="6" xfId="0" applyFill="1" applyBorder="1"/>
    <xf numFmtId="0" fontId="1" fillId="3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0" fillId="7" borderId="6" xfId="0" applyFill="1" applyBorder="1"/>
    <xf numFmtId="0" fontId="0" fillId="7" borderId="8" xfId="0" applyFill="1" applyBorder="1"/>
    <xf numFmtId="0" fontId="0" fillId="7" borderId="9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0" borderId="13" xfId="0" applyBorder="1"/>
    <xf numFmtId="0" fontId="0" fillId="9" borderId="5" xfId="0" applyFill="1" applyBorder="1"/>
    <xf numFmtId="9" fontId="0" fillId="7" borderId="10" xfId="0" applyNumberFormat="1" applyFill="1" applyBorder="1"/>
    <xf numFmtId="0" fontId="0" fillId="0" borderId="0" xfId="0" applyFill="1" applyAlignment="1"/>
    <xf numFmtId="20" fontId="0" fillId="0" borderId="1" xfId="0" applyNumberFormat="1" applyBorder="1"/>
    <xf numFmtId="0" fontId="0" fillId="2" borderId="0" xfId="0" applyFill="1" applyAlignment="1">
      <alignment horizontal="center"/>
    </xf>
    <xf numFmtId="0" fontId="0" fillId="6" borderId="1" xfId="0" applyFill="1" applyBorder="1"/>
    <xf numFmtId="0" fontId="0" fillId="3" borderId="1" xfId="0" applyFill="1" applyBorder="1"/>
    <xf numFmtId="0" fontId="0" fillId="13" borderId="5" xfId="0" applyFill="1" applyBorder="1"/>
    <xf numFmtId="0" fontId="0" fillId="13" borderId="7" xfId="0" applyFill="1" applyBorder="1"/>
    <xf numFmtId="0" fontId="0" fillId="13" borderId="10" xfId="0" applyFill="1" applyBorder="1"/>
    <xf numFmtId="0" fontId="1" fillId="5" borderId="6" xfId="0" applyFont="1" applyFill="1" applyBorder="1"/>
    <xf numFmtId="0" fontId="1" fillId="5" borderId="8" xfId="0" applyFont="1" applyFill="1" applyBorder="1"/>
    <xf numFmtId="0" fontId="1" fillId="0" borderId="0" xfId="0" applyFont="1"/>
    <xf numFmtId="0" fontId="1" fillId="13" borderId="6" xfId="0" applyFont="1" applyFill="1" applyBorder="1"/>
    <xf numFmtId="0" fontId="1" fillId="13" borderId="8" xfId="0" applyFont="1" applyFill="1" applyBorder="1"/>
    <xf numFmtId="0" fontId="1" fillId="0" borderId="0" xfId="0" applyFont="1" applyFill="1"/>
    <xf numFmtId="0" fontId="1" fillId="4" borderId="6" xfId="0" applyFont="1" applyFill="1" applyBorder="1"/>
    <xf numFmtId="0" fontId="1" fillId="4" borderId="8" xfId="0" applyFont="1" applyFill="1" applyBorder="1"/>
    <xf numFmtId="0" fontId="2" fillId="5" borderId="3" xfId="0" applyFont="1" applyFill="1" applyBorder="1"/>
    <xf numFmtId="0" fontId="2" fillId="13" borderId="3" xfId="0" applyFont="1" applyFill="1" applyBorder="1"/>
    <xf numFmtId="0" fontId="2" fillId="4" borderId="3" xfId="0" applyFont="1" applyFill="1" applyBorder="1"/>
    <xf numFmtId="0" fontId="0" fillId="0" borderId="19" xfId="0" applyFill="1" applyBorder="1"/>
    <xf numFmtId="0" fontId="1" fillId="2" borderId="11" xfId="0" applyFont="1" applyFill="1" applyBorder="1"/>
    <xf numFmtId="0" fontId="0" fillId="2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</a:t>
            </a:r>
            <a:r>
              <a:rPr lang="en-US" baseline="0"/>
              <a:t> vs Volume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'Client Info'!$F$16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'Client Info'!$F$17:$F$24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4-4D74-9CF4-CC65F72E2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53904"/>
        <c:axId val="559354232"/>
      </c:lineChart>
      <c:lineChart>
        <c:grouping val="standard"/>
        <c:varyColors val="0"/>
        <c:ser>
          <c:idx val="1"/>
          <c:order val="1"/>
          <c:tx>
            <c:strRef>
              <c:f>'Client Info'!$G$16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'Client Info'!$G$17:$G$24</c:f>
              <c:numCache>
                <c:formatCode>0%</c:formatCode>
                <c:ptCount val="8"/>
                <c:pt idx="0">
                  <c:v>0.53888888888888886</c:v>
                </c:pt>
                <c:pt idx="1">
                  <c:v>0.67444444444444462</c:v>
                </c:pt>
                <c:pt idx="2">
                  <c:v>0.76333333333333331</c:v>
                </c:pt>
                <c:pt idx="3">
                  <c:v>0.54666666666666663</c:v>
                </c:pt>
                <c:pt idx="4">
                  <c:v>0.68000000000000016</c:v>
                </c:pt>
                <c:pt idx="5">
                  <c:v>0.74966666666666659</c:v>
                </c:pt>
                <c:pt idx="6">
                  <c:v>0.67261904761904778</c:v>
                </c:pt>
                <c:pt idx="7">
                  <c:v>0.70595238095238111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4-4D74-9CF4-CC65F72E2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302680"/>
        <c:axId val="471309240"/>
      </c:lineChart>
      <c:catAx>
        <c:axId val="559353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54232"/>
        <c:crosses val="autoZero"/>
        <c:auto val="1"/>
        <c:lblAlgn val="ctr"/>
        <c:lblOffset val="100"/>
        <c:noMultiLvlLbl val="0"/>
      </c:catAx>
      <c:valAx>
        <c:axId val="55935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53904"/>
        <c:crosses val="autoZero"/>
        <c:crossBetween val="between"/>
      </c:valAx>
      <c:valAx>
        <c:axId val="471309240"/>
        <c:scaling>
          <c:orientation val="minMax"/>
          <c:max val="1"/>
          <c:min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02680"/>
        <c:crosses val="max"/>
        <c:crossBetween val="between"/>
        <c:majorUnit val="0.1"/>
      </c:valAx>
      <c:catAx>
        <c:axId val="471302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1309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4'!$AE$3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4'!$AD$4:$AD$10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4-444E-9F55-486738ABF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4'!$AF$3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4'!$AD$4:$AD$10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4'!$AF$4:$AF$10</c:f>
              <c:numCache>
                <c:formatCode>0%</c:formatCode>
                <c:ptCount val="7"/>
                <c:pt idx="0">
                  <c:v>0.54666666666666663</c:v>
                </c:pt>
                <c:pt idx="1">
                  <c:v>0.54666666666666663</c:v>
                </c:pt>
                <c:pt idx="3">
                  <c:v>0.54666666666666663</c:v>
                </c:pt>
                <c:pt idx="4">
                  <c:v>0.54666666666666663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4-444E-9F55-486738ABF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4'!$AE$13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F-4BC7-9E51-EDD1EE0BA5C9}"/>
            </c:ext>
          </c:extLst>
        </c:ser>
        <c:ser>
          <c:idx val="1"/>
          <c:order val="1"/>
          <c:tx>
            <c:strRef>
              <c:f>'Week 4'!$AF$13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F-4BC7-9E51-EDD1EE0BA5C9}"/>
            </c:ext>
          </c:extLst>
        </c:ser>
        <c:ser>
          <c:idx val="2"/>
          <c:order val="2"/>
          <c:tx>
            <c:strRef>
              <c:f>'Week 4'!$AG$13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F-4BC7-9E51-EDD1EE0BA5C9}"/>
            </c:ext>
          </c:extLst>
        </c:ser>
        <c:ser>
          <c:idx val="3"/>
          <c:order val="3"/>
          <c:tx>
            <c:strRef>
              <c:f>'Week 4'!$AH$13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F-4BC7-9E51-EDD1EE0BA5C9}"/>
            </c:ext>
          </c:extLst>
        </c:ser>
        <c:ser>
          <c:idx val="4"/>
          <c:order val="4"/>
          <c:tx>
            <c:strRef>
              <c:f>'Week 4'!$AI$13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F-4BC7-9E51-EDD1EE0B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5'!$AE$3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5'!$AD$4:$AD$10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B-4D3C-B764-29D98293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5'!$AF$3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5'!$AD$4:$AD$10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5'!$AF$4:$AF$10</c:f>
              <c:numCache>
                <c:formatCode>0%</c:formatCode>
                <c:ptCount val="7"/>
                <c:pt idx="0">
                  <c:v>0.68000000000000016</c:v>
                </c:pt>
                <c:pt idx="1">
                  <c:v>0.68000000000000016</c:v>
                </c:pt>
                <c:pt idx="3">
                  <c:v>0.68000000000000016</c:v>
                </c:pt>
                <c:pt idx="4">
                  <c:v>0.68000000000000016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B-4D3C-B764-29D98293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5'!$AE$13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E-4A6E-AB48-6F3FB8830C35}"/>
            </c:ext>
          </c:extLst>
        </c:ser>
        <c:ser>
          <c:idx val="1"/>
          <c:order val="1"/>
          <c:tx>
            <c:strRef>
              <c:f>'Week 5'!$AF$13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E-4A6E-AB48-6F3FB8830C35}"/>
            </c:ext>
          </c:extLst>
        </c:ser>
        <c:ser>
          <c:idx val="2"/>
          <c:order val="2"/>
          <c:tx>
            <c:strRef>
              <c:f>'Week 5'!$AG$13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E-4A6E-AB48-6F3FB8830C35}"/>
            </c:ext>
          </c:extLst>
        </c:ser>
        <c:ser>
          <c:idx val="3"/>
          <c:order val="3"/>
          <c:tx>
            <c:strRef>
              <c:f>'Week 5'!$AH$13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DE-4A6E-AB48-6F3FB8830C35}"/>
            </c:ext>
          </c:extLst>
        </c:ser>
        <c:ser>
          <c:idx val="4"/>
          <c:order val="4"/>
          <c:tx>
            <c:strRef>
              <c:f>'Week 5'!$AI$13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E-4A6E-AB48-6F3FB883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6'!$AE$3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6'!$AD$4:$AD$10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5-4A6A-BF45-D780F313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6'!$AF$3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6'!$AD$4:$AD$10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6'!$AF$4:$AF$10</c:f>
              <c:numCache>
                <c:formatCode>0%</c:formatCode>
                <c:ptCount val="7"/>
                <c:pt idx="0">
                  <c:v>0.76888888888888884</c:v>
                </c:pt>
                <c:pt idx="1">
                  <c:v>0.69199999999999995</c:v>
                </c:pt>
                <c:pt idx="3">
                  <c:v>0.76888888888888884</c:v>
                </c:pt>
                <c:pt idx="4">
                  <c:v>0.76888888888888884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5-4A6A-BF45-D780F313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6'!$AE$13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A-4FA5-9FB2-80C6DBC2B598}"/>
            </c:ext>
          </c:extLst>
        </c:ser>
        <c:ser>
          <c:idx val="1"/>
          <c:order val="1"/>
          <c:tx>
            <c:strRef>
              <c:f>'Week 6'!$AF$13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A-4FA5-9FB2-80C6DBC2B598}"/>
            </c:ext>
          </c:extLst>
        </c:ser>
        <c:ser>
          <c:idx val="2"/>
          <c:order val="2"/>
          <c:tx>
            <c:strRef>
              <c:f>'Week 6'!$AG$13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A-4FA5-9FB2-80C6DBC2B598}"/>
            </c:ext>
          </c:extLst>
        </c:ser>
        <c:ser>
          <c:idx val="3"/>
          <c:order val="3"/>
          <c:tx>
            <c:strRef>
              <c:f>'Week 6'!$AH$13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A-4FA5-9FB2-80C6DBC2B598}"/>
            </c:ext>
          </c:extLst>
        </c:ser>
        <c:ser>
          <c:idx val="4"/>
          <c:order val="4"/>
          <c:tx>
            <c:strRef>
              <c:f>'Week 6'!$AI$13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A-4FA5-9FB2-80C6DBC2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7'!$AE$3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7'!$AD$4:$AD$10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4-4515-9A88-CD43D2D3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7'!$AF$3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7'!$AD$4:$AD$10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7'!$AF$4:$AF$10</c:f>
              <c:numCache>
                <c:formatCode>0%</c:formatCode>
                <c:ptCount val="7"/>
                <c:pt idx="0">
                  <c:v>0.6</c:v>
                </c:pt>
                <c:pt idx="2">
                  <c:v>0.72500000000000009</c:v>
                </c:pt>
                <c:pt idx="4">
                  <c:v>0.69285714285714295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4-4515-9A88-CD43D2D3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7'!$AE$13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8-4584-A41E-0F437F5D31DA}"/>
            </c:ext>
          </c:extLst>
        </c:ser>
        <c:ser>
          <c:idx val="1"/>
          <c:order val="1"/>
          <c:tx>
            <c:strRef>
              <c:f>'Week 7'!$AF$13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8-4584-A41E-0F437F5D31DA}"/>
            </c:ext>
          </c:extLst>
        </c:ser>
        <c:ser>
          <c:idx val="2"/>
          <c:order val="2"/>
          <c:tx>
            <c:strRef>
              <c:f>'Week 7'!$AG$13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8-4584-A41E-0F437F5D31DA}"/>
            </c:ext>
          </c:extLst>
        </c:ser>
        <c:ser>
          <c:idx val="3"/>
          <c:order val="3"/>
          <c:tx>
            <c:strRef>
              <c:f>'Week 7'!$AH$13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8-4584-A41E-0F437F5D31DA}"/>
            </c:ext>
          </c:extLst>
        </c:ser>
        <c:ser>
          <c:idx val="4"/>
          <c:order val="4"/>
          <c:tx>
            <c:strRef>
              <c:f>'Week 7'!$AI$13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8-4584-A41E-0F437F5D3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8'!$AE$3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8'!$AD$4:$AD$10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E-4DDA-8488-0559F6CF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8'!$AF$3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8'!$AD$4:$AD$10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8'!$AF$4:$AF$10</c:f>
              <c:numCache>
                <c:formatCode>0%</c:formatCode>
                <c:ptCount val="7"/>
                <c:pt idx="0">
                  <c:v>0.70000000000000007</c:v>
                </c:pt>
                <c:pt idx="2">
                  <c:v>0.72500000000000009</c:v>
                </c:pt>
                <c:pt idx="4">
                  <c:v>0.69285714285714295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E-4DDA-8488-0559F6CF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8'!$AE$13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D18-89D5-F81297306F41}"/>
            </c:ext>
          </c:extLst>
        </c:ser>
        <c:ser>
          <c:idx val="1"/>
          <c:order val="1"/>
          <c:tx>
            <c:strRef>
              <c:f>'Week 8'!$AF$13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8-4D18-89D5-F81297306F41}"/>
            </c:ext>
          </c:extLst>
        </c:ser>
        <c:ser>
          <c:idx val="2"/>
          <c:order val="2"/>
          <c:tx>
            <c:strRef>
              <c:f>'Week 8'!$AG$13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8-4D18-89D5-F81297306F41}"/>
            </c:ext>
          </c:extLst>
        </c:ser>
        <c:ser>
          <c:idx val="3"/>
          <c:order val="3"/>
          <c:tx>
            <c:strRef>
              <c:f>'Week 8'!$AH$13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8-4D18-89D5-F81297306F41}"/>
            </c:ext>
          </c:extLst>
        </c:ser>
        <c:ser>
          <c:idx val="4"/>
          <c:order val="4"/>
          <c:tx>
            <c:strRef>
              <c:f>'Week 8'!$AI$13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8-4D18-89D5-F8129730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Body Composition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'Client Info'!$F$28</c:f>
              <c:strCache>
                <c:ptCount val="1"/>
                <c:pt idx="0">
                  <c:v>Weight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'Client Info'!$E$29:$E$37</c:f>
              <c:strCache>
                <c:ptCount val="9"/>
                <c:pt idx="0">
                  <c:v>Start</c:v>
                </c:pt>
                <c:pt idx="1">
                  <c:v>Week 1</c:v>
                </c:pt>
                <c:pt idx="2">
                  <c:v>Week 2</c:v>
                </c:pt>
                <c:pt idx="3">
                  <c:v>Week 3</c:v>
                </c:pt>
                <c:pt idx="4">
                  <c:v>Week 4</c:v>
                </c:pt>
                <c:pt idx="5">
                  <c:v>Week 5</c:v>
                </c:pt>
                <c:pt idx="6">
                  <c:v>Week 6</c:v>
                </c:pt>
                <c:pt idx="7">
                  <c:v>Week 7</c:v>
                </c:pt>
                <c:pt idx="8">
                  <c:v>Week 8</c:v>
                </c:pt>
              </c:strCache>
            </c:strRef>
          </c:cat>
          <c:val>
            <c:numRef>
              <c:f>'Client Info'!$F$29:$F$37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F-40D4-B06D-658E39874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071456"/>
        <c:axId val="522073096"/>
      </c:lineChart>
      <c:lineChart>
        <c:grouping val="standard"/>
        <c:varyColors val="0"/>
        <c:ser>
          <c:idx val="1"/>
          <c:order val="1"/>
          <c:tx>
            <c:strRef>
              <c:f>'Client Info'!$G$28</c:f>
              <c:strCache>
                <c:ptCount val="1"/>
                <c:pt idx="0">
                  <c:v>BodyFat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'Client Info'!$E$29:$E$37</c:f>
              <c:strCache>
                <c:ptCount val="9"/>
                <c:pt idx="0">
                  <c:v>Start</c:v>
                </c:pt>
                <c:pt idx="1">
                  <c:v>Week 1</c:v>
                </c:pt>
                <c:pt idx="2">
                  <c:v>Week 2</c:v>
                </c:pt>
                <c:pt idx="3">
                  <c:v>Week 3</c:v>
                </c:pt>
                <c:pt idx="4">
                  <c:v>Week 4</c:v>
                </c:pt>
                <c:pt idx="5">
                  <c:v>Week 5</c:v>
                </c:pt>
                <c:pt idx="6">
                  <c:v>Week 6</c:v>
                </c:pt>
                <c:pt idx="7">
                  <c:v>Week 7</c:v>
                </c:pt>
                <c:pt idx="8">
                  <c:v>Week 8</c:v>
                </c:pt>
              </c:strCache>
            </c:strRef>
          </c:cat>
          <c:val>
            <c:numRef>
              <c:f>'Client Info'!$G$29:$G$37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F-40D4-B06D-658E39874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20096"/>
        <c:axId val="524405336"/>
      </c:lineChart>
      <c:catAx>
        <c:axId val="52207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073096"/>
        <c:crosses val="autoZero"/>
        <c:auto val="1"/>
        <c:lblAlgn val="ctr"/>
        <c:lblOffset val="100"/>
        <c:noMultiLvlLbl val="0"/>
      </c:catAx>
      <c:valAx>
        <c:axId val="52207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071456"/>
        <c:crosses val="autoZero"/>
        <c:crossBetween val="between"/>
      </c:valAx>
      <c:valAx>
        <c:axId val="524405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420096"/>
        <c:crosses val="max"/>
        <c:crossBetween val="between"/>
      </c:valAx>
      <c:catAx>
        <c:axId val="52442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05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Life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'Client Info'!$F$43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'Client Info'!$E$44:$E$51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'Client Info'!$F$44:$F$51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A-4DEF-9B95-D89618BB9060}"/>
            </c:ext>
          </c:extLst>
        </c:ser>
        <c:ser>
          <c:idx val="1"/>
          <c:order val="1"/>
          <c:tx>
            <c:strRef>
              <c:f>'Client Info'!$G$43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 Info'!$E$44:$E$51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'Client Info'!$G$44:$G$51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A-4DEF-9B95-D89618BB9060}"/>
            </c:ext>
          </c:extLst>
        </c:ser>
        <c:ser>
          <c:idx val="2"/>
          <c:order val="2"/>
          <c:tx>
            <c:strRef>
              <c:f>'Client Info'!$H$43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 Info'!$E$44:$E$51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'Client Info'!$H$44:$H$51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A-4DEF-9B95-D89618BB9060}"/>
            </c:ext>
          </c:extLst>
        </c:ser>
        <c:ser>
          <c:idx val="3"/>
          <c:order val="3"/>
          <c:tx>
            <c:strRef>
              <c:f>'Client Info'!$I$43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 Info'!$E$44:$E$51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'Client Info'!$I$44:$I$51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A-4DEF-9B95-D89618BB9060}"/>
            </c:ext>
          </c:extLst>
        </c:ser>
        <c:ser>
          <c:idx val="4"/>
          <c:order val="4"/>
          <c:tx>
            <c:strRef>
              <c:f>'Client Info'!$J$43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 Info'!$E$44:$E$51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'Client Info'!$J$44:$J$51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DA-4DEF-9B95-D89618BB9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054728"/>
        <c:axId val="522058992"/>
      </c:barChart>
      <c:catAx>
        <c:axId val="52205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058992"/>
        <c:crosses val="autoZero"/>
        <c:auto val="1"/>
        <c:lblAlgn val="ctr"/>
        <c:lblOffset val="100"/>
        <c:noMultiLvlLbl val="0"/>
      </c:catAx>
      <c:valAx>
        <c:axId val="5220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05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1'!$AE$3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C-4DFD-B21A-36854AFF5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1'!$AF$3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1'!$AF$4:$AF$10</c:f>
              <c:numCache>
                <c:formatCode>0%</c:formatCode>
                <c:ptCount val="7"/>
                <c:pt idx="0">
                  <c:v>0.53888888888888886</c:v>
                </c:pt>
                <c:pt idx="1">
                  <c:v>0.53888888888888886</c:v>
                </c:pt>
                <c:pt idx="3">
                  <c:v>0.53888888888888886</c:v>
                </c:pt>
                <c:pt idx="4">
                  <c:v>0.53888888888888886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C-4DFD-B21A-36854AFF5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1'!$AE$13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8-46DF-9BDD-B8364302A25D}"/>
            </c:ext>
          </c:extLst>
        </c:ser>
        <c:ser>
          <c:idx val="1"/>
          <c:order val="1"/>
          <c:tx>
            <c:strRef>
              <c:f>'Week 1'!$AF$13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8-46DF-9BDD-B8364302A25D}"/>
            </c:ext>
          </c:extLst>
        </c:ser>
        <c:ser>
          <c:idx val="2"/>
          <c:order val="2"/>
          <c:tx>
            <c:strRef>
              <c:f>'Week 1'!$AG$13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8-46DF-9BDD-B8364302A25D}"/>
            </c:ext>
          </c:extLst>
        </c:ser>
        <c:ser>
          <c:idx val="3"/>
          <c:order val="3"/>
          <c:tx>
            <c:strRef>
              <c:f>'Week 1'!$AH$13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8-46DF-9BDD-B8364302A25D}"/>
            </c:ext>
          </c:extLst>
        </c:ser>
        <c:ser>
          <c:idx val="4"/>
          <c:order val="4"/>
          <c:tx>
            <c:strRef>
              <c:f>'Week 1'!$AI$13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A8-46DF-9BDD-B8364302A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2'!$AE$3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6-4A26-819D-2EA32A19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2'!$AF$3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2'!$AF$4:$AF$10</c:f>
              <c:numCache>
                <c:formatCode>0%</c:formatCode>
                <c:ptCount val="7"/>
                <c:pt idx="0">
                  <c:v>0.67444444444444462</c:v>
                </c:pt>
                <c:pt idx="1">
                  <c:v>0.67444444444444462</c:v>
                </c:pt>
                <c:pt idx="3">
                  <c:v>0.67444444444444462</c:v>
                </c:pt>
                <c:pt idx="4">
                  <c:v>0.67444444444444462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6-4A26-819D-2EA32A19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2'!$AE$13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D-4B3C-8B4D-E7D9C5492E1E}"/>
            </c:ext>
          </c:extLst>
        </c:ser>
        <c:ser>
          <c:idx val="1"/>
          <c:order val="1"/>
          <c:tx>
            <c:strRef>
              <c:f>'Week 2'!$AF$13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D-4B3C-8B4D-E7D9C5492E1E}"/>
            </c:ext>
          </c:extLst>
        </c:ser>
        <c:ser>
          <c:idx val="2"/>
          <c:order val="2"/>
          <c:tx>
            <c:strRef>
              <c:f>'Week 2'!$AG$13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D-4B3C-8B4D-E7D9C5492E1E}"/>
            </c:ext>
          </c:extLst>
        </c:ser>
        <c:ser>
          <c:idx val="3"/>
          <c:order val="3"/>
          <c:tx>
            <c:strRef>
              <c:f>'Week 2'!$AH$13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D-4B3C-8B4D-E7D9C5492E1E}"/>
            </c:ext>
          </c:extLst>
        </c:ser>
        <c:ser>
          <c:idx val="4"/>
          <c:order val="4"/>
          <c:tx>
            <c:strRef>
              <c:f>'Week 2'!$AI$13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D-4B3C-8B4D-E7D9C549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Intensity vs.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3'!$AE$3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'Week 3'!$AD$4:$AD$10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1-4852-AB6D-327217D3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08088"/>
        <c:axId val="497307104"/>
      </c:lineChart>
      <c:lineChart>
        <c:grouping val="standard"/>
        <c:varyColors val="0"/>
        <c:ser>
          <c:idx val="1"/>
          <c:order val="1"/>
          <c:tx>
            <c:strRef>
              <c:f>'Week 3'!$AF$3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'Week 3'!$AD$4:$AD$10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3'!$AF$4:$AF$10</c:f>
              <c:numCache>
                <c:formatCode>0%</c:formatCode>
                <c:ptCount val="7"/>
                <c:pt idx="0">
                  <c:v>0.76333333333333331</c:v>
                </c:pt>
                <c:pt idx="1">
                  <c:v>0.76333333333333331</c:v>
                </c:pt>
                <c:pt idx="3">
                  <c:v>0.76333333333333331</c:v>
                </c:pt>
                <c:pt idx="4">
                  <c:v>0.76333333333333331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1-4852-AB6D-327217D3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97592"/>
        <c:axId val="497293328"/>
      </c:lineChart>
      <c:catAx>
        <c:axId val="497308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7104"/>
        <c:crosses val="autoZero"/>
        <c:auto val="1"/>
        <c:lblAlgn val="ctr"/>
        <c:lblOffset val="100"/>
        <c:noMultiLvlLbl val="0"/>
      </c:catAx>
      <c:valAx>
        <c:axId val="4973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08088"/>
        <c:crosses val="autoZero"/>
        <c:crossBetween val="between"/>
      </c:valAx>
      <c:valAx>
        <c:axId val="497293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97592"/>
        <c:crosses val="max"/>
        <c:crossBetween val="between"/>
      </c:valAx>
      <c:catAx>
        <c:axId val="49729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29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</a:t>
            </a:r>
            <a:r>
              <a:rPr lang="en-US" baseline="0"/>
              <a:t> 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 3'!$AE$13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3-4992-8B48-1F003921BE05}"/>
            </c:ext>
          </c:extLst>
        </c:ser>
        <c:ser>
          <c:idx val="1"/>
          <c:order val="1"/>
          <c:tx>
            <c:strRef>
              <c:f>'Week 3'!$AF$13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3-4992-8B48-1F003921BE05}"/>
            </c:ext>
          </c:extLst>
        </c:ser>
        <c:ser>
          <c:idx val="2"/>
          <c:order val="2"/>
          <c:tx>
            <c:strRef>
              <c:f>'Week 3'!$AG$13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3-4992-8B48-1F003921BE05}"/>
            </c:ext>
          </c:extLst>
        </c:ser>
        <c:ser>
          <c:idx val="3"/>
          <c:order val="3"/>
          <c:tx>
            <c:strRef>
              <c:f>'Week 3'!$AH$13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23-4992-8B48-1F003921BE05}"/>
            </c:ext>
          </c:extLst>
        </c:ser>
        <c:ser>
          <c:idx val="4"/>
          <c:order val="4"/>
          <c:tx>
            <c:strRef>
              <c:f>'Week 3'!$AI$13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23-4992-8B48-1F003921B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21800"/>
        <c:axId val="342522784"/>
      </c:barChart>
      <c:catAx>
        <c:axId val="3425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2784"/>
        <c:crosses val="autoZero"/>
        <c:auto val="1"/>
        <c:lblAlgn val="ctr"/>
        <c:lblOffset val="100"/>
        <c:noMultiLvlLbl val="0"/>
      </c:catAx>
      <c:valAx>
        <c:axId val="342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52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9526</xdr:rowOff>
    </xdr:from>
    <xdr:to>
      <xdr:col>19</xdr:col>
      <xdr:colOff>0</xdr:colOff>
      <xdr:row>24</xdr:row>
      <xdr:rowOff>15241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24</xdr:row>
      <xdr:rowOff>161924</xdr:rowOff>
    </xdr:from>
    <xdr:to>
      <xdr:col>19</xdr:col>
      <xdr:colOff>38100</xdr:colOff>
      <xdr:row>39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609599</xdr:colOff>
      <xdr:row>41</xdr:row>
      <xdr:rowOff>176212</xdr:rowOff>
    </xdr:from>
    <xdr:to>
      <xdr:col>23</xdr:col>
      <xdr:colOff>600074</xdr:colOff>
      <xdr:row>53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0</xdr:row>
          <xdr:rowOff>0</xdr:rowOff>
        </xdr:from>
        <xdr:to>
          <xdr:col>19</xdr:col>
          <xdr:colOff>-1</xdr:colOff>
          <xdr:row>9</xdr:row>
          <xdr:rowOff>166688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152400</xdr:rowOff>
        </xdr:from>
        <xdr:to>
          <xdr:col>22</xdr:col>
          <xdr:colOff>480059</xdr:colOff>
          <xdr:row>21</xdr:row>
          <xdr:rowOff>0</xdr:rowOff>
        </xdr:to>
        <xdr:sp macro="" textlink="">
          <xdr:nvSpPr>
            <xdr:cNvPr id="2049" name="Text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38</xdr:row>
          <xdr:rowOff>182880</xdr:rowOff>
        </xdr:from>
        <xdr:to>
          <xdr:col>22</xdr:col>
          <xdr:colOff>495299</xdr:colOff>
          <xdr:row>42</xdr:row>
          <xdr:rowOff>60959</xdr:rowOff>
        </xdr:to>
        <xdr:sp macro="" textlink="">
          <xdr:nvSpPr>
            <xdr:cNvPr id="2050" name="Text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182880</xdr:rowOff>
        </xdr:from>
        <xdr:to>
          <xdr:col>22</xdr:col>
          <xdr:colOff>480059</xdr:colOff>
          <xdr:row>63</xdr:row>
          <xdr:rowOff>17145</xdr:rowOff>
        </xdr:to>
        <xdr:sp macro="" textlink="">
          <xdr:nvSpPr>
            <xdr:cNvPr id="2051" name="Text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480059</xdr:colOff>
          <xdr:row>84</xdr:row>
          <xdr:rowOff>19050</xdr:rowOff>
        </xdr:to>
        <xdr:sp macro="" textlink="">
          <xdr:nvSpPr>
            <xdr:cNvPr id="2052" name="Text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480059</xdr:colOff>
          <xdr:row>105</xdr:row>
          <xdr:rowOff>19051</xdr:rowOff>
        </xdr:to>
        <xdr:sp macro="" textlink="">
          <xdr:nvSpPr>
            <xdr:cNvPr id="2053" name="Text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123</xdr:row>
          <xdr:rowOff>0</xdr:rowOff>
        </xdr:from>
        <xdr:to>
          <xdr:col>22</xdr:col>
          <xdr:colOff>495299</xdr:colOff>
          <xdr:row>126</xdr:row>
          <xdr:rowOff>60959</xdr:rowOff>
        </xdr:to>
        <xdr:sp macro="" textlink="">
          <xdr:nvSpPr>
            <xdr:cNvPr id="2054" name="Text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143</xdr:row>
          <xdr:rowOff>182880</xdr:rowOff>
        </xdr:from>
        <xdr:to>
          <xdr:col>22</xdr:col>
          <xdr:colOff>495299</xdr:colOff>
          <xdr:row>147</xdr:row>
          <xdr:rowOff>17145</xdr:rowOff>
        </xdr:to>
        <xdr:sp macro="" textlink="">
          <xdr:nvSpPr>
            <xdr:cNvPr id="2055" name="TextBox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17</xdr:row>
          <xdr:rowOff>175260</xdr:rowOff>
        </xdr:from>
        <xdr:to>
          <xdr:col>21</xdr:col>
          <xdr:colOff>286294</xdr:colOff>
          <xdr:row>21</xdr:row>
          <xdr:rowOff>19050</xdr:rowOff>
        </xdr:to>
        <xdr:sp macro="" textlink="">
          <xdr:nvSpPr>
            <xdr:cNvPr id="3073" name="Text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175260</xdr:rowOff>
        </xdr:from>
        <xdr:to>
          <xdr:col>21</xdr:col>
          <xdr:colOff>286294</xdr:colOff>
          <xdr:row>42</xdr:row>
          <xdr:rowOff>19049</xdr:rowOff>
        </xdr:to>
        <xdr:sp macro="" textlink="">
          <xdr:nvSpPr>
            <xdr:cNvPr id="3074" name="Text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59</xdr:row>
          <xdr:rowOff>167640</xdr:rowOff>
        </xdr:from>
        <xdr:to>
          <xdr:col>21</xdr:col>
          <xdr:colOff>286294</xdr:colOff>
          <xdr:row>63</xdr:row>
          <xdr:rowOff>15240</xdr:rowOff>
        </xdr:to>
        <xdr:sp macro="" textlink="">
          <xdr:nvSpPr>
            <xdr:cNvPr id="3075" name="Text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80</xdr:row>
          <xdr:rowOff>175260</xdr:rowOff>
        </xdr:from>
        <xdr:to>
          <xdr:col>21</xdr:col>
          <xdr:colOff>286294</xdr:colOff>
          <xdr:row>84</xdr:row>
          <xdr:rowOff>19050</xdr:rowOff>
        </xdr:to>
        <xdr:sp macro="" textlink="">
          <xdr:nvSpPr>
            <xdr:cNvPr id="3076" name="Text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182880</xdr:rowOff>
        </xdr:from>
        <xdr:to>
          <xdr:col>21</xdr:col>
          <xdr:colOff>286294</xdr:colOff>
          <xdr:row>105</xdr:row>
          <xdr:rowOff>17146</xdr:rowOff>
        </xdr:to>
        <xdr:sp macro="" textlink="">
          <xdr:nvSpPr>
            <xdr:cNvPr id="3077" name="Text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21</xdr:col>
          <xdr:colOff>286294</xdr:colOff>
          <xdr:row>126</xdr:row>
          <xdr:rowOff>19049</xdr:rowOff>
        </xdr:to>
        <xdr:sp macro="" textlink="">
          <xdr:nvSpPr>
            <xdr:cNvPr id="3078" name="TextBox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21</xdr:col>
          <xdr:colOff>286294</xdr:colOff>
          <xdr:row>147</xdr:row>
          <xdr:rowOff>19050</xdr:rowOff>
        </xdr:to>
        <xdr:sp macro="" textlink="">
          <xdr:nvSpPr>
            <xdr:cNvPr id="3079" name="TextBox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362494</xdr:colOff>
          <xdr:row>21</xdr:row>
          <xdr:rowOff>15240</xdr:rowOff>
        </xdr:to>
        <xdr:sp macro="" textlink="">
          <xdr:nvSpPr>
            <xdr:cNvPr id="4097" name="Text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38</xdr:row>
          <xdr:rowOff>175260</xdr:rowOff>
        </xdr:from>
        <xdr:to>
          <xdr:col>22</xdr:col>
          <xdr:colOff>360589</xdr:colOff>
          <xdr:row>42</xdr:row>
          <xdr:rowOff>22859</xdr:rowOff>
        </xdr:to>
        <xdr:sp macro="" textlink="">
          <xdr:nvSpPr>
            <xdr:cNvPr id="4098" name="Text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362494</xdr:colOff>
          <xdr:row>63</xdr:row>
          <xdr:rowOff>15240</xdr:rowOff>
        </xdr:to>
        <xdr:sp macro="" textlink="">
          <xdr:nvSpPr>
            <xdr:cNvPr id="4099" name="Text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362494</xdr:colOff>
          <xdr:row>84</xdr:row>
          <xdr:rowOff>15240</xdr:rowOff>
        </xdr:to>
        <xdr:sp macro="" textlink="">
          <xdr:nvSpPr>
            <xdr:cNvPr id="4100" name="Text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362494</xdr:colOff>
          <xdr:row>105</xdr:row>
          <xdr:rowOff>15241</xdr:rowOff>
        </xdr:to>
        <xdr:sp macro="" textlink="">
          <xdr:nvSpPr>
            <xdr:cNvPr id="4101" name="Text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362494</xdr:colOff>
          <xdr:row>126</xdr:row>
          <xdr:rowOff>22859</xdr:rowOff>
        </xdr:to>
        <xdr:sp macro="" textlink="">
          <xdr:nvSpPr>
            <xdr:cNvPr id="4102" name="Text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362494</xdr:colOff>
          <xdr:row>147</xdr:row>
          <xdr:rowOff>15240</xdr:rowOff>
        </xdr:to>
        <xdr:sp macro="" textlink="">
          <xdr:nvSpPr>
            <xdr:cNvPr id="4103" name="Text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530679</xdr:colOff>
          <xdr:row>21</xdr:row>
          <xdr:rowOff>19050</xdr:rowOff>
        </xdr:to>
        <xdr:sp macro="" textlink="">
          <xdr:nvSpPr>
            <xdr:cNvPr id="5121" name="Text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175260</xdr:rowOff>
        </xdr:from>
        <xdr:to>
          <xdr:col>22</xdr:col>
          <xdr:colOff>530679</xdr:colOff>
          <xdr:row>42</xdr:row>
          <xdr:rowOff>19049</xdr:rowOff>
        </xdr:to>
        <xdr:sp macro="" textlink="">
          <xdr:nvSpPr>
            <xdr:cNvPr id="5122" name="Text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530679</xdr:colOff>
          <xdr:row>63</xdr:row>
          <xdr:rowOff>19050</xdr:rowOff>
        </xdr:to>
        <xdr:sp macro="" textlink="">
          <xdr:nvSpPr>
            <xdr:cNvPr id="5123" name="TextBox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530679</xdr:colOff>
          <xdr:row>84</xdr:row>
          <xdr:rowOff>19050</xdr:rowOff>
        </xdr:to>
        <xdr:sp macro="" textlink="">
          <xdr:nvSpPr>
            <xdr:cNvPr id="5124" name="TextBox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530679</xdr:colOff>
          <xdr:row>105</xdr:row>
          <xdr:rowOff>19051</xdr:rowOff>
        </xdr:to>
        <xdr:sp macro="" textlink="">
          <xdr:nvSpPr>
            <xdr:cNvPr id="5125" name="TextBox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530679</xdr:colOff>
          <xdr:row>126</xdr:row>
          <xdr:rowOff>19049</xdr:rowOff>
        </xdr:to>
        <xdr:sp macro="" textlink="">
          <xdr:nvSpPr>
            <xdr:cNvPr id="5126" name="TextBox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530679</xdr:colOff>
          <xdr:row>147</xdr:row>
          <xdr:rowOff>19050</xdr:rowOff>
        </xdr:to>
        <xdr:sp macro="" textlink="">
          <xdr:nvSpPr>
            <xdr:cNvPr id="5127" name="TextBox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92256</xdr:colOff>
          <xdr:row>21</xdr:row>
          <xdr:rowOff>19050</xdr:rowOff>
        </xdr:to>
        <xdr:sp macro="" textlink="">
          <xdr:nvSpPr>
            <xdr:cNvPr id="6145" name="Text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175260</xdr:rowOff>
        </xdr:from>
        <xdr:to>
          <xdr:col>22</xdr:col>
          <xdr:colOff>92256</xdr:colOff>
          <xdr:row>42</xdr:row>
          <xdr:rowOff>19049</xdr:rowOff>
        </xdr:to>
        <xdr:sp macro="" textlink="">
          <xdr:nvSpPr>
            <xdr:cNvPr id="6146" name="Text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92256</xdr:colOff>
          <xdr:row>63</xdr:row>
          <xdr:rowOff>19050</xdr:rowOff>
        </xdr:to>
        <xdr:sp macro="" textlink="">
          <xdr:nvSpPr>
            <xdr:cNvPr id="6147" name="TextBox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92256</xdr:colOff>
          <xdr:row>84</xdr:row>
          <xdr:rowOff>19050</xdr:rowOff>
        </xdr:to>
        <xdr:sp macro="" textlink="">
          <xdr:nvSpPr>
            <xdr:cNvPr id="6148" name="TextBox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92256</xdr:colOff>
          <xdr:row>105</xdr:row>
          <xdr:rowOff>19051</xdr:rowOff>
        </xdr:to>
        <xdr:sp macro="" textlink="">
          <xdr:nvSpPr>
            <xdr:cNvPr id="6149" name="TextBox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92256</xdr:colOff>
          <xdr:row>126</xdr:row>
          <xdr:rowOff>19049</xdr:rowOff>
        </xdr:to>
        <xdr:sp macro="" textlink="">
          <xdr:nvSpPr>
            <xdr:cNvPr id="6150" name="TextBox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92256</xdr:colOff>
          <xdr:row>147</xdr:row>
          <xdr:rowOff>19050</xdr:rowOff>
        </xdr:to>
        <xdr:sp macro="" textlink="">
          <xdr:nvSpPr>
            <xdr:cNvPr id="6151" name="TextBox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288471</xdr:colOff>
          <xdr:row>21</xdr:row>
          <xdr:rowOff>15240</xdr:rowOff>
        </xdr:to>
        <xdr:sp macro="" textlink="">
          <xdr:nvSpPr>
            <xdr:cNvPr id="7169" name="Text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182880</xdr:rowOff>
        </xdr:from>
        <xdr:to>
          <xdr:col>22</xdr:col>
          <xdr:colOff>288471</xdr:colOff>
          <xdr:row>42</xdr:row>
          <xdr:rowOff>19049</xdr:rowOff>
        </xdr:to>
        <xdr:sp macro="" textlink="">
          <xdr:nvSpPr>
            <xdr:cNvPr id="7170" name="Text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288471</xdr:colOff>
          <xdr:row>63</xdr:row>
          <xdr:rowOff>15240</xdr:rowOff>
        </xdr:to>
        <xdr:sp macro="" textlink="">
          <xdr:nvSpPr>
            <xdr:cNvPr id="7171" name="TextBox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288471</xdr:colOff>
          <xdr:row>84</xdr:row>
          <xdr:rowOff>15240</xdr:rowOff>
        </xdr:to>
        <xdr:sp macro="" textlink="">
          <xdr:nvSpPr>
            <xdr:cNvPr id="7172" name="TextBox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288471</xdr:colOff>
          <xdr:row>105</xdr:row>
          <xdr:rowOff>15241</xdr:rowOff>
        </xdr:to>
        <xdr:sp macro="" textlink="">
          <xdr:nvSpPr>
            <xdr:cNvPr id="7173" name="TextBox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288471</xdr:colOff>
          <xdr:row>126</xdr:row>
          <xdr:rowOff>22859</xdr:rowOff>
        </xdr:to>
        <xdr:sp macro="" textlink="">
          <xdr:nvSpPr>
            <xdr:cNvPr id="7174" name="TextBox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288471</xdr:colOff>
          <xdr:row>147</xdr:row>
          <xdr:rowOff>15240</xdr:rowOff>
        </xdr:to>
        <xdr:sp macro="" textlink="">
          <xdr:nvSpPr>
            <xdr:cNvPr id="7176" name="TextBox7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288471</xdr:colOff>
          <xdr:row>21</xdr:row>
          <xdr:rowOff>15240</xdr:rowOff>
        </xdr:to>
        <xdr:sp macro="" textlink="">
          <xdr:nvSpPr>
            <xdr:cNvPr id="8193" name="Text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175260</xdr:rowOff>
        </xdr:from>
        <xdr:to>
          <xdr:col>22</xdr:col>
          <xdr:colOff>288471</xdr:colOff>
          <xdr:row>42</xdr:row>
          <xdr:rowOff>22859</xdr:rowOff>
        </xdr:to>
        <xdr:sp macro="" textlink="">
          <xdr:nvSpPr>
            <xdr:cNvPr id="8194" name="Text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288471</xdr:colOff>
          <xdr:row>63</xdr:row>
          <xdr:rowOff>15240</xdr:rowOff>
        </xdr:to>
        <xdr:sp macro="" textlink="">
          <xdr:nvSpPr>
            <xdr:cNvPr id="8195" name="TextBox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288471</xdr:colOff>
          <xdr:row>84</xdr:row>
          <xdr:rowOff>15240</xdr:rowOff>
        </xdr:to>
        <xdr:sp macro="" textlink="">
          <xdr:nvSpPr>
            <xdr:cNvPr id="8196" name="TextBox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288471</xdr:colOff>
          <xdr:row>105</xdr:row>
          <xdr:rowOff>15241</xdr:rowOff>
        </xdr:to>
        <xdr:sp macro="" textlink="">
          <xdr:nvSpPr>
            <xdr:cNvPr id="8197" name="TextBox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288471</xdr:colOff>
          <xdr:row>126</xdr:row>
          <xdr:rowOff>22859</xdr:rowOff>
        </xdr:to>
        <xdr:sp macro="" textlink="">
          <xdr:nvSpPr>
            <xdr:cNvPr id="8198" name="TextBox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288471</xdr:colOff>
          <xdr:row>147</xdr:row>
          <xdr:rowOff>15240</xdr:rowOff>
        </xdr:to>
        <xdr:sp macro="" textlink="">
          <xdr:nvSpPr>
            <xdr:cNvPr id="8199" name="TextBox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18</xdr:row>
      <xdr:rowOff>10885</xdr:rowOff>
    </xdr:from>
    <xdr:to>
      <xdr:col>23</xdr:col>
      <xdr:colOff>1</xdr:colOff>
      <xdr:row>20</xdr:row>
      <xdr:rowOff>174172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653540" y="33941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39</xdr:row>
      <xdr:rowOff>10885</xdr:rowOff>
    </xdr:from>
    <xdr:to>
      <xdr:col>23</xdr:col>
      <xdr:colOff>1</xdr:colOff>
      <xdr:row>41</xdr:row>
      <xdr:rowOff>174172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653540" y="73260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60</xdr:row>
      <xdr:rowOff>10885</xdr:rowOff>
    </xdr:from>
    <xdr:to>
      <xdr:col>23</xdr:col>
      <xdr:colOff>1</xdr:colOff>
      <xdr:row>62</xdr:row>
      <xdr:rowOff>174172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53540" y="1124276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81</xdr:row>
      <xdr:rowOff>10885</xdr:rowOff>
    </xdr:from>
    <xdr:to>
      <xdr:col>23</xdr:col>
      <xdr:colOff>1</xdr:colOff>
      <xdr:row>83</xdr:row>
      <xdr:rowOff>174172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653540" y="1515944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102</xdr:row>
      <xdr:rowOff>10885</xdr:rowOff>
    </xdr:from>
    <xdr:to>
      <xdr:col>23</xdr:col>
      <xdr:colOff>1</xdr:colOff>
      <xdr:row>104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653540" y="1907612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123</xdr:row>
      <xdr:rowOff>10885</xdr:rowOff>
    </xdr:from>
    <xdr:to>
      <xdr:col>23</xdr:col>
      <xdr:colOff>1</xdr:colOff>
      <xdr:row>125</xdr:row>
      <xdr:rowOff>174172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653540" y="2299280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457200</xdr:colOff>
      <xdr:row>144</xdr:row>
      <xdr:rowOff>10885</xdr:rowOff>
    </xdr:from>
    <xdr:to>
      <xdr:col>23</xdr:col>
      <xdr:colOff>1</xdr:colOff>
      <xdr:row>146</xdr:row>
      <xdr:rowOff>174172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653540" y="26909485"/>
          <a:ext cx="15933421" cy="529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36</xdr:col>
      <xdr:colOff>10885</xdr:colOff>
      <xdr:row>0</xdr:row>
      <xdr:rowOff>0</xdr:rowOff>
    </xdr:from>
    <xdr:to>
      <xdr:col>48</xdr:col>
      <xdr:colOff>10886</xdr:colOff>
      <xdr:row>14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</xdr:colOff>
      <xdr:row>16</xdr:row>
      <xdr:rowOff>10886</xdr:rowOff>
    </xdr:from>
    <xdr:to>
      <xdr:col>48</xdr:col>
      <xdr:colOff>10886</xdr:colOff>
      <xdr:row>30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17</xdr:row>
          <xdr:rowOff>175260</xdr:rowOff>
        </xdr:from>
        <xdr:to>
          <xdr:col>22</xdr:col>
          <xdr:colOff>284661</xdr:colOff>
          <xdr:row>21</xdr:row>
          <xdr:rowOff>19050</xdr:rowOff>
        </xdr:to>
        <xdr:sp macro="" textlink="">
          <xdr:nvSpPr>
            <xdr:cNvPr id="9217" name="Text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38</xdr:row>
          <xdr:rowOff>175260</xdr:rowOff>
        </xdr:from>
        <xdr:to>
          <xdr:col>22</xdr:col>
          <xdr:colOff>284661</xdr:colOff>
          <xdr:row>42</xdr:row>
          <xdr:rowOff>19049</xdr:rowOff>
        </xdr:to>
        <xdr:sp macro="" textlink="">
          <xdr:nvSpPr>
            <xdr:cNvPr id="9218" name="TextBox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59</xdr:row>
          <xdr:rowOff>175260</xdr:rowOff>
        </xdr:from>
        <xdr:to>
          <xdr:col>22</xdr:col>
          <xdr:colOff>284661</xdr:colOff>
          <xdr:row>63</xdr:row>
          <xdr:rowOff>19050</xdr:rowOff>
        </xdr:to>
        <xdr:sp macro="" textlink="">
          <xdr:nvSpPr>
            <xdr:cNvPr id="9219" name="TextBox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80</xdr:row>
          <xdr:rowOff>175260</xdr:rowOff>
        </xdr:from>
        <xdr:to>
          <xdr:col>22</xdr:col>
          <xdr:colOff>284661</xdr:colOff>
          <xdr:row>84</xdr:row>
          <xdr:rowOff>19050</xdr:rowOff>
        </xdr:to>
        <xdr:sp macro="" textlink="">
          <xdr:nvSpPr>
            <xdr:cNvPr id="9220" name="TextBox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101</xdr:row>
          <xdr:rowOff>175260</xdr:rowOff>
        </xdr:from>
        <xdr:to>
          <xdr:col>22</xdr:col>
          <xdr:colOff>284661</xdr:colOff>
          <xdr:row>105</xdr:row>
          <xdr:rowOff>19051</xdr:rowOff>
        </xdr:to>
        <xdr:sp macro="" textlink="">
          <xdr:nvSpPr>
            <xdr:cNvPr id="9221" name="TextBox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122</xdr:row>
          <xdr:rowOff>175260</xdr:rowOff>
        </xdr:from>
        <xdr:to>
          <xdr:col>22</xdr:col>
          <xdr:colOff>284661</xdr:colOff>
          <xdr:row>126</xdr:row>
          <xdr:rowOff>19049</xdr:rowOff>
        </xdr:to>
        <xdr:sp macro="" textlink="">
          <xdr:nvSpPr>
            <xdr:cNvPr id="9222" name="TextBox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143</xdr:row>
          <xdr:rowOff>175260</xdr:rowOff>
        </xdr:from>
        <xdr:to>
          <xdr:col>22</xdr:col>
          <xdr:colOff>284661</xdr:colOff>
          <xdr:row>147</xdr:row>
          <xdr:rowOff>19050</xdr:rowOff>
        </xdr:to>
        <xdr:sp macro="" textlink="">
          <xdr:nvSpPr>
            <xdr:cNvPr id="9223" name="TextBox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8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6.xml"/><Relationship Id="rId5" Type="http://schemas.openxmlformats.org/officeDocument/2006/relationships/image" Target="../media/image2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2.x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11.xml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0.xml"/><Relationship Id="rId11" Type="http://schemas.openxmlformats.org/officeDocument/2006/relationships/control" Target="../activeX/activeX14.xml"/><Relationship Id="rId5" Type="http://schemas.openxmlformats.org/officeDocument/2006/relationships/image" Target="../media/image4.emf"/><Relationship Id="rId10" Type="http://schemas.openxmlformats.org/officeDocument/2006/relationships/control" Target="../activeX/activeX13.xml"/><Relationship Id="rId4" Type="http://schemas.openxmlformats.org/officeDocument/2006/relationships/control" Target="../activeX/activeX9.xml"/><Relationship Id="rId9" Type="http://schemas.openxmlformats.org/officeDocument/2006/relationships/control" Target="../activeX/activeX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control" Target="../activeX/activeX22.xml"/><Relationship Id="rId5" Type="http://schemas.openxmlformats.org/officeDocument/2006/relationships/image" Target="../media/image4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6.xml"/><Relationship Id="rId9" Type="http://schemas.openxmlformats.org/officeDocument/2006/relationships/control" Target="../activeX/activeX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6.xml"/><Relationship Id="rId3" Type="http://schemas.openxmlformats.org/officeDocument/2006/relationships/vmlDrawing" Target="../drawings/vmlDrawing5.vml"/><Relationship Id="rId7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4.xml"/><Relationship Id="rId11" Type="http://schemas.openxmlformats.org/officeDocument/2006/relationships/control" Target="../activeX/activeX29.xml"/><Relationship Id="rId5" Type="http://schemas.openxmlformats.org/officeDocument/2006/relationships/image" Target="../media/image4.emf"/><Relationship Id="rId10" Type="http://schemas.openxmlformats.org/officeDocument/2006/relationships/control" Target="../activeX/activeX28.xml"/><Relationship Id="rId4" Type="http://schemas.openxmlformats.org/officeDocument/2006/relationships/control" Target="../activeX/activeX23.xml"/><Relationship Id="rId9" Type="http://schemas.openxmlformats.org/officeDocument/2006/relationships/control" Target="../activeX/activeX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3.xml"/><Relationship Id="rId3" Type="http://schemas.openxmlformats.org/officeDocument/2006/relationships/vmlDrawing" Target="../drawings/vmlDrawing6.vml"/><Relationship Id="rId7" Type="http://schemas.openxmlformats.org/officeDocument/2006/relationships/control" Target="../activeX/activeX3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1.xml"/><Relationship Id="rId11" Type="http://schemas.openxmlformats.org/officeDocument/2006/relationships/control" Target="../activeX/activeX36.xml"/><Relationship Id="rId5" Type="http://schemas.openxmlformats.org/officeDocument/2006/relationships/image" Target="../media/image4.emf"/><Relationship Id="rId10" Type="http://schemas.openxmlformats.org/officeDocument/2006/relationships/control" Target="../activeX/activeX35.xml"/><Relationship Id="rId4" Type="http://schemas.openxmlformats.org/officeDocument/2006/relationships/control" Target="../activeX/activeX30.xml"/><Relationship Id="rId9" Type="http://schemas.openxmlformats.org/officeDocument/2006/relationships/control" Target="../activeX/activeX3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0.xml"/><Relationship Id="rId3" Type="http://schemas.openxmlformats.org/officeDocument/2006/relationships/vmlDrawing" Target="../drawings/vmlDrawing7.vml"/><Relationship Id="rId7" Type="http://schemas.openxmlformats.org/officeDocument/2006/relationships/control" Target="../activeX/activeX3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8.xml"/><Relationship Id="rId11" Type="http://schemas.openxmlformats.org/officeDocument/2006/relationships/control" Target="../activeX/activeX43.xml"/><Relationship Id="rId5" Type="http://schemas.openxmlformats.org/officeDocument/2006/relationships/image" Target="../media/image4.emf"/><Relationship Id="rId10" Type="http://schemas.openxmlformats.org/officeDocument/2006/relationships/control" Target="../activeX/activeX42.xml"/><Relationship Id="rId4" Type="http://schemas.openxmlformats.org/officeDocument/2006/relationships/control" Target="../activeX/activeX37.xml"/><Relationship Id="rId9" Type="http://schemas.openxmlformats.org/officeDocument/2006/relationships/control" Target="../activeX/activeX4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7.xml"/><Relationship Id="rId3" Type="http://schemas.openxmlformats.org/officeDocument/2006/relationships/vmlDrawing" Target="../drawings/vmlDrawing8.vml"/><Relationship Id="rId7" Type="http://schemas.openxmlformats.org/officeDocument/2006/relationships/control" Target="../activeX/activeX46.xml"/><Relationship Id="rId12" Type="http://schemas.openxmlformats.org/officeDocument/2006/relationships/image" Target="../media/image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45.xml"/><Relationship Id="rId11" Type="http://schemas.openxmlformats.org/officeDocument/2006/relationships/control" Target="../activeX/activeX50.xml"/><Relationship Id="rId5" Type="http://schemas.openxmlformats.org/officeDocument/2006/relationships/image" Target="../media/image4.emf"/><Relationship Id="rId10" Type="http://schemas.openxmlformats.org/officeDocument/2006/relationships/control" Target="../activeX/activeX49.xml"/><Relationship Id="rId4" Type="http://schemas.openxmlformats.org/officeDocument/2006/relationships/control" Target="../activeX/activeX44.xml"/><Relationship Id="rId9" Type="http://schemas.openxmlformats.org/officeDocument/2006/relationships/control" Target="../activeX/activeX4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4.xml"/><Relationship Id="rId3" Type="http://schemas.openxmlformats.org/officeDocument/2006/relationships/vmlDrawing" Target="../drawings/vmlDrawing9.vml"/><Relationship Id="rId7" Type="http://schemas.openxmlformats.org/officeDocument/2006/relationships/control" Target="../activeX/activeX5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52.xml"/><Relationship Id="rId11" Type="http://schemas.openxmlformats.org/officeDocument/2006/relationships/control" Target="../activeX/activeX57.xml"/><Relationship Id="rId5" Type="http://schemas.openxmlformats.org/officeDocument/2006/relationships/image" Target="../media/image4.emf"/><Relationship Id="rId10" Type="http://schemas.openxmlformats.org/officeDocument/2006/relationships/control" Target="../activeX/activeX56.xml"/><Relationship Id="rId4" Type="http://schemas.openxmlformats.org/officeDocument/2006/relationships/control" Target="../activeX/activeX51.xml"/><Relationship Id="rId9" Type="http://schemas.openxmlformats.org/officeDocument/2006/relationships/control" Target="../activeX/activeX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1"/>
  <sheetViews>
    <sheetView tabSelected="1" zoomScaleNormal="100" workbookViewId="0">
      <selection activeCell="B13" sqref="B13"/>
    </sheetView>
  </sheetViews>
  <sheetFormatPr defaultRowHeight="14.4" x14ac:dyDescent="0.3"/>
  <cols>
    <col min="2" max="2" width="16.21875" customWidth="1"/>
    <col min="3" max="3" width="11.88671875" bestFit="1" customWidth="1"/>
    <col min="4" max="4" width="13.77734375" bestFit="1" customWidth="1"/>
    <col min="5" max="5" width="16.88671875" bestFit="1" customWidth="1"/>
    <col min="7" max="7" width="11.77734375" bestFit="1" customWidth="1"/>
    <col min="8" max="8" width="11.88671875" customWidth="1"/>
    <col min="9" max="9" width="12.77734375" bestFit="1" customWidth="1"/>
    <col min="10" max="10" width="12.88671875" bestFit="1" customWidth="1"/>
  </cols>
  <sheetData>
    <row r="1" spans="1:7" x14ac:dyDescent="0.3">
      <c r="A1" s="40" t="s">
        <v>29</v>
      </c>
      <c r="B1" s="33"/>
    </row>
    <row r="2" spans="1:7" x14ac:dyDescent="0.3">
      <c r="A2" s="75" t="s">
        <v>30</v>
      </c>
      <c r="B2" s="5"/>
    </row>
    <row r="3" spans="1:7" x14ac:dyDescent="0.3">
      <c r="A3" s="75" t="s">
        <v>31</v>
      </c>
      <c r="B3" s="5"/>
    </row>
    <row r="4" spans="1:7" x14ac:dyDescent="0.3">
      <c r="A4" s="75" t="s">
        <v>4</v>
      </c>
      <c r="B4" s="5"/>
    </row>
    <row r="5" spans="1:7" ht="15" thickBot="1" x14ac:dyDescent="0.35">
      <c r="A5" s="76" t="s">
        <v>75</v>
      </c>
      <c r="B5" s="7"/>
    </row>
    <row r="15" spans="1:7" ht="15" thickBot="1" x14ac:dyDescent="0.35"/>
    <row r="16" spans="1:7" x14ac:dyDescent="0.3">
      <c r="E16" s="46" t="s">
        <v>28</v>
      </c>
      <c r="F16" s="47" t="s">
        <v>40</v>
      </c>
      <c r="G16" s="47" t="s">
        <v>1</v>
      </c>
    </row>
    <row r="17" spans="5:7" x14ac:dyDescent="0.3">
      <c r="E17" s="4" t="s">
        <v>32</v>
      </c>
      <c r="F17" s="1">
        <f>'Week 1'!AE11</f>
        <v>0</v>
      </c>
      <c r="G17" s="3">
        <f>'Week 1'!AF11</f>
        <v>0.53888888888888886</v>
      </c>
    </row>
    <row r="18" spans="5:7" x14ac:dyDescent="0.3">
      <c r="E18" s="4" t="s">
        <v>33</v>
      </c>
      <c r="F18" s="1">
        <f>'Week 2'!AE11</f>
        <v>0</v>
      </c>
      <c r="G18" s="3">
        <f>'Week 2'!AF11</f>
        <v>0.67444444444444462</v>
      </c>
    </row>
    <row r="19" spans="5:7" x14ac:dyDescent="0.3">
      <c r="E19" s="4" t="s">
        <v>34</v>
      </c>
      <c r="F19" s="1">
        <f>'Week 3'!AE11</f>
        <v>0</v>
      </c>
      <c r="G19" s="3">
        <f>'Week 3'!AF11</f>
        <v>0.76333333333333331</v>
      </c>
    </row>
    <row r="20" spans="5:7" x14ac:dyDescent="0.3">
      <c r="E20" s="4" t="s">
        <v>35</v>
      </c>
      <c r="F20" s="1">
        <f>'Week 4'!$AE$11</f>
        <v>0</v>
      </c>
      <c r="G20" s="3">
        <f>'Week 4'!$AF$11</f>
        <v>0.54666666666666663</v>
      </c>
    </row>
    <row r="21" spans="5:7" x14ac:dyDescent="0.3">
      <c r="E21" s="4" t="s">
        <v>36</v>
      </c>
      <c r="F21" s="1">
        <f>'Week 5'!AE11</f>
        <v>0</v>
      </c>
      <c r="G21" s="3">
        <f>'Week 5'!AF11</f>
        <v>0.68000000000000016</v>
      </c>
    </row>
    <row r="22" spans="5:7" x14ac:dyDescent="0.3">
      <c r="E22" s="4" t="s">
        <v>37</v>
      </c>
      <c r="F22" s="1">
        <f>'Week 6'!AE11</f>
        <v>0</v>
      </c>
      <c r="G22" s="3">
        <f>'Week 6'!AF11</f>
        <v>0.74966666666666659</v>
      </c>
    </row>
    <row r="23" spans="5:7" x14ac:dyDescent="0.3">
      <c r="E23" s="4" t="s">
        <v>38</v>
      </c>
      <c r="F23" s="1">
        <f>'Week 7'!AE11</f>
        <v>0</v>
      </c>
      <c r="G23" s="3">
        <f>'Week 7'!AF11</f>
        <v>0.67261904761904778</v>
      </c>
    </row>
    <row r="24" spans="5:7" x14ac:dyDescent="0.3">
      <c r="E24" s="4" t="s">
        <v>39</v>
      </c>
      <c r="F24" s="1">
        <f>'Week 8'!AE11</f>
        <v>0</v>
      </c>
      <c r="G24" s="3">
        <f>'Week 8'!AF11</f>
        <v>0.70595238095238111</v>
      </c>
    </row>
    <row r="27" spans="5:7" ht="15" thickBot="1" x14ac:dyDescent="0.35"/>
    <row r="28" spans="5:7" x14ac:dyDescent="0.3">
      <c r="E28" s="48" t="s">
        <v>48</v>
      </c>
      <c r="F28" s="49" t="s">
        <v>4</v>
      </c>
      <c r="G28" s="50" t="s">
        <v>49</v>
      </c>
    </row>
    <row r="29" spans="5:7" x14ac:dyDescent="0.3">
      <c r="E29" s="51" t="s">
        <v>50</v>
      </c>
      <c r="F29" s="52">
        <f>B4</f>
        <v>0</v>
      </c>
      <c r="G29" s="53">
        <f>B5</f>
        <v>0</v>
      </c>
    </row>
    <row r="30" spans="5:7" x14ac:dyDescent="0.3">
      <c r="E30" s="54" t="s">
        <v>63</v>
      </c>
      <c r="F30" s="1" t="e">
        <f>'Week 1'!AE23</f>
        <v>#DIV/0!</v>
      </c>
      <c r="G30" s="5"/>
    </row>
    <row r="31" spans="5:7" x14ac:dyDescent="0.3">
      <c r="E31" s="54" t="s">
        <v>64</v>
      </c>
      <c r="F31" s="1" t="e">
        <f>'Week 2'!AE23</f>
        <v>#DIV/0!</v>
      </c>
      <c r="G31" s="5"/>
    </row>
    <row r="32" spans="5:7" x14ac:dyDescent="0.3">
      <c r="E32" s="54" t="s">
        <v>65</v>
      </c>
      <c r="F32" s="1" t="e">
        <f>'Week 3'!AE23</f>
        <v>#DIV/0!</v>
      </c>
      <c r="G32" s="5"/>
    </row>
    <row r="33" spans="5:10" x14ac:dyDescent="0.3">
      <c r="E33" s="54" t="s">
        <v>66</v>
      </c>
      <c r="F33" s="1" t="e">
        <f>'Week 4'!$AE$23</f>
        <v>#DIV/0!</v>
      </c>
      <c r="G33" s="5"/>
    </row>
    <row r="34" spans="5:10" x14ac:dyDescent="0.3">
      <c r="E34" s="54" t="s">
        <v>67</v>
      </c>
      <c r="F34" s="1" t="e">
        <f>'Week 5'!AE23</f>
        <v>#DIV/0!</v>
      </c>
      <c r="G34" s="5"/>
    </row>
    <row r="35" spans="5:10" x14ac:dyDescent="0.3">
      <c r="E35" s="54" t="s">
        <v>68</v>
      </c>
      <c r="F35" s="1" t="e">
        <f>'Week 6'!AE23</f>
        <v>#DIV/0!</v>
      </c>
      <c r="G35" s="5"/>
    </row>
    <row r="36" spans="5:10" x14ac:dyDescent="0.3">
      <c r="E36" s="54" t="s">
        <v>69</v>
      </c>
      <c r="F36" s="1" t="e">
        <f>'Week 7'!AE23</f>
        <v>#DIV/0!</v>
      </c>
      <c r="G36" s="5"/>
    </row>
    <row r="37" spans="5:10" x14ac:dyDescent="0.3">
      <c r="E37" s="54" t="s">
        <v>70</v>
      </c>
      <c r="F37" s="1" t="e">
        <f>'Week 8'!AE23</f>
        <v>#DIV/0!</v>
      </c>
      <c r="G37" s="5"/>
    </row>
    <row r="43" spans="5:10" x14ac:dyDescent="0.3">
      <c r="E43" s="70" t="s">
        <v>71</v>
      </c>
      <c r="F43" s="70" t="s">
        <v>57</v>
      </c>
      <c r="G43" s="70" t="s">
        <v>58</v>
      </c>
      <c r="H43" s="70" t="s">
        <v>59</v>
      </c>
      <c r="I43" s="70" t="s">
        <v>60</v>
      </c>
      <c r="J43" s="70" t="s">
        <v>61</v>
      </c>
    </row>
    <row r="44" spans="5:10" x14ac:dyDescent="0.3">
      <c r="E44" s="71" t="s">
        <v>63</v>
      </c>
      <c r="F44" s="1">
        <f>'Week 1'!AE21</f>
        <v>0</v>
      </c>
      <c r="G44" s="1">
        <f>'Week 1'!AF21</f>
        <v>0</v>
      </c>
      <c r="H44" s="1">
        <f>'Week 1'!AG21</f>
        <v>0</v>
      </c>
      <c r="I44" s="1">
        <f>'Week 1'!AH21</f>
        <v>0</v>
      </c>
      <c r="J44" s="1">
        <f>'Week 1'!AI21</f>
        <v>0</v>
      </c>
    </row>
    <row r="45" spans="5:10" x14ac:dyDescent="0.3">
      <c r="E45" s="71" t="s">
        <v>64</v>
      </c>
      <c r="F45" s="1">
        <f>'Week 2'!AE21</f>
        <v>0</v>
      </c>
      <c r="G45" s="1">
        <f>'Week 2'!AF21</f>
        <v>0</v>
      </c>
      <c r="H45" s="1">
        <f>'Week 2'!AG21</f>
        <v>0</v>
      </c>
      <c r="I45" s="1">
        <f>'Week 2'!AH21</f>
        <v>0</v>
      </c>
      <c r="J45" s="1">
        <f>'Week 2'!AI21</f>
        <v>0</v>
      </c>
    </row>
    <row r="46" spans="5:10" x14ac:dyDescent="0.3">
      <c r="E46" s="71" t="s">
        <v>65</v>
      </c>
      <c r="F46" s="1">
        <f>'Week 3'!AE21</f>
        <v>0</v>
      </c>
      <c r="G46" s="1">
        <f>'Week 3'!AF21</f>
        <v>0</v>
      </c>
      <c r="H46" s="1">
        <f>'Week 3'!AG21</f>
        <v>0</v>
      </c>
      <c r="I46" s="1">
        <f>'Week 3'!AH21</f>
        <v>0</v>
      </c>
      <c r="J46" s="1">
        <f>'Week 3'!AI21</f>
        <v>0</v>
      </c>
    </row>
    <row r="47" spans="5:10" x14ac:dyDescent="0.3">
      <c r="E47" s="71" t="s">
        <v>66</v>
      </c>
      <c r="F47" s="1">
        <f>'Week 4'!AE21</f>
        <v>0</v>
      </c>
      <c r="G47" s="1">
        <f>'Week 4'!AF21</f>
        <v>0</v>
      </c>
      <c r="H47" s="1">
        <f>'Week 4'!AG21</f>
        <v>0</v>
      </c>
      <c r="I47" s="1">
        <f>'Week 4'!AH21</f>
        <v>0</v>
      </c>
      <c r="J47" s="1">
        <f>'Week 4'!AI21</f>
        <v>0</v>
      </c>
    </row>
    <row r="48" spans="5:10" x14ac:dyDescent="0.3">
      <c r="E48" s="71" t="s">
        <v>67</v>
      </c>
      <c r="F48" s="1">
        <f>'Week 5'!AE21</f>
        <v>0</v>
      </c>
      <c r="G48" s="1">
        <f>'Week 5'!AF21</f>
        <v>0</v>
      </c>
      <c r="H48" s="1">
        <f>'Week 5'!AG21</f>
        <v>0</v>
      </c>
      <c r="I48" s="1">
        <f>'Week 5'!AH21</f>
        <v>0</v>
      </c>
      <c r="J48" s="1">
        <f>'Week 5'!AI21</f>
        <v>0</v>
      </c>
    </row>
    <row r="49" spans="5:10" x14ac:dyDescent="0.3">
      <c r="E49" s="71" t="s">
        <v>68</v>
      </c>
      <c r="F49" s="1">
        <f>'Week 6'!AE21</f>
        <v>0</v>
      </c>
      <c r="G49" s="1">
        <f>'Week 6'!AF21</f>
        <v>0</v>
      </c>
      <c r="H49" s="1">
        <f>'Week 6'!AG21</f>
        <v>0</v>
      </c>
      <c r="I49" s="1">
        <f>'Week 6'!AH21</f>
        <v>0</v>
      </c>
      <c r="J49" s="1">
        <f>'Week 6'!AI21</f>
        <v>0</v>
      </c>
    </row>
    <row r="50" spans="5:10" x14ac:dyDescent="0.3">
      <c r="E50" s="71" t="s">
        <v>69</v>
      </c>
      <c r="F50" s="1">
        <f>'Week 7'!AE21</f>
        <v>0</v>
      </c>
      <c r="G50" s="1">
        <f>'Week 7'!AF21</f>
        <v>0</v>
      </c>
      <c r="H50" s="1">
        <f>'Week 7'!AG21</f>
        <v>0</v>
      </c>
      <c r="I50" s="1">
        <f>'Week 7'!AH21</f>
        <v>0</v>
      </c>
      <c r="J50" s="1">
        <f>'Week 7'!AI21</f>
        <v>0</v>
      </c>
    </row>
    <row r="51" spans="5:10" x14ac:dyDescent="0.3">
      <c r="E51" s="71" t="s">
        <v>70</v>
      </c>
      <c r="F51" s="1">
        <f>'Week 8'!AE21</f>
        <v>0</v>
      </c>
      <c r="G51" s="1">
        <f>'Week 8'!AF21</f>
        <v>0</v>
      </c>
      <c r="H51" s="1">
        <f>'Week 8'!AG21</f>
        <v>0</v>
      </c>
      <c r="I51" s="1">
        <f>'Week 8'!AH21</f>
        <v>0</v>
      </c>
      <c r="J51" s="1">
        <f>'Week 8'!AI21</f>
        <v>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TextBox1">
          <controlPr defaultSize="0" autoLine="0" autoPict="0" r:id="rId5">
            <anchor moveWithCells="1">
              <from>
                <xdr:col>4</xdr:col>
                <xdr:colOff>7620</xdr:colOff>
                <xdr:row>0</xdr:row>
                <xdr:rowOff>0</xdr:rowOff>
              </from>
              <to>
                <xdr:col>19</xdr:col>
                <xdr:colOff>0</xdr:colOff>
                <xdr:row>9</xdr:row>
                <xdr:rowOff>175260</xdr:rowOff>
              </to>
            </anchor>
          </controlPr>
        </control>
      </mc:Choice>
      <mc:Fallback>
        <control shapeId="1025" r:id="rId4" name="Tex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E1FD-059C-4AAE-AD97-9ED14C5A2FDE}">
  <sheetPr codeName="Sheet2"/>
  <dimension ref="A1:AI144"/>
  <sheetViews>
    <sheetView topLeftCell="A22" zoomScale="70" zoomScaleNormal="70" workbookViewId="0">
      <selection activeCell="C131" sqref="C131"/>
    </sheetView>
  </sheetViews>
  <sheetFormatPr defaultRowHeight="14.4" x14ac:dyDescent="0.3"/>
  <cols>
    <col min="1" max="1" width="22.77734375" bestFit="1" customWidth="1"/>
    <col min="2" max="2" width="6.77734375" customWidth="1"/>
    <col min="3" max="3" width="30.21875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43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0.53888888888888886</v>
      </c>
    </row>
    <row r="5" spans="1:35" ht="15" thickBot="1" x14ac:dyDescent="0.35">
      <c r="A5" s="76" t="s">
        <v>42</v>
      </c>
      <c r="B5" s="37"/>
      <c r="C5" s="4" t="s">
        <v>51</v>
      </c>
      <c r="D5" s="3">
        <v>0.85</v>
      </c>
      <c r="E5" s="3"/>
      <c r="F5" s="1" t="s">
        <v>77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0.85</v>
      </c>
      <c r="AD5" s="58" t="s">
        <v>15</v>
      </c>
      <c r="AE5" s="1">
        <f>Y38</f>
        <v>0</v>
      </c>
      <c r="AF5" s="13">
        <f>Z38</f>
        <v>0.53888888888888886</v>
      </c>
    </row>
    <row r="6" spans="1:35" ht="15" thickBot="1" x14ac:dyDescent="0.35">
      <c r="A6" s="77"/>
      <c r="C6" s="4" t="s">
        <v>79</v>
      </c>
      <c r="D6" s="3">
        <v>0.5</v>
      </c>
      <c r="E6" s="3"/>
      <c r="F6" s="1" t="s">
        <v>87</v>
      </c>
      <c r="G6" s="68"/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0.5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80</v>
      </c>
      <c r="D7" s="3">
        <v>0.5</v>
      </c>
      <c r="E7" s="3"/>
      <c r="F7" s="1" t="s">
        <v>87</v>
      </c>
      <c r="G7" s="68">
        <v>6.25E-2</v>
      </c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0.5</v>
      </c>
      <c r="AD7" s="58" t="s">
        <v>17</v>
      </c>
      <c r="AE7" s="1">
        <f>Y80</f>
        <v>0</v>
      </c>
      <c r="AF7" s="13">
        <f>Z80</f>
        <v>0.53888888888888886</v>
      </c>
    </row>
    <row r="8" spans="1:35" x14ac:dyDescent="0.3">
      <c r="A8" s="78" t="s">
        <v>73</v>
      </c>
      <c r="B8" s="73"/>
      <c r="C8" s="4" t="s">
        <v>81</v>
      </c>
      <c r="D8" s="3">
        <v>0.5</v>
      </c>
      <c r="E8" s="3"/>
      <c r="F8" s="1" t="s">
        <v>87</v>
      </c>
      <c r="G8" s="68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0.5</v>
      </c>
      <c r="AD8" s="58" t="s">
        <v>18</v>
      </c>
      <c r="AE8" s="1">
        <f>Y101</f>
        <v>0</v>
      </c>
      <c r="AF8" s="13">
        <f>Z80</f>
        <v>0.53888888888888886</v>
      </c>
    </row>
    <row r="9" spans="1:35" ht="15" thickBot="1" x14ac:dyDescent="0.35">
      <c r="A9" s="79" t="s">
        <v>74</v>
      </c>
      <c r="B9" s="74"/>
      <c r="C9" s="4" t="s">
        <v>82</v>
      </c>
      <c r="D9" s="3">
        <v>0.5</v>
      </c>
      <c r="E9" s="3"/>
      <c r="F9" s="1" t="s">
        <v>87</v>
      </c>
      <c r="G9" s="68">
        <v>6.25E-2</v>
      </c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83</v>
      </c>
      <c r="D10" s="3">
        <v>0.5</v>
      </c>
      <c r="E10" s="12"/>
      <c r="F10" s="1" t="s">
        <v>87</v>
      </c>
      <c r="G10" s="68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84</v>
      </c>
      <c r="D11" s="3">
        <v>0.5</v>
      </c>
      <c r="E11" s="12"/>
      <c r="F11" s="1" t="s">
        <v>87</v>
      </c>
      <c r="G11" s="68">
        <v>6.25E-2</v>
      </c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0.5</v>
      </c>
      <c r="AD11" s="59" t="s">
        <v>28</v>
      </c>
      <c r="AE11" s="60">
        <f>SUM(AE4:AE10)</f>
        <v>0</v>
      </c>
      <c r="AF11" s="66">
        <f>AVERAGE(AF4:AF10)</f>
        <v>0.53888888888888886</v>
      </c>
    </row>
    <row r="12" spans="1:35" ht="15" thickBot="1" x14ac:dyDescent="0.35">
      <c r="A12" s="81" t="s">
        <v>73</v>
      </c>
      <c r="B12" s="34"/>
      <c r="C12" s="18" t="s">
        <v>85</v>
      </c>
      <c r="D12" s="3">
        <v>0.5</v>
      </c>
      <c r="E12" s="3"/>
      <c r="F12" s="1" t="s">
        <v>87</v>
      </c>
      <c r="G12" s="68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>
        <f t="shared" si="1"/>
        <v>0.5</v>
      </c>
    </row>
    <row r="13" spans="1:35" ht="15" thickBot="1" x14ac:dyDescent="0.35">
      <c r="A13" s="82" t="s">
        <v>74</v>
      </c>
      <c r="B13" s="39"/>
      <c r="C13" s="18" t="s">
        <v>86</v>
      </c>
      <c r="D13" s="3">
        <v>0.5</v>
      </c>
      <c r="E13" s="3"/>
      <c r="F13" s="1" t="s">
        <v>87</v>
      </c>
      <c r="G13" s="68">
        <v>6.25E-2</v>
      </c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>
        <f t="shared" si="1"/>
        <v>0.5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86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0.53888888888888886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0.85</v>
      </c>
      <c r="E26" s="3"/>
      <c r="F26" s="1" t="s">
        <v>77</v>
      </c>
      <c r="G26" s="68">
        <v>0.125</v>
      </c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0.85</v>
      </c>
    </row>
    <row r="27" spans="1:35" ht="15" thickBot="1" x14ac:dyDescent="0.35">
      <c r="A27" s="77"/>
      <c r="C27" s="4" t="s">
        <v>88</v>
      </c>
      <c r="D27" s="3">
        <v>0.5</v>
      </c>
      <c r="E27" s="3"/>
      <c r="F27" s="1" t="s">
        <v>87</v>
      </c>
      <c r="G27" s="68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0.5</v>
      </c>
    </row>
    <row r="28" spans="1:35" x14ac:dyDescent="0.3">
      <c r="A28" s="84" t="s">
        <v>44</v>
      </c>
      <c r="B28" s="72"/>
      <c r="C28" s="4" t="s">
        <v>89</v>
      </c>
      <c r="D28" s="3">
        <v>0.5</v>
      </c>
      <c r="E28" s="3"/>
      <c r="F28" s="1" t="s">
        <v>87</v>
      </c>
      <c r="G28" s="68">
        <v>6.25E-2</v>
      </c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0.5</v>
      </c>
    </row>
    <row r="29" spans="1:35" x14ac:dyDescent="0.3">
      <c r="A29" s="78" t="s">
        <v>73</v>
      </c>
      <c r="B29" s="73"/>
      <c r="C29" s="4" t="s">
        <v>90</v>
      </c>
      <c r="D29" s="3">
        <v>0.5</v>
      </c>
      <c r="E29" s="3"/>
      <c r="F29" s="1" t="s">
        <v>87</v>
      </c>
      <c r="G29" s="68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0.5</v>
      </c>
    </row>
    <row r="30" spans="1:35" ht="15" thickBot="1" x14ac:dyDescent="0.35">
      <c r="A30" s="79" t="s">
        <v>74</v>
      </c>
      <c r="B30" s="74"/>
      <c r="C30" s="4" t="s">
        <v>91</v>
      </c>
      <c r="D30" s="3">
        <v>0.5</v>
      </c>
      <c r="E30" s="3"/>
      <c r="F30" s="1" t="s">
        <v>87</v>
      </c>
      <c r="G30" s="68">
        <v>6.25E-2</v>
      </c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0.5</v>
      </c>
    </row>
    <row r="31" spans="1:35" ht="15" thickBot="1" x14ac:dyDescent="0.35">
      <c r="A31" s="80"/>
      <c r="B31" s="28"/>
      <c r="C31" s="4" t="s">
        <v>92</v>
      </c>
      <c r="D31" s="3">
        <v>0.5</v>
      </c>
      <c r="E31" s="12"/>
      <c r="F31" s="1" t="s">
        <v>87</v>
      </c>
      <c r="G31" s="68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0.5</v>
      </c>
    </row>
    <row r="32" spans="1:35" x14ac:dyDescent="0.3">
      <c r="A32" s="85" t="s">
        <v>45</v>
      </c>
      <c r="B32" s="38"/>
      <c r="C32" s="4" t="s">
        <v>93</v>
      </c>
      <c r="D32" s="3">
        <v>0.5</v>
      </c>
      <c r="E32" s="12"/>
      <c r="F32" s="1" t="s">
        <v>87</v>
      </c>
      <c r="G32" s="68">
        <v>6.25E-2</v>
      </c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0.5</v>
      </c>
    </row>
    <row r="33" spans="1:27" x14ac:dyDescent="0.3">
      <c r="A33" s="81" t="s">
        <v>73</v>
      </c>
      <c r="B33" s="34"/>
      <c r="C33" s="18" t="s">
        <v>94</v>
      </c>
      <c r="D33" s="3">
        <v>0.5</v>
      </c>
      <c r="E33" s="3"/>
      <c r="F33" s="1" t="s">
        <v>87</v>
      </c>
      <c r="G33" s="68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0.5</v>
      </c>
    </row>
    <row r="34" spans="1:27" ht="15" thickBot="1" x14ac:dyDescent="0.35">
      <c r="A34" s="82" t="s">
        <v>74</v>
      </c>
      <c r="B34" s="39"/>
      <c r="C34" s="18" t="s">
        <v>103</v>
      </c>
      <c r="D34" s="3">
        <v>0.5</v>
      </c>
      <c r="E34" s="3"/>
      <c r="F34" s="1" t="s">
        <v>87</v>
      </c>
      <c r="G34" s="68">
        <v>6.25E-2</v>
      </c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0.5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/>
      <c r="Z37" s="13"/>
    </row>
    <row r="38" spans="1:27" ht="15" thickBot="1" x14ac:dyDescent="0.35">
      <c r="Y38" s="25">
        <f>SUM(Y26:Y37)</f>
        <v>0</v>
      </c>
      <c r="Z38" s="31">
        <f>AVERAGE(Z26:Z37)</f>
        <v>0.53888888888888886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95</v>
      </c>
      <c r="D47" s="3"/>
      <c r="E47" s="3"/>
      <c r="F47" s="1"/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96</v>
      </c>
      <c r="D68" s="3">
        <v>0.85</v>
      </c>
      <c r="E68" s="3"/>
      <c r="F68" s="1" t="s">
        <v>77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0.85</v>
      </c>
    </row>
    <row r="69" spans="1:27" ht="15" thickBot="1" x14ac:dyDescent="0.35">
      <c r="A69" s="77"/>
      <c r="C69" s="4" t="s">
        <v>97</v>
      </c>
      <c r="D69" s="3">
        <v>0.5</v>
      </c>
      <c r="E69" s="3"/>
      <c r="F69" s="1" t="s">
        <v>87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0.5</v>
      </c>
    </row>
    <row r="70" spans="1:27" x14ac:dyDescent="0.3">
      <c r="A70" s="84" t="s">
        <v>44</v>
      </c>
      <c r="B70" s="72"/>
      <c r="C70" s="4" t="s">
        <v>98</v>
      </c>
      <c r="D70" s="3">
        <v>0.5</v>
      </c>
      <c r="E70" s="3"/>
      <c r="F70" s="1" t="s">
        <v>87</v>
      </c>
      <c r="G70" s="68">
        <v>6.25E-2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0.5</v>
      </c>
    </row>
    <row r="71" spans="1:27" x14ac:dyDescent="0.3">
      <c r="A71" s="78" t="s">
        <v>73</v>
      </c>
      <c r="B71" s="73"/>
      <c r="C71" s="4" t="s">
        <v>99</v>
      </c>
      <c r="D71" s="3">
        <v>0.5</v>
      </c>
      <c r="E71" s="3"/>
      <c r="F71" s="1" t="s">
        <v>87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0.5</v>
      </c>
    </row>
    <row r="72" spans="1:27" ht="15" thickBot="1" x14ac:dyDescent="0.35">
      <c r="A72" s="79" t="s">
        <v>74</v>
      </c>
      <c r="B72" s="74"/>
      <c r="C72" s="4" t="s">
        <v>100</v>
      </c>
      <c r="D72" s="3">
        <v>0.5</v>
      </c>
      <c r="E72" s="3"/>
      <c r="F72" s="1" t="s">
        <v>87</v>
      </c>
      <c r="G72" s="68">
        <v>6.25E-2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0.5</v>
      </c>
    </row>
    <row r="73" spans="1:27" ht="15" thickBot="1" x14ac:dyDescent="0.35">
      <c r="A73" s="80"/>
      <c r="B73" s="28"/>
      <c r="C73" s="4" t="s">
        <v>101</v>
      </c>
      <c r="D73" s="3">
        <v>0.5</v>
      </c>
      <c r="E73" s="3"/>
      <c r="F73" s="1" t="s">
        <v>87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0.5</v>
      </c>
    </row>
    <row r="74" spans="1:27" x14ac:dyDescent="0.3">
      <c r="A74" s="85" t="s">
        <v>45</v>
      </c>
      <c r="B74" s="38"/>
      <c r="C74" s="4" t="s">
        <v>102</v>
      </c>
      <c r="D74" s="3">
        <v>0.5</v>
      </c>
      <c r="E74" s="3"/>
      <c r="F74" s="1" t="s">
        <v>87</v>
      </c>
      <c r="G74" s="68">
        <v>6.25E-2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0.5</v>
      </c>
    </row>
    <row r="75" spans="1:27" x14ac:dyDescent="0.3">
      <c r="A75" s="81" t="s">
        <v>73</v>
      </c>
      <c r="B75" s="34"/>
      <c r="C75" s="18" t="s">
        <v>105</v>
      </c>
      <c r="D75" s="3">
        <v>0.5</v>
      </c>
      <c r="E75" s="3"/>
      <c r="F75" s="1" t="s">
        <v>87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0.5</v>
      </c>
    </row>
    <row r="76" spans="1:27" ht="15" thickBot="1" x14ac:dyDescent="0.35">
      <c r="A76" s="82" t="s">
        <v>74</v>
      </c>
      <c r="B76" s="39"/>
      <c r="C76" s="18" t="s">
        <v>104</v>
      </c>
      <c r="D76" s="3">
        <v>0.5</v>
      </c>
      <c r="E76" s="3"/>
      <c r="F76" s="1" t="s">
        <v>87</v>
      </c>
      <c r="G76" s="68">
        <v>6.25E-2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0.53888888888888886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0.85</v>
      </c>
      <c r="E89" s="3"/>
      <c r="F89" s="1" t="s">
        <v>77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0.85</v>
      </c>
    </row>
    <row r="90" spans="1:26" ht="15" thickBot="1" x14ac:dyDescent="0.35">
      <c r="A90" s="77"/>
      <c r="C90" s="4" t="s">
        <v>106</v>
      </c>
      <c r="D90" s="3">
        <v>0.5</v>
      </c>
      <c r="E90" s="3"/>
      <c r="F90" s="1" t="s">
        <v>87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0.5</v>
      </c>
    </row>
    <row r="91" spans="1:26" x14ac:dyDescent="0.3">
      <c r="A91" s="84" t="s">
        <v>44</v>
      </c>
      <c r="B91" s="72"/>
      <c r="C91" s="4" t="s">
        <v>107</v>
      </c>
      <c r="D91" s="3">
        <v>0.5</v>
      </c>
      <c r="E91" s="3"/>
      <c r="F91" s="1" t="s">
        <v>87</v>
      </c>
      <c r="G91" s="68">
        <v>6.25E-2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0.5</v>
      </c>
    </row>
    <row r="92" spans="1:26" x14ac:dyDescent="0.3">
      <c r="A92" s="78" t="s">
        <v>73</v>
      </c>
      <c r="B92" s="73"/>
      <c r="C92" s="4" t="s">
        <v>108</v>
      </c>
      <c r="D92" s="3">
        <v>0.5</v>
      </c>
      <c r="E92" s="3"/>
      <c r="F92" s="1" t="s">
        <v>87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0.5</v>
      </c>
    </row>
    <row r="93" spans="1:26" ht="15" thickBot="1" x14ac:dyDescent="0.35">
      <c r="A93" s="79" t="s">
        <v>74</v>
      </c>
      <c r="B93" s="74"/>
      <c r="C93" s="4" t="s">
        <v>109</v>
      </c>
      <c r="D93" s="3">
        <v>0.5</v>
      </c>
      <c r="E93" s="3"/>
      <c r="F93" s="1" t="s">
        <v>87</v>
      </c>
      <c r="G93" s="68">
        <v>6.25E-2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0.5</v>
      </c>
    </row>
    <row r="94" spans="1:26" ht="15" thickBot="1" x14ac:dyDescent="0.35">
      <c r="A94" s="80"/>
      <c r="B94" s="28"/>
      <c r="C94" s="4" t="s">
        <v>110</v>
      </c>
      <c r="D94" s="3">
        <v>0.5</v>
      </c>
      <c r="E94" s="3"/>
      <c r="F94" s="1" t="s">
        <v>87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0.5</v>
      </c>
    </row>
    <row r="95" spans="1:26" x14ac:dyDescent="0.3">
      <c r="A95" s="85" t="s">
        <v>45</v>
      </c>
      <c r="B95" s="38"/>
      <c r="C95" s="4" t="s">
        <v>111</v>
      </c>
      <c r="D95" s="3">
        <v>0.5</v>
      </c>
      <c r="E95" s="3"/>
      <c r="F95" s="1" t="s">
        <v>87</v>
      </c>
      <c r="G95" s="68">
        <v>6.25E-2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0.5</v>
      </c>
    </row>
    <row r="96" spans="1:26" x14ac:dyDescent="0.3">
      <c r="A96" s="81" t="s">
        <v>73</v>
      </c>
      <c r="B96" s="34"/>
      <c r="C96" s="18" t="s">
        <v>112</v>
      </c>
      <c r="D96" s="3">
        <v>0.5</v>
      </c>
      <c r="E96" s="3"/>
      <c r="F96" s="1" t="s">
        <v>87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0.5</v>
      </c>
    </row>
    <row r="97" spans="1:27" ht="15" thickBot="1" x14ac:dyDescent="0.35">
      <c r="A97" s="82" t="s">
        <v>74</v>
      </c>
      <c r="B97" s="39"/>
      <c r="C97" s="18" t="s">
        <v>113</v>
      </c>
      <c r="D97" s="3">
        <v>0.5</v>
      </c>
      <c r="E97" s="3"/>
      <c r="F97" s="1" t="s">
        <v>87</v>
      </c>
      <c r="G97" s="68">
        <v>6.25E-2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0.5</v>
      </c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0.53888888888888886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114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115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TextBox1">
          <controlPr defaultSize="0" autoLine="0" autoPict="0" r:id="rId5">
            <anchor moveWithCells="1">
              <from>
                <xdr:col>1</xdr:col>
                <xdr:colOff>449580</xdr:colOff>
                <xdr:row>17</xdr:row>
                <xdr:rowOff>152400</xdr:rowOff>
              </from>
              <to>
                <xdr:col>22</xdr:col>
                <xdr:colOff>480060</xdr:colOff>
                <xdr:row>21</xdr:row>
                <xdr:rowOff>0</xdr:rowOff>
              </to>
            </anchor>
          </controlPr>
        </control>
      </mc:Choice>
      <mc:Fallback>
        <control shapeId="2049" r:id="rId4" name="TextBox1"/>
      </mc:Fallback>
    </mc:AlternateContent>
    <mc:AlternateContent xmlns:mc="http://schemas.openxmlformats.org/markup-compatibility/2006">
      <mc:Choice Requires="x14">
        <control shapeId="2050" r:id="rId6" name="TextBox2">
          <controlPr defaultSize="0" autoLine="0" r:id="rId7">
            <anchor moveWithCells="1">
              <from>
                <xdr:col>1</xdr:col>
                <xdr:colOff>457200</xdr:colOff>
                <xdr:row>38</xdr:row>
                <xdr:rowOff>182880</xdr:rowOff>
              </from>
              <to>
                <xdr:col>22</xdr:col>
                <xdr:colOff>464820</xdr:colOff>
                <xdr:row>42</xdr:row>
                <xdr:rowOff>45720</xdr:rowOff>
              </to>
            </anchor>
          </controlPr>
        </control>
      </mc:Choice>
      <mc:Fallback>
        <control shapeId="2050" r:id="rId6" name="TextBox2"/>
      </mc:Fallback>
    </mc:AlternateContent>
    <mc:AlternateContent xmlns:mc="http://schemas.openxmlformats.org/markup-compatibility/2006">
      <mc:Choice Requires="x14">
        <control shapeId="2051" r:id="rId8" name="TextBox3">
          <controlPr defaultSize="0" autoLine="0" r:id="rId9">
            <anchor moveWithCells="1">
              <from>
                <xdr:col>1</xdr:col>
                <xdr:colOff>449580</xdr:colOff>
                <xdr:row>59</xdr:row>
                <xdr:rowOff>182880</xdr:rowOff>
              </from>
              <to>
                <xdr:col>22</xdr:col>
                <xdr:colOff>457200</xdr:colOff>
                <xdr:row>63</xdr:row>
                <xdr:rowOff>38100</xdr:rowOff>
              </to>
            </anchor>
          </controlPr>
        </control>
      </mc:Choice>
      <mc:Fallback>
        <control shapeId="2051" r:id="rId8" name="TextBox3"/>
      </mc:Fallback>
    </mc:AlternateContent>
    <mc:AlternateContent xmlns:mc="http://schemas.openxmlformats.org/markup-compatibility/2006">
      <mc:Choice Requires="x14">
        <control shapeId="2052" r:id="rId10" name="TextBox4">
          <controlPr defaultSize="0" autoLine="0" r:id="rId9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457200</xdr:colOff>
                <xdr:row>84</xdr:row>
                <xdr:rowOff>30480</xdr:rowOff>
              </to>
            </anchor>
          </controlPr>
        </control>
      </mc:Choice>
      <mc:Fallback>
        <control shapeId="2052" r:id="rId10" name="TextBox4"/>
      </mc:Fallback>
    </mc:AlternateContent>
    <mc:AlternateContent xmlns:mc="http://schemas.openxmlformats.org/markup-compatibility/2006">
      <mc:Choice Requires="x14">
        <control shapeId="2053" r:id="rId11" name="TextBox5">
          <controlPr defaultSize="0" autoLine="0" r:id="rId9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457200</xdr:colOff>
                <xdr:row>105</xdr:row>
                <xdr:rowOff>30480</xdr:rowOff>
              </to>
            </anchor>
          </controlPr>
        </control>
      </mc:Choice>
      <mc:Fallback>
        <control shapeId="2053" r:id="rId11" name="TextBox5"/>
      </mc:Fallback>
    </mc:AlternateContent>
    <mc:AlternateContent xmlns:mc="http://schemas.openxmlformats.org/markup-compatibility/2006">
      <mc:Choice Requires="x14">
        <control shapeId="2054" r:id="rId12" name="TextBox6">
          <controlPr defaultSize="0" autoLine="0" r:id="rId5">
            <anchor moveWithCells="1">
              <from>
                <xdr:col>1</xdr:col>
                <xdr:colOff>457200</xdr:colOff>
                <xdr:row>123</xdr:row>
                <xdr:rowOff>0</xdr:rowOff>
              </from>
              <to>
                <xdr:col>22</xdr:col>
                <xdr:colOff>464820</xdr:colOff>
                <xdr:row>126</xdr:row>
                <xdr:rowOff>45720</xdr:rowOff>
              </to>
            </anchor>
          </controlPr>
        </control>
      </mc:Choice>
      <mc:Fallback>
        <control shapeId="2054" r:id="rId12" name="TextBox6"/>
      </mc:Fallback>
    </mc:AlternateContent>
    <mc:AlternateContent xmlns:mc="http://schemas.openxmlformats.org/markup-compatibility/2006">
      <mc:Choice Requires="x14">
        <control shapeId="2055" r:id="rId13" name="TextBox7">
          <controlPr defaultSize="0" autoLine="0" r:id="rId9">
            <anchor moveWithCells="1">
              <from>
                <xdr:col>1</xdr:col>
                <xdr:colOff>457200</xdr:colOff>
                <xdr:row>143</xdr:row>
                <xdr:rowOff>182880</xdr:rowOff>
              </from>
              <to>
                <xdr:col>22</xdr:col>
                <xdr:colOff>464820</xdr:colOff>
                <xdr:row>147</xdr:row>
                <xdr:rowOff>38100</xdr:rowOff>
              </to>
            </anchor>
          </controlPr>
        </control>
      </mc:Choice>
      <mc:Fallback>
        <control shapeId="2055" r:id="rId13" name="TextBox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E2B4-C7A6-4332-98F8-37CA47F19965}">
  <sheetPr codeName="Sheet3"/>
  <dimension ref="A1:AI144"/>
  <sheetViews>
    <sheetView topLeftCell="A106" zoomScale="70" zoomScaleNormal="70" workbookViewId="0">
      <selection activeCell="C131" sqref="C131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42.33203125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43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0.67444444444444462</v>
      </c>
    </row>
    <row r="5" spans="1:35" ht="15" thickBot="1" x14ac:dyDescent="0.35">
      <c r="A5" s="76" t="s">
        <v>42</v>
      </c>
      <c r="B5" s="37"/>
      <c r="C5" s="4" t="s">
        <v>51</v>
      </c>
      <c r="D5" s="3">
        <v>0.87</v>
      </c>
      <c r="E5" s="3"/>
      <c r="F5" s="1" t="s">
        <v>77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0.87</v>
      </c>
      <c r="AD5" s="58" t="s">
        <v>15</v>
      </c>
      <c r="AE5" s="1">
        <f>Y38</f>
        <v>0</v>
      </c>
      <c r="AF5" s="13">
        <f>Z38</f>
        <v>0.67444444444444462</v>
      </c>
    </row>
    <row r="6" spans="1:35" ht="15" thickBot="1" x14ac:dyDescent="0.35">
      <c r="A6" s="77"/>
      <c r="C6" s="4" t="s">
        <v>122</v>
      </c>
      <c r="D6" s="3">
        <v>0.65</v>
      </c>
      <c r="E6" s="3"/>
      <c r="F6" s="1" t="s">
        <v>148</v>
      </c>
      <c r="G6" s="68"/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0.65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116</v>
      </c>
      <c r="D7" s="3">
        <v>0.65</v>
      </c>
      <c r="E7" s="3"/>
      <c r="F7" s="1" t="s">
        <v>148</v>
      </c>
      <c r="G7" s="68">
        <v>4.1666666666666664E-2</v>
      </c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0.65</v>
      </c>
      <c r="AD7" s="58" t="s">
        <v>17</v>
      </c>
      <c r="AE7" s="1">
        <f>Y80</f>
        <v>0</v>
      </c>
      <c r="AF7" s="13">
        <f>Z80</f>
        <v>0.67444444444444462</v>
      </c>
    </row>
    <row r="8" spans="1:35" x14ac:dyDescent="0.3">
      <c r="A8" s="78" t="s">
        <v>73</v>
      </c>
      <c r="B8" s="73"/>
      <c r="C8" s="4" t="s">
        <v>117</v>
      </c>
      <c r="D8" s="3">
        <v>0.65</v>
      </c>
      <c r="E8" s="3"/>
      <c r="F8" s="1" t="s">
        <v>148</v>
      </c>
      <c r="G8" s="68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0.65</v>
      </c>
      <c r="AD8" s="58" t="s">
        <v>18</v>
      </c>
      <c r="AE8" s="1">
        <f>Y101</f>
        <v>0</v>
      </c>
      <c r="AF8" s="13">
        <f>Z80</f>
        <v>0.67444444444444462</v>
      </c>
    </row>
    <row r="9" spans="1:35" ht="15" thickBot="1" x14ac:dyDescent="0.35">
      <c r="A9" s="79" t="s">
        <v>74</v>
      </c>
      <c r="B9" s="74"/>
      <c r="C9" s="4" t="s">
        <v>118</v>
      </c>
      <c r="D9" s="3">
        <v>0.65</v>
      </c>
      <c r="E9" s="3"/>
      <c r="F9" s="1" t="s">
        <v>148</v>
      </c>
      <c r="G9" s="68">
        <v>4.1666666666666664E-2</v>
      </c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0.65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119</v>
      </c>
      <c r="D10" s="3">
        <v>0.65</v>
      </c>
      <c r="E10" s="3"/>
      <c r="F10" s="1" t="s">
        <v>148</v>
      </c>
      <c r="G10" s="68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0.65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120</v>
      </c>
      <c r="D11" s="3">
        <v>0.65</v>
      </c>
      <c r="E11" s="3"/>
      <c r="F11" s="1" t="s">
        <v>148</v>
      </c>
      <c r="G11" s="68">
        <v>4.1666666666666664E-2</v>
      </c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0.65</v>
      </c>
      <c r="AD11" s="59" t="s">
        <v>28</v>
      </c>
      <c r="AE11" s="60">
        <f>SUM(AE4:AE10)</f>
        <v>0</v>
      </c>
      <c r="AF11" s="66">
        <f>AVERAGE(AF4:AF10)</f>
        <v>0.67444444444444462</v>
      </c>
    </row>
    <row r="12" spans="1:35" ht="15" thickBot="1" x14ac:dyDescent="0.35">
      <c r="A12" s="81" t="s">
        <v>73</v>
      </c>
      <c r="B12" s="34"/>
      <c r="C12" s="18" t="s">
        <v>121</v>
      </c>
      <c r="D12" s="3">
        <v>0.65</v>
      </c>
      <c r="E12" s="3"/>
      <c r="F12" s="1" t="s">
        <v>148</v>
      </c>
      <c r="G12" s="68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>
        <f t="shared" si="1"/>
        <v>0.65</v>
      </c>
    </row>
    <row r="13" spans="1:35" ht="15" thickBot="1" x14ac:dyDescent="0.35">
      <c r="A13" s="82" t="s">
        <v>74</v>
      </c>
      <c r="B13" s="39"/>
      <c r="C13" s="18" t="s">
        <v>123</v>
      </c>
      <c r="D13" s="3">
        <v>0.65</v>
      </c>
      <c r="E13" s="3"/>
      <c r="F13" s="1" t="s">
        <v>148</v>
      </c>
      <c r="G13" s="68">
        <v>4.1666666666666664E-2</v>
      </c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>
        <f t="shared" si="1"/>
        <v>0.65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18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0.67444444444444462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0.87</v>
      </c>
      <c r="E26" s="3"/>
      <c r="F26" s="1" t="s">
        <v>77</v>
      </c>
      <c r="G26" s="68">
        <v>0.125</v>
      </c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0.87</v>
      </c>
    </row>
    <row r="27" spans="1:35" ht="15" thickBot="1" x14ac:dyDescent="0.35">
      <c r="A27" s="77"/>
      <c r="C27" s="4" t="s">
        <v>124</v>
      </c>
      <c r="D27" s="3">
        <v>0.65</v>
      </c>
      <c r="E27" s="3"/>
      <c r="F27" s="1" t="s">
        <v>148</v>
      </c>
      <c r="G27" s="68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0.65</v>
      </c>
    </row>
    <row r="28" spans="1:35" x14ac:dyDescent="0.3">
      <c r="A28" s="84" t="s">
        <v>44</v>
      </c>
      <c r="B28" s="72"/>
      <c r="C28" s="4" t="s">
        <v>125</v>
      </c>
      <c r="D28" s="3">
        <v>0.65</v>
      </c>
      <c r="E28" s="3"/>
      <c r="F28" s="1" t="s">
        <v>148</v>
      </c>
      <c r="G28" s="68">
        <v>4.1666666666666664E-2</v>
      </c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0.65</v>
      </c>
    </row>
    <row r="29" spans="1:35" x14ac:dyDescent="0.3">
      <c r="A29" s="78" t="s">
        <v>73</v>
      </c>
      <c r="B29" s="73"/>
      <c r="C29" s="4" t="s">
        <v>126</v>
      </c>
      <c r="D29" s="3">
        <v>0.65</v>
      </c>
      <c r="E29" s="3"/>
      <c r="F29" s="1" t="s">
        <v>148</v>
      </c>
      <c r="G29" s="68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0.65</v>
      </c>
    </row>
    <row r="30" spans="1:35" ht="15" thickBot="1" x14ac:dyDescent="0.35">
      <c r="A30" s="79" t="s">
        <v>74</v>
      </c>
      <c r="B30" s="74"/>
      <c r="C30" s="4" t="s">
        <v>127</v>
      </c>
      <c r="D30" s="3">
        <v>0.65</v>
      </c>
      <c r="E30" s="3"/>
      <c r="F30" s="1" t="s">
        <v>148</v>
      </c>
      <c r="G30" s="68">
        <v>4.1666666666666664E-2</v>
      </c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0.65</v>
      </c>
    </row>
    <row r="31" spans="1:35" ht="15" thickBot="1" x14ac:dyDescent="0.35">
      <c r="A31" s="80"/>
      <c r="B31" s="28"/>
      <c r="C31" s="4" t="s">
        <v>128</v>
      </c>
      <c r="D31" s="3">
        <v>0.65</v>
      </c>
      <c r="E31" s="3"/>
      <c r="F31" s="1" t="s">
        <v>148</v>
      </c>
      <c r="G31" s="68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0.65</v>
      </c>
    </row>
    <row r="32" spans="1:35" x14ac:dyDescent="0.3">
      <c r="A32" s="85" t="s">
        <v>45</v>
      </c>
      <c r="B32" s="38"/>
      <c r="C32" s="4" t="s">
        <v>129</v>
      </c>
      <c r="D32" s="3">
        <v>0.65</v>
      </c>
      <c r="E32" s="3"/>
      <c r="F32" s="1" t="s">
        <v>148</v>
      </c>
      <c r="G32" s="68">
        <v>4.1666666666666664E-2</v>
      </c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0.65</v>
      </c>
    </row>
    <row r="33" spans="1:27" x14ac:dyDescent="0.3">
      <c r="A33" s="81" t="s">
        <v>73</v>
      </c>
      <c r="B33" s="34"/>
      <c r="C33" s="18" t="s">
        <v>130</v>
      </c>
      <c r="D33" s="3">
        <v>0.65</v>
      </c>
      <c r="E33" s="3"/>
      <c r="F33" s="1" t="s">
        <v>148</v>
      </c>
      <c r="G33" s="68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0.65</v>
      </c>
    </row>
    <row r="34" spans="1:27" ht="15" thickBot="1" x14ac:dyDescent="0.35">
      <c r="A34" s="82" t="s">
        <v>74</v>
      </c>
      <c r="B34" s="39"/>
      <c r="C34" s="18" t="s">
        <v>131</v>
      </c>
      <c r="D34" s="3">
        <v>0.65</v>
      </c>
      <c r="E34" s="3"/>
      <c r="F34" s="1" t="s">
        <v>148</v>
      </c>
      <c r="G34" s="68">
        <v>4.1666666666666664E-2</v>
      </c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0.65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/>
      <c r="Z37" s="13"/>
    </row>
    <row r="38" spans="1:27" ht="15" thickBot="1" x14ac:dyDescent="0.35">
      <c r="Y38" s="25">
        <f>SUM(Y26:Y37)</f>
        <v>0</v>
      </c>
      <c r="Z38" s="31">
        <f>AVERAGE(Z26:Z37)</f>
        <v>0.67444444444444462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259</v>
      </c>
      <c r="D47" s="3"/>
      <c r="E47" s="3"/>
      <c r="F47" s="1"/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132</v>
      </c>
      <c r="D68" s="3">
        <v>0.87</v>
      </c>
      <c r="E68" s="3"/>
      <c r="F68" s="1" t="s">
        <v>77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0.87</v>
      </c>
    </row>
    <row r="69" spans="1:27" ht="15" thickBot="1" x14ac:dyDescent="0.35">
      <c r="A69" s="77"/>
      <c r="C69" s="4" t="s">
        <v>133</v>
      </c>
      <c r="D69" s="3">
        <v>0.65</v>
      </c>
      <c r="E69" s="3"/>
      <c r="F69" s="1" t="s">
        <v>148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0.65</v>
      </c>
    </row>
    <row r="70" spans="1:27" x14ac:dyDescent="0.3">
      <c r="A70" s="84" t="s">
        <v>44</v>
      </c>
      <c r="B70" s="72"/>
      <c r="C70" s="4" t="s">
        <v>134</v>
      </c>
      <c r="D70" s="3">
        <v>0.65</v>
      </c>
      <c r="E70" s="3"/>
      <c r="F70" s="1" t="s">
        <v>148</v>
      </c>
      <c r="G70" s="68">
        <v>4.1666666666666664E-2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0.65</v>
      </c>
    </row>
    <row r="71" spans="1:27" x14ac:dyDescent="0.3">
      <c r="A71" s="78" t="s">
        <v>73</v>
      </c>
      <c r="B71" s="73"/>
      <c r="C71" s="4" t="s">
        <v>135</v>
      </c>
      <c r="D71" s="3">
        <v>0.65</v>
      </c>
      <c r="E71" s="3"/>
      <c r="F71" s="1" t="s">
        <v>148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0.65</v>
      </c>
    </row>
    <row r="72" spans="1:27" ht="15" thickBot="1" x14ac:dyDescent="0.35">
      <c r="A72" s="79" t="s">
        <v>74</v>
      </c>
      <c r="B72" s="74"/>
      <c r="C72" s="4" t="s">
        <v>136</v>
      </c>
      <c r="D72" s="3">
        <v>0.65</v>
      </c>
      <c r="E72" s="3"/>
      <c r="F72" s="1" t="s">
        <v>148</v>
      </c>
      <c r="G72" s="68">
        <v>4.1666666666666664E-2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0.65</v>
      </c>
    </row>
    <row r="73" spans="1:27" ht="15" thickBot="1" x14ac:dyDescent="0.35">
      <c r="A73" s="80"/>
      <c r="B73" s="28"/>
      <c r="C73" s="4" t="s">
        <v>137</v>
      </c>
      <c r="D73" s="3">
        <v>0.65</v>
      </c>
      <c r="E73" s="3"/>
      <c r="F73" s="1" t="s">
        <v>148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0.65</v>
      </c>
    </row>
    <row r="74" spans="1:27" x14ac:dyDescent="0.3">
      <c r="A74" s="85" t="s">
        <v>45</v>
      </c>
      <c r="B74" s="38"/>
      <c r="C74" s="4" t="s">
        <v>138</v>
      </c>
      <c r="D74" s="3">
        <v>0.65</v>
      </c>
      <c r="E74" s="3"/>
      <c r="F74" s="1" t="s">
        <v>148</v>
      </c>
      <c r="G74" s="68">
        <v>4.1666666666666664E-2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0.65</v>
      </c>
    </row>
    <row r="75" spans="1:27" x14ac:dyDescent="0.3">
      <c r="A75" s="81" t="s">
        <v>73</v>
      </c>
      <c r="B75" s="34"/>
      <c r="C75" s="18" t="s">
        <v>139</v>
      </c>
      <c r="D75" s="3">
        <v>0.65</v>
      </c>
      <c r="E75" s="3"/>
      <c r="F75" s="1" t="s">
        <v>148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0.65</v>
      </c>
    </row>
    <row r="76" spans="1:27" ht="15" thickBot="1" x14ac:dyDescent="0.35">
      <c r="A76" s="82" t="s">
        <v>74</v>
      </c>
      <c r="B76" s="39"/>
      <c r="C76" s="18" t="s">
        <v>140</v>
      </c>
      <c r="D76" s="3">
        <v>0.65</v>
      </c>
      <c r="E76" s="3"/>
      <c r="F76" s="1" t="s">
        <v>148</v>
      </c>
      <c r="G76" s="68">
        <v>4.1666666666666664E-2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0.65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0.67444444444444462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0.87</v>
      </c>
      <c r="E89" s="3"/>
      <c r="F89" s="1" t="s">
        <v>77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0.87</v>
      </c>
    </row>
    <row r="90" spans="1:26" ht="15" thickBot="1" x14ac:dyDescent="0.35">
      <c r="A90" s="77"/>
      <c r="C90" s="4" t="s">
        <v>141</v>
      </c>
      <c r="D90" s="3">
        <v>0.65</v>
      </c>
      <c r="E90" s="3"/>
      <c r="F90" s="1" t="s">
        <v>148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0.65</v>
      </c>
    </row>
    <row r="91" spans="1:26" x14ac:dyDescent="0.3">
      <c r="A91" s="84" t="s">
        <v>44</v>
      </c>
      <c r="B91" s="72"/>
      <c r="C91" s="4" t="s">
        <v>142</v>
      </c>
      <c r="D91" s="3">
        <v>0.65</v>
      </c>
      <c r="E91" s="3"/>
      <c r="F91" s="1" t="s">
        <v>148</v>
      </c>
      <c r="G91" s="68">
        <v>4.1666666666666664E-2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0.65</v>
      </c>
    </row>
    <row r="92" spans="1:26" x14ac:dyDescent="0.3">
      <c r="A92" s="78" t="s">
        <v>73</v>
      </c>
      <c r="B92" s="73"/>
      <c r="C92" s="4" t="s">
        <v>143</v>
      </c>
      <c r="D92" s="3">
        <v>0.65</v>
      </c>
      <c r="E92" s="3"/>
      <c r="F92" s="1" t="s">
        <v>148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0.65</v>
      </c>
    </row>
    <row r="93" spans="1:26" ht="15" thickBot="1" x14ac:dyDescent="0.35">
      <c r="A93" s="79" t="s">
        <v>74</v>
      </c>
      <c r="B93" s="74"/>
      <c r="C93" s="4" t="s">
        <v>144</v>
      </c>
      <c r="D93" s="3">
        <v>0.65</v>
      </c>
      <c r="E93" s="3"/>
      <c r="F93" s="1" t="s">
        <v>148</v>
      </c>
      <c r="G93" s="68">
        <v>4.1666666666666664E-2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0.65</v>
      </c>
    </row>
    <row r="94" spans="1:26" ht="15" thickBot="1" x14ac:dyDescent="0.35">
      <c r="A94" s="80"/>
      <c r="B94" s="28"/>
      <c r="C94" s="4" t="s">
        <v>174</v>
      </c>
      <c r="D94" s="3">
        <v>0.65</v>
      </c>
      <c r="E94" s="3"/>
      <c r="F94" s="1" t="s">
        <v>148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0.65</v>
      </c>
    </row>
    <row r="95" spans="1:26" x14ac:dyDescent="0.3">
      <c r="A95" s="85" t="s">
        <v>45</v>
      </c>
      <c r="B95" s="38"/>
      <c r="C95" s="4" t="s">
        <v>145</v>
      </c>
      <c r="D95" s="3">
        <v>0.65</v>
      </c>
      <c r="E95" s="3"/>
      <c r="F95" s="1" t="s">
        <v>148</v>
      </c>
      <c r="G95" s="68">
        <v>4.1666666666666664E-2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0.65</v>
      </c>
    </row>
    <row r="96" spans="1:26" x14ac:dyDescent="0.3">
      <c r="A96" s="81" t="s">
        <v>73</v>
      </c>
      <c r="B96" s="34"/>
      <c r="C96" s="18" t="s">
        <v>146</v>
      </c>
      <c r="D96" s="3">
        <v>0.65</v>
      </c>
      <c r="E96" s="3"/>
      <c r="F96" s="1" t="s">
        <v>149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0.65</v>
      </c>
    </row>
    <row r="97" spans="1:27" ht="15" thickBot="1" x14ac:dyDescent="0.35">
      <c r="A97" s="82" t="s">
        <v>74</v>
      </c>
      <c r="B97" s="39"/>
      <c r="C97" s="18" t="s">
        <v>147</v>
      </c>
      <c r="D97" s="3">
        <v>0.65</v>
      </c>
      <c r="E97" s="3"/>
      <c r="F97" s="1" t="s">
        <v>148</v>
      </c>
      <c r="G97" s="68">
        <v>4.1666666666666664E-2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0.65</v>
      </c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0.67444444444444462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259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259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TextBox1">
          <controlPr defaultSize="0" autoLine="0" r:id="rId5">
            <anchor moveWithCells="1">
              <from>
                <xdr:col>1</xdr:col>
                <xdr:colOff>457200</xdr:colOff>
                <xdr:row>17</xdr:row>
                <xdr:rowOff>175260</xdr:rowOff>
              </from>
              <to>
                <xdr:col>21</xdr:col>
                <xdr:colOff>259080</xdr:colOff>
                <xdr:row>21</xdr:row>
                <xdr:rowOff>22860</xdr:rowOff>
              </to>
            </anchor>
          </controlPr>
        </control>
      </mc:Choice>
      <mc:Fallback>
        <control shapeId="3073" r:id="rId4" name="TextBox1"/>
      </mc:Fallback>
    </mc:AlternateContent>
    <mc:AlternateContent xmlns:mc="http://schemas.openxmlformats.org/markup-compatibility/2006">
      <mc:Choice Requires="x14">
        <control shapeId="3074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175260</xdr:rowOff>
              </from>
              <to>
                <xdr:col>21</xdr:col>
                <xdr:colOff>251460</xdr:colOff>
                <xdr:row>42</xdr:row>
                <xdr:rowOff>30480</xdr:rowOff>
              </to>
            </anchor>
          </controlPr>
        </control>
      </mc:Choice>
      <mc:Fallback>
        <control shapeId="3074" r:id="rId6" name="TextBox2"/>
      </mc:Fallback>
    </mc:AlternateContent>
    <mc:AlternateContent xmlns:mc="http://schemas.openxmlformats.org/markup-compatibility/2006">
      <mc:Choice Requires="x14">
        <control shapeId="3075" r:id="rId7" name="TextBox3">
          <controlPr defaultSize="0" autoLine="0" r:id="rId8">
            <anchor moveWithCells="1">
              <from>
                <xdr:col>1</xdr:col>
                <xdr:colOff>457200</xdr:colOff>
                <xdr:row>59</xdr:row>
                <xdr:rowOff>167640</xdr:rowOff>
              </from>
              <to>
                <xdr:col>21</xdr:col>
                <xdr:colOff>259080</xdr:colOff>
                <xdr:row>63</xdr:row>
                <xdr:rowOff>22860</xdr:rowOff>
              </to>
            </anchor>
          </controlPr>
        </control>
      </mc:Choice>
      <mc:Fallback>
        <control shapeId="3075" r:id="rId7" name="TextBox3"/>
      </mc:Fallback>
    </mc:AlternateContent>
    <mc:AlternateContent xmlns:mc="http://schemas.openxmlformats.org/markup-compatibility/2006">
      <mc:Choice Requires="x14">
        <control shapeId="3076" r:id="rId9" name="TextBox4">
          <controlPr defaultSize="0" autoLine="0" r:id="rId5">
            <anchor moveWithCells="1">
              <from>
                <xdr:col>1</xdr:col>
                <xdr:colOff>457200</xdr:colOff>
                <xdr:row>80</xdr:row>
                <xdr:rowOff>175260</xdr:rowOff>
              </from>
              <to>
                <xdr:col>21</xdr:col>
                <xdr:colOff>259080</xdr:colOff>
                <xdr:row>84</xdr:row>
                <xdr:rowOff>30480</xdr:rowOff>
              </to>
            </anchor>
          </controlPr>
        </control>
      </mc:Choice>
      <mc:Fallback>
        <control shapeId="3076" r:id="rId9" name="TextBox4"/>
      </mc:Fallback>
    </mc:AlternateContent>
    <mc:AlternateContent xmlns:mc="http://schemas.openxmlformats.org/markup-compatibility/2006">
      <mc:Choice Requires="x14">
        <control shapeId="3077" r:id="rId10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182880</xdr:rowOff>
              </from>
              <to>
                <xdr:col>21</xdr:col>
                <xdr:colOff>251460</xdr:colOff>
                <xdr:row>105</xdr:row>
                <xdr:rowOff>38100</xdr:rowOff>
              </to>
            </anchor>
          </controlPr>
        </control>
      </mc:Choice>
      <mc:Fallback>
        <control shapeId="3077" r:id="rId10" name="TextBox5"/>
      </mc:Fallback>
    </mc:AlternateContent>
    <mc:AlternateContent xmlns:mc="http://schemas.openxmlformats.org/markup-compatibility/2006">
      <mc:Choice Requires="x14">
        <control shapeId="3078" r:id="rId11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21</xdr:col>
                <xdr:colOff>251460</xdr:colOff>
                <xdr:row>126</xdr:row>
                <xdr:rowOff>30480</xdr:rowOff>
              </to>
            </anchor>
          </controlPr>
        </control>
      </mc:Choice>
      <mc:Fallback>
        <control shapeId="3078" r:id="rId11" name="TextBox6"/>
      </mc:Fallback>
    </mc:AlternateContent>
    <mc:AlternateContent xmlns:mc="http://schemas.openxmlformats.org/markup-compatibility/2006">
      <mc:Choice Requires="x14">
        <control shapeId="3079" r:id="rId12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21</xdr:col>
                <xdr:colOff>251460</xdr:colOff>
                <xdr:row>147</xdr:row>
                <xdr:rowOff>30480</xdr:rowOff>
              </to>
            </anchor>
          </controlPr>
        </control>
      </mc:Choice>
      <mc:Fallback>
        <control shapeId="3079" r:id="rId12" name="TextBox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3FE9-7560-44A2-BE65-73F27EF98012}">
  <sheetPr codeName="Sheet4"/>
  <dimension ref="A1:AI144"/>
  <sheetViews>
    <sheetView topLeftCell="A91" zoomScale="85" zoomScaleNormal="85" workbookViewId="0">
      <selection activeCell="C131" sqref="C131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31.88671875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43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0.76333333333333331</v>
      </c>
    </row>
    <row r="5" spans="1:35" ht="15" thickBot="1" x14ac:dyDescent="0.35">
      <c r="A5" s="76" t="s">
        <v>42</v>
      </c>
      <c r="B5" s="37"/>
      <c r="C5" s="4" t="s">
        <v>51</v>
      </c>
      <c r="D5" s="3">
        <v>0.87</v>
      </c>
      <c r="E5" s="3"/>
      <c r="F5" s="1" t="s">
        <v>77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0.87</v>
      </c>
      <c r="AD5" s="58" t="s">
        <v>15</v>
      </c>
      <c r="AE5" s="1">
        <f>Y38</f>
        <v>0</v>
      </c>
      <c r="AF5" s="13">
        <f>Z38</f>
        <v>0.76333333333333331</v>
      </c>
    </row>
    <row r="6" spans="1:35" ht="15" thickBot="1" x14ac:dyDescent="0.35">
      <c r="A6" s="77"/>
      <c r="C6" s="4" t="s">
        <v>151</v>
      </c>
      <c r="D6" s="3">
        <v>0.75</v>
      </c>
      <c r="E6" s="3"/>
      <c r="F6" s="1" t="s">
        <v>150</v>
      </c>
      <c r="G6" s="68"/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0.75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152</v>
      </c>
      <c r="D7" s="3">
        <v>0.75</v>
      </c>
      <c r="E7" s="3"/>
      <c r="F7" s="1" t="s">
        <v>150</v>
      </c>
      <c r="G7" s="68">
        <v>4.1666666666666664E-2</v>
      </c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0.75</v>
      </c>
      <c r="AD7" s="58" t="s">
        <v>17</v>
      </c>
      <c r="AE7" s="1">
        <f>Y80</f>
        <v>0</v>
      </c>
      <c r="AF7" s="13">
        <f>Z80</f>
        <v>0.76333333333333331</v>
      </c>
    </row>
    <row r="8" spans="1:35" x14ac:dyDescent="0.3">
      <c r="A8" s="78" t="s">
        <v>73</v>
      </c>
      <c r="B8" s="73"/>
      <c r="C8" s="4" t="s">
        <v>153</v>
      </c>
      <c r="D8" s="3">
        <v>0.75</v>
      </c>
      <c r="E8" s="3"/>
      <c r="F8" s="1" t="s">
        <v>150</v>
      </c>
      <c r="G8" s="68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0.75</v>
      </c>
      <c r="AD8" s="58" t="s">
        <v>18</v>
      </c>
      <c r="AE8" s="1">
        <f>Y101</f>
        <v>0</v>
      </c>
      <c r="AF8" s="13">
        <f>Z80</f>
        <v>0.76333333333333331</v>
      </c>
    </row>
    <row r="9" spans="1:35" ht="15" thickBot="1" x14ac:dyDescent="0.35">
      <c r="A9" s="79" t="s">
        <v>74</v>
      </c>
      <c r="B9" s="74"/>
      <c r="C9" s="4" t="s">
        <v>154</v>
      </c>
      <c r="D9" s="3">
        <v>0.75</v>
      </c>
      <c r="E9" s="3"/>
      <c r="F9" s="1" t="s">
        <v>150</v>
      </c>
      <c r="G9" s="68">
        <v>4.1666666666666664E-2</v>
      </c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0.75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155</v>
      </c>
      <c r="D10" s="3">
        <v>0.75</v>
      </c>
      <c r="E10" s="3"/>
      <c r="F10" s="1" t="s">
        <v>150</v>
      </c>
      <c r="G10" s="68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0.75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120</v>
      </c>
      <c r="D11" s="3">
        <v>0.75</v>
      </c>
      <c r="E11" s="3"/>
      <c r="F11" s="1" t="s">
        <v>150</v>
      </c>
      <c r="G11" s="68">
        <v>4.1666666666666664E-2</v>
      </c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0.75</v>
      </c>
      <c r="AD11" s="59" t="s">
        <v>28</v>
      </c>
      <c r="AE11" s="60">
        <f>SUM(AE4:AE10)</f>
        <v>0</v>
      </c>
      <c r="AF11" s="66">
        <f>AVERAGE(AF4:AF10)</f>
        <v>0.76333333333333331</v>
      </c>
    </row>
    <row r="12" spans="1:35" ht="15" thickBot="1" x14ac:dyDescent="0.35">
      <c r="A12" s="81" t="s">
        <v>73</v>
      </c>
      <c r="B12" s="34"/>
      <c r="C12" s="18" t="s">
        <v>156</v>
      </c>
      <c r="D12" s="3">
        <v>0.75</v>
      </c>
      <c r="E12" s="3"/>
      <c r="F12" s="1" t="s">
        <v>150</v>
      </c>
      <c r="G12" s="68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>
        <f t="shared" si="1"/>
        <v>0.75</v>
      </c>
    </row>
    <row r="13" spans="1:35" ht="15" thickBot="1" x14ac:dyDescent="0.35">
      <c r="A13" s="82" t="s">
        <v>74</v>
      </c>
      <c r="B13" s="39"/>
      <c r="C13" s="18" t="s">
        <v>157</v>
      </c>
      <c r="D13" s="3">
        <v>0.75</v>
      </c>
      <c r="E13" s="3"/>
      <c r="F13" s="1" t="s">
        <v>150</v>
      </c>
      <c r="G13" s="68">
        <v>4.1666666666666664E-2</v>
      </c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>
        <f t="shared" si="1"/>
        <v>0.75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86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0.76333333333333331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0.87</v>
      </c>
      <c r="E26" s="3"/>
      <c r="F26" s="1" t="s">
        <v>77</v>
      </c>
      <c r="G26" s="68">
        <v>0.125</v>
      </c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0.87</v>
      </c>
    </row>
    <row r="27" spans="1:35" ht="15" thickBot="1" x14ac:dyDescent="0.35">
      <c r="A27" s="77"/>
      <c r="C27" s="4" t="s">
        <v>98</v>
      </c>
      <c r="D27" s="3">
        <v>0.75</v>
      </c>
      <c r="E27" s="3"/>
      <c r="F27" s="1" t="s">
        <v>150</v>
      </c>
      <c r="G27" s="68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0.75</v>
      </c>
    </row>
    <row r="28" spans="1:35" x14ac:dyDescent="0.3">
      <c r="A28" s="84" t="s">
        <v>44</v>
      </c>
      <c r="B28" s="72"/>
      <c r="C28" s="4" t="s">
        <v>158</v>
      </c>
      <c r="D28" s="3">
        <v>0.75</v>
      </c>
      <c r="E28" s="3"/>
      <c r="F28" s="1" t="s">
        <v>150</v>
      </c>
      <c r="G28" s="68">
        <v>4.1666666666666664E-2</v>
      </c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0.75</v>
      </c>
    </row>
    <row r="29" spans="1:35" x14ac:dyDescent="0.3">
      <c r="A29" s="78" t="s">
        <v>73</v>
      </c>
      <c r="B29" s="73"/>
      <c r="C29" s="4" t="s">
        <v>136</v>
      </c>
      <c r="D29" s="3">
        <v>0.75</v>
      </c>
      <c r="E29" s="3"/>
      <c r="F29" s="1" t="s">
        <v>150</v>
      </c>
      <c r="G29" s="68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0.75</v>
      </c>
    </row>
    <row r="30" spans="1:35" ht="15" thickBot="1" x14ac:dyDescent="0.35">
      <c r="A30" s="79" t="s">
        <v>74</v>
      </c>
      <c r="B30" s="74"/>
      <c r="C30" s="4" t="s">
        <v>159</v>
      </c>
      <c r="D30" s="3">
        <v>0.75</v>
      </c>
      <c r="E30" s="3"/>
      <c r="F30" s="1" t="s">
        <v>150</v>
      </c>
      <c r="G30" s="68">
        <v>4.1666666666666664E-2</v>
      </c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0.75</v>
      </c>
    </row>
    <row r="31" spans="1:35" ht="15" thickBot="1" x14ac:dyDescent="0.35">
      <c r="A31" s="80"/>
      <c r="B31" s="28"/>
      <c r="C31" s="4" t="s">
        <v>160</v>
      </c>
      <c r="D31" s="3">
        <v>0.75</v>
      </c>
      <c r="E31" s="3"/>
      <c r="F31" s="1" t="s">
        <v>150</v>
      </c>
      <c r="G31" s="68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0.75</v>
      </c>
    </row>
    <row r="32" spans="1:35" x14ac:dyDescent="0.3">
      <c r="A32" s="85" t="s">
        <v>45</v>
      </c>
      <c r="B32" s="38"/>
      <c r="C32" s="4" t="s">
        <v>161</v>
      </c>
      <c r="D32" s="3">
        <v>0.75</v>
      </c>
      <c r="E32" s="3"/>
      <c r="F32" s="1" t="s">
        <v>150</v>
      </c>
      <c r="G32" s="68">
        <v>4.1666666666666664E-2</v>
      </c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0.75</v>
      </c>
    </row>
    <row r="33" spans="1:27" x14ac:dyDescent="0.3">
      <c r="A33" s="81" t="s">
        <v>73</v>
      </c>
      <c r="B33" s="34"/>
      <c r="C33" s="18" t="s">
        <v>162</v>
      </c>
      <c r="D33" s="3">
        <v>0.75</v>
      </c>
      <c r="E33" s="3"/>
      <c r="F33" s="1" t="s">
        <v>150</v>
      </c>
      <c r="G33" s="68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0.75</v>
      </c>
    </row>
    <row r="34" spans="1:27" ht="15" thickBot="1" x14ac:dyDescent="0.35">
      <c r="A34" s="82" t="s">
        <v>74</v>
      </c>
      <c r="B34" s="39"/>
      <c r="C34" s="18" t="s">
        <v>163</v>
      </c>
      <c r="D34" s="3">
        <v>0.75</v>
      </c>
      <c r="E34" s="3"/>
      <c r="F34" s="1" t="s">
        <v>150</v>
      </c>
      <c r="G34" s="68">
        <v>4.1666666666666664E-2</v>
      </c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0.75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/>
      <c r="Z37" s="13"/>
    </row>
    <row r="38" spans="1:27" ht="15" thickBot="1" x14ac:dyDescent="0.35">
      <c r="Y38" s="25">
        <f>SUM(Y26:Y37)</f>
        <v>0</v>
      </c>
      <c r="Z38" s="31">
        <f>AVERAGE(Z26:Z37)</f>
        <v>0.76333333333333331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260</v>
      </c>
      <c r="D47" s="3"/>
      <c r="E47" s="3"/>
      <c r="F47" s="1"/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96</v>
      </c>
      <c r="D68" s="3">
        <v>0.87</v>
      </c>
      <c r="E68" s="3"/>
      <c r="F68" s="1" t="s">
        <v>77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0.87</v>
      </c>
    </row>
    <row r="69" spans="1:27" ht="15" thickBot="1" x14ac:dyDescent="0.35">
      <c r="A69" s="77"/>
      <c r="C69" s="4" t="s">
        <v>164</v>
      </c>
      <c r="D69" s="3">
        <v>0.75</v>
      </c>
      <c r="E69" s="3"/>
      <c r="F69" s="1" t="s">
        <v>150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0.75</v>
      </c>
    </row>
    <row r="70" spans="1:27" x14ac:dyDescent="0.3">
      <c r="A70" s="84" t="s">
        <v>44</v>
      </c>
      <c r="B70" s="72"/>
      <c r="C70" s="4" t="s">
        <v>165</v>
      </c>
      <c r="D70" s="3">
        <v>0.75</v>
      </c>
      <c r="E70" s="3"/>
      <c r="F70" s="1" t="s">
        <v>150</v>
      </c>
      <c r="G70" s="68">
        <v>4.1666666666666664E-2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0.75</v>
      </c>
    </row>
    <row r="71" spans="1:27" x14ac:dyDescent="0.3">
      <c r="A71" s="78" t="s">
        <v>73</v>
      </c>
      <c r="B71" s="73"/>
      <c r="C71" s="4" t="s">
        <v>99</v>
      </c>
      <c r="D71" s="3">
        <v>0.75</v>
      </c>
      <c r="E71" s="3"/>
      <c r="F71" s="1" t="s">
        <v>150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0.75</v>
      </c>
    </row>
    <row r="72" spans="1:27" ht="15" thickBot="1" x14ac:dyDescent="0.35">
      <c r="A72" s="79" t="s">
        <v>74</v>
      </c>
      <c r="B72" s="74"/>
      <c r="C72" s="4" t="s">
        <v>100</v>
      </c>
      <c r="D72" s="3">
        <v>0.75</v>
      </c>
      <c r="E72" s="3"/>
      <c r="F72" s="1" t="s">
        <v>150</v>
      </c>
      <c r="G72" s="68">
        <v>4.1666666666666664E-2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0.75</v>
      </c>
    </row>
    <row r="73" spans="1:27" ht="15" thickBot="1" x14ac:dyDescent="0.35">
      <c r="A73" s="80"/>
      <c r="B73" s="28"/>
      <c r="C73" s="4" t="s">
        <v>166</v>
      </c>
      <c r="D73" s="3">
        <v>0.75</v>
      </c>
      <c r="E73" s="3"/>
      <c r="F73" s="1" t="s">
        <v>150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0.75</v>
      </c>
    </row>
    <row r="74" spans="1:27" x14ac:dyDescent="0.3">
      <c r="A74" s="85" t="s">
        <v>45</v>
      </c>
      <c r="B74" s="38"/>
      <c r="C74" s="4" t="s">
        <v>167</v>
      </c>
      <c r="D74" s="3">
        <v>0.75</v>
      </c>
      <c r="E74" s="3"/>
      <c r="F74" s="1" t="s">
        <v>150</v>
      </c>
      <c r="G74" s="68">
        <v>4.1666666666666664E-2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0.75</v>
      </c>
    </row>
    <row r="75" spans="1:27" x14ac:dyDescent="0.3">
      <c r="A75" s="81" t="s">
        <v>73</v>
      </c>
      <c r="B75" s="34"/>
      <c r="C75" s="18" t="s">
        <v>103</v>
      </c>
      <c r="D75" s="3">
        <v>0.75</v>
      </c>
      <c r="E75" s="3"/>
      <c r="F75" s="1" t="s">
        <v>150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0.75</v>
      </c>
    </row>
    <row r="76" spans="1:27" ht="15" thickBot="1" x14ac:dyDescent="0.35">
      <c r="A76" s="82" t="s">
        <v>74</v>
      </c>
      <c r="B76" s="39"/>
      <c r="C76" s="18" t="s">
        <v>168</v>
      </c>
      <c r="D76" s="3">
        <v>0.75</v>
      </c>
      <c r="E76" s="3"/>
      <c r="F76" s="1" t="s">
        <v>150</v>
      </c>
      <c r="G76" s="68">
        <v>4.1666666666666664E-2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0.75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0.76333333333333331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0.87</v>
      </c>
      <c r="E89" s="3"/>
      <c r="F89" s="1" t="s">
        <v>77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0.87</v>
      </c>
    </row>
    <row r="90" spans="1:26" ht="15" thickBot="1" x14ac:dyDescent="0.35">
      <c r="A90" s="77"/>
      <c r="C90" s="4" t="s">
        <v>169</v>
      </c>
      <c r="D90" s="3">
        <v>0.75</v>
      </c>
      <c r="E90" s="3"/>
      <c r="F90" s="1" t="s">
        <v>150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0.75</v>
      </c>
    </row>
    <row r="91" spans="1:26" x14ac:dyDescent="0.3">
      <c r="A91" s="84" t="s">
        <v>44</v>
      </c>
      <c r="B91" s="72"/>
      <c r="C91" s="4" t="s">
        <v>170</v>
      </c>
      <c r="D91" s="3">
        <v>0.75</v>
      </c>
      <c r="E91" s="3"/>
      <c r="F91" s="1" t="s">
        <v>150</v>
      </c>
      <c r="G91" s="68">
        <v>4.1666666666666664E-2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0.75</v>
      </c>
    </row>
    <row r="92" spans="1:26" x14ac:dyDescent="0.3">
      <c r="A92" s="78" t="s">
        <v>73</v>
      </c>
      <c r="B92" s="73"/>
      <c r="C92" s="4" t="s">
        <v>171</v>
      </c>
      <c r="D92" s="3">
        <v>0.75</v>
      </c>
      <c r="E92" s="3"/>
      <c r="F92" s="1" t="s">
        <v>150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0.75</v>
      </c>
    </row>
    <row r="93" spans="1:26" ht="15" thickBot="1" x14ac:dyDescent="0.35">
      <c r="A93" s="79" t="s">
        <v>74</v>
      </c>
      <c r="B93" s="74"/>
      <c r="C93" s="4" t="s">
        <v>172</v>
      </c>
      <c r="D93" s="3">
        <v>0.75</v>
      </c>
      <c r="E93" s="3"/>
      <c r="F93" s="1" t="s">
        <v>150</v>
      </c>
      <c r="G93" s="68">
        <v>4.1666666666666664E-2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0.75</v>
      </c>
    </row>
    <row r="94" spans="1:26" ht="15" thickBot="1" x14ac:dyDescent="0.35">
      <c r="A94" s="80"/>
      <c r="B94" s="28"/>
      <c r="C94" s="4" t="s">
        <v>173</v>
      </c>
      <c r="D94" s="3">
        <v>0.75</v>
      </c>
      <c r="E94" s="3"/>
      <c r="F94" s="1" t="s">
        <v>150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0.75</v>
      </c>
    </row>
    <row r="95" spans="1:26" x14ac:dyDescent="0.3">
      <c r="A95" s="85" t="s">
        <v>45</v>
      </c>
      <c r="B95" s="38"/>
      <c r="C95" s="4" t="s">
        <v>174</v>
      </c>
      <c r="D95" s="3">
        <v>0.75</v>
      </c>
      <c r="E95" s="3"/>
      <c r="F95" s="1" t="s">
        <v>150</v>
      </c>
      <c r="G95" s="68">
        <v>4.1666666666666664E-2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0.75</v>
      </c>
    </row>
    <row r="96" spans="1:26" x14ac:dyDescent="0.3">
      <c r="A96" s="81" t="s">
        <v>73</v>
      </c>
      <c r="B96" s="34"/>
      <c r="C96" s="18" t="s">
        <v>112</v>
      </c>
      <c r="D96" s="3">
        <v>0.75</v>
      </c>
      <c r="E96" s="3"/>
      <c r="F96" s="1" t="s">
        <v>150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0.75</v>
      </c>
    </row>
    <row r="97" spans="1:27" ht="15" thickBot="1" x14ac:dyDescent="0.35">
      <c r="A97" s="82" t="s">
        <v>74</v>
      </c>
      <c r="B97" s="39"/>
      <c r="C97" s="18" t="s">
        <v>113</v>
      </c>
      <c r="D97" s="3">
        <v>0.75</v>
      </c>
      <c r="E97" s="3"/>
      <c r="F97" s="1" t="s">
        <v>150</v>
      </c>
      <c r="G97" s="68">
        <v>4.1666666666666664E-2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0.75</v>
      </c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0.76333333333333331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260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260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342900</xdr:colOff>
                <xdr:row>21</xdr:row>
                <xdr:rowOff>22860</xdr:rowOff>
              </to>
            </anchor>
          </controlPr>
        </control>
      </mc:Choice>
      <mc:Fallback>
        <control shapeId="4097" r:id="rId4" name="TextBox1"/>
      </mc:Fallback>
    </mc:AlternateContent>
    <mc:AlternateContent xmlns:mc="http://schemas.openxmlformats.org/markup-compatibility/2006">
      <mc:Choice Requires="x14">
        <control shapeId="4098" r:id="rId6" name="TextBox2">
          <controlPr defaultSize="0" autoLine="0" r:id="rId5">
            <anchor moveWithCells="1">
              <from>
                <xdr:col>1</xdr:col>
                <xdr:colOff>457200</xdr:colOff>
                <xdr:row>38</xdr:row>
                <xdr:rowOff>175260</xdr:rowOff>
              </from>
              <to>
                <xdr:col>22</xdr:col>
                <xdr:colOff>350520</xdr:colOff>
                <xdr:row>42</xdr:row>
                <xdr:rowOff>30480</xdr:rowOff>
              </to>
            </anchor>
          </controlPr>
        </control>
      </mc:Choice>
      <mc:Fallback>
        <control shapeId="4098" r:id="rId6" name="TextBox2"/>
      </mc:Fallback>
    </mc:AlternateContent>
    <mc:AlternateContent xmlns:mc="http://schemas.openxmlformats.org/markup-compatibility/2006">
      <mc:Choice Requires="x14">
        <control shapeId="4099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342900</xdr:colOff>
                <xdr:row>63</xdr:row>
                <xdr:rowOff>30480</xdr:rowOff>
              </to>
            </anchor>
          </controlPr>
        </control>
      </mc:Choice>
      <mc:Fallback>
        <control shapeId="4099" r:id="rId7" name="TextBox3"/>
      </mc:Fallback>
    </mc:AlternateContent>
    <mc:AlternateContent xmlns:mc="http://schemas.openxmlformats.org/markup-compatibility/2006">
      <mc:Choice Requires="x14">
        <control shapeId="4100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342900</xdr:colOff>
                <xdr:row>84</xdr:row>
                <xdr:rowOff>30480</xdr:rowOff>
              </to>
            </anchor>
          </controlPr>
        </control>
      </mc:Choice>
      <mc:Fallback>
        <control shapeId="4100" r:id="rId8" name="TextBox4"/>
      </mc:Fallback>
    </mc:AlternateContent>
    <mc:AlternateContent xmlns:mc="http://schemas.openxmlformats.org/markup-compatibility/2006">
      <mc:Choice Requires="x14">
        <control shapeId="4101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342900</xdr:colOff>
                <xdr:row>105</xdr:row>
                <xdr:rowOff>30480</xdr:rowOff>
              </to>
            </anchor>
          </controlPr>
        </control>
      </mc:Choice>
      <mc:Fallback>
        <control shapeId="4101" r:id="rId9" name="TextBox5"/>
      </mc:Fallback>
    </mc:AlternateContent>
    <mc:AlternateContent xmlns:mc="http://schemas.openxmlformats.org/markup-compatibility/2006">
      <mc:Choice Requires="x14">
        <control shapeId="4102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342900</xdr:colOff>
                <xdr:row>126</xdr:row>
                <xdr:rowOff>30480</xdr:rowOff>
              </to>
            </anchor>
          </controlPr>
        </control>
      </mc:Choice>
      <mc:Fallback>
        <control shapeId="4102" r:id="rId10" name="TextBox6"/>
      </mc:Fallback>
    </mc:AlternateContent>
    <mc:AlternateContent xmlns:mc="http://schemas.openxmlformats.org/markup-compatibility/2006">
      <mc:Choice Requires="x14">
        <control shapeId="4103" r:id="rId11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342900</xdr:colOff>
                <xdr:row>147</xdr:row>
                <xdr:rowOff>30480</xdr:rowOff>
              </to>
            </anchor>
          </controlPr>
        </control>
      </mc:Choice>
      <mc:Fallback>
        <control shapeId="4103" r:id="rId11" name="TextBox7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054E-0FEB-42FD-9528-4351A2B20278}">
  <sheetPr codeName="Sheet5"/>
  <dimension ref="A1:AI144"/>
  <sheetViews>
    <sheetView topLeftCell="A88" zoomScale="70" zoomScaleNormal="70" workbookViewId="0">
      <selection activeCell="C110" sqref="C110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25.6640625" bestFit="1" customWidth="1"/>
    <col min="4" max="4" width="15.88671875" bestFit="1" customWidth="1"/>
    <col min="5" max="5" width="16.88671875" bestFit="1" customWidth="1"/>
    <col min="6" max="6" width="14.55468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43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0.54666666666666663</v>
      </c>
    </row>
    <row r="5" spans="1:35" ht="15" thickBot="1" x14ac:dyDescent="0.35">
      <c r="A5" s="76" t="s">
        <v>42</v>
      </c>
      <c r="B5" s="37"/>
      <c r="C5" s="4" t="s">
        <v>51</v>
      </c>
      <c r="D5" s="3">
        <v>0.92</v>
      </c>
      <c r="E5" s="3"/>
      <c r="F5" s="1" t="s">
        <v>175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0.92</v>
      </c>
      <c r="AD5" s="58" t="s">
        <v>15</v>
      </c>
      <c r="AE5" s="1">
        <f>Y38</f>
        <v>0</v>
      </c>
      <c r="AF5" s="13">
        <f>Z38</f>
        <v>0.54666666666666663</v>
      </c>
    </row>
    <row r="6" spans="1:35" ht="15" thickBot="1" x14ac:dyDescent="0.35">
      <c r="A6" s="77"/>
      <c r="C6" s="4" t="s">
        <v>124</v>
      </c>
      <c r="D6" s="3">
        <v>0.5</v>
      </c>
      <c r="E6" s="3"/>
      <c r="F6" s="1" t="s">
        <v>87</v>
      </c>
      <c r="G6" s="68"/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0.5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176</v>
      </c>
      <c r="D7" s="3">
        <v>0.5</v>
      </c>
      <c r="E7" s="3"/>
      <c r="F7" s="1" t="s">
        <v>87</v>
      </c>
      <c r="G7" s="68">
        <v>6.25E-2</v>
      </c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0.5</v>
      </c>
      <c r="AD7" s="58" t="s">
        <v>17</v>
      </c>
      <c r="AE7" s="1">
        <f>Y80</f>
        <v>0</v>
      </c>
      <c r="AF7" s="13">
        <f>Z80</f>
        <v>0.54666666666666663</v>
      </c>
    </row>
    <row r="8" spans="1:35" x14ac:dyDescent="0.3">
      <c r="A8" s="78" t="s">
        <v>73</v>
      </c>
      <c r="B8" s="73"/>
      <c r="C8" s="4" t="s">
        <v>177</v>
      </c>
      <c r="D8" s="3">
        <v>0.5</v>
      </c>
      <c r="E8" s="3"/>
      <c r="F8" s="1" t="s">
        <v>87</v>
      </c>
      <c r="G8" s="68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0.5</v>
      </c>
      <c r="AD8" s="58" t="s">
        <v>18</v>
      </c>
      <c r="AE8" s="1">
        <f>Y101</f>
        <v>0</v>
      </c>
      <c r="AF8" s="13">
        <f>Z80</f>
        <v>0.54666666666666663</v>
      </c>
    </row>
    <row r="9" spans="1:35" ht="15" thickBot="1" x14ac:dyDescent="0.35">
      <c r="A9" s="79" t="s">
        <v>74</v>
      </c>
      <c r="B9" s="74"/>
      <c r="C9" s="4" t="s">
        <v>154</v>
      </c>
      <c r="D9" s="3">
        <v>0.5</v>
      </c>
      <c r="E9" s="3"/>
      <c r="F9" s="1" t="s">
        <v>87</v>
      </c>
      <c r="G9" s="68">
        <v>6.25E-2</v>
      </c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138</v>
      </c>
      <c r="D10" s="3">
        <v>0.5</v>
      </c>
      <c r="E10" s="3"/>
      <c r="F10" s="1" t="s">
        <v>87</v>
      </c>
      <c r="G10" s="68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178</v>
      </c>
      <c r="D11" s="3">
        <v>0.5</v>
      </c>
      <c r="E11" s="3"/>
      <c r="F11" s="1" t="s">
        <v>87</v>
      </c>
      <c r="G11" s="68">
        <v>6.25E-2</v>
      </c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0.5</v>
      </c>
      <c r="AD11" s="59" t="s">
        <v>28</v>
      </c>
      <c r="AE11" s="60">
        <f>SUM(AE4:AE10)</f>
        <v>0</v>
      </c>
      <c r="AF11" s="66">
        <f>AVERAGE(AF4:AF10)</f>
        <v>0.54666666666666663</v>
      </c>
    </row>
    <row r="12" spans="1:35" ht="15" thickBot="1" x14ac:dyDescent="0.35">
      <c r="A12" s="81" t="s">
        <v>73</v>
      </c>
      <c r="B12" s="34"/>
      <c r="C12" s="18" t="s">
        <v>179</v>
      </c>
      <c r="D12" s="3">
        <v>0.5</v>
      </c>
      <c r="E12" s="3"/>
      <c r="F12" s="1" t="s">
        <v>87</v>
      </c>
      <c r="G12" s="68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>
        <f t="shared" si="1"/>
        <v>0.5</v>
      </c>
    </row>
    <row r="13" spans="1:35" ht="15" thickBot="1" x14ac:dyDescent="0.35">
      <c r="A13" s="82" t="s">
        <v>74</v>
      </c>
      <c r="B13" s="39"/>
      <c r="C13" s="18" t="s">
        <v>180</v>
      </c>
      <c r="D13" s="3">
        <v>0.5</v>
      </c>
      <c r="E13" s="3"/>
      <c r="F13" s="1" t="s">
        <v>87</v>
      </c>
      <c r="G13" s="68">
        <v>6.25E-2</v>
      </c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>
        <f t="shared" si="1"/>
        <v>0.5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86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0.54666666666666663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0.92</v>
      </c>
      <c r="E26" s="3"/>
      <c r="F26" s="1" t="s">
        <v>175</v>
      </c>
      <c r="G26" s="68">
        <v>0.125</v>
      </c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0.92</v>
      </c>
    </row>
    <row r="27" spans="1:35" ht="15" thickBot="1" x14ac:dyDescent="0.35">
      <c r="A27" s="77"/>
      <c r="C27" s="4" t="s">
        <v>181</v>
      </c>
      <c r="D27" s="3">
        <v>0.5</v>
      </c>
      <c r="E27" s="3"/>
      <c r="F27" s="1" t="s">
        <v>87</v>
      </c>
      <c r="G27" s="68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0.5</v>
      </c>
    </row>
    <row r="28" spans="1:35" x14ac:dyDescent="0.3">
      <c r="A28" s="84" t="s">
        <v>44</v>
      </c>
      <c r="B28" s="72"/>
      <c r="C28" s="4" t="s">
        <v>158</v>
      </c>
      <c r="D28" s="3">
        <v>0.5</v>
      </c>
      <c r="E28" s="3"/>
      <c r="F28" s="1" t="s">
        <v>87</v>
      </c>
      <c r="G28" s="68">
        <v>6.25E-2</v>
      </c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0.5</v>
      </c>
    </row>
    <row r="29" spans="1:35" x14ac:dyDescent="0.3">
      <c r="A29" s="78" t="s">
        <v>73</v>
      </c>
      <c r="B29" s="73"/>
      <c r="C29" s="4" t="s">
        <v>182</v>
      </c>
      <c r="D29" s="3">
        <v>0.5</v>
      </c>
      <c r="E29" s="3"/>
      <c r="F29" s="1" t="s">
        <v>87</v>
      </c>
      <c r="G29" s="68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0.5</v>
      </c>
    </row>
    <row r="30" spans="1:35" ht="15" thickBot="1" x14ac:dyDescent="0.35">
      <c r="A30" s="79" t="s">
        <v>74</v>
      </c>
      <c r="B30" s="74"/>
      <c r="C30" s="4" t="s">
        <v>183</v>
      </c>
      <c r="D30" s="3">
        <v>0.5</v>
      </c>
      <c r="E30" s="3"/>
      <c r="F30" s="1" t="s">
        <v>87</v>
      </c>
      <c r="G30" s="68">
        <v>6.25E-2</v>
      </c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0.5</v>
      </c>
    </row>
    <row r="31" spans="1:35" ht="15" thickBot="1" x14ac:dyDescent="0.35">
      <c r="A31" s="80"/>
      <c r="B31" s="28"/>
      <c r="C31" s="4" t="s">
        <v>185</v>
      </c>
      <c r="D31" s="3">
        <v>0.5</v>
      </c>
      <c r="E31" s="3"/>
      <c r="F31" s="1" t="s">
        <v>87</v>
      </c>
      <c r="G31" s="68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0.5</v>
      </c>
    </row>
    <row r="32" spans="1:35" x14ac:dyDescent="0.3">
      <c r="A32" s="85" t="s">
        <v>45</v>
      </c>
      <c r="B32" s="38"/>
      <c r="C32" s="4" t="s">
        <v>186</v>
      </c>
      <c r="D32" s="3">
        <v>0.5</v>
      </c>
      <c r="E32" s="3"/>
      <c r="F32" s="1" t="s">
        <v>87</v>
      </c>
      <c r="G32" s="68">
        <v>6.25E-2</v>
      </c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0.5</v>
      </c>
    </row>
    <row r="33" spans="1:27" x14ac:dyDescent="0.3">
      <c r="A33" s="81" t="s">
        <v>73</v>
      </c>
      <c r="B33" s="34"/>
      <c r="C33" s="18" t="s">
        <v>184</v>
      </c>
      <c r="D33" s="3">
        <v>0.5</v>
      </c>
      <c r="E33" s="3"/>
      <c r="F33" s="1" t="s">
        <v>87</v>
      </c>
      <c r="G33" s="68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0.5</v>
      </c>
    </row>
    <row r="34" spans="1:27" ht="15" thickBot="1" x14ac:dyDescent="0.35">
      <c r="A34" s="82" t="s">
        <v>74</v>
      </c>
      <c r="B34" s="39"/>
      <c r="C34" s="18" t="s">
        <v>163</v>
      </c>
      <c r="D34" s="3">
        <v>0.5</v>
      </c>
      <c r="E34" s="3"/>
      <c r="F34" s="1" t="s">
        <v>87</v>
      </c>
      <c r="G34" s="68">
        <v>6.25E-2</v>
      </c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0.5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/>
      <c r="Z37" s="13"/>
    </row>
    <row r="38" spans="1:27" ht="15" thickBot="1" x14ac:dyDescent="0.35">
      <c r="Y38" s="25">
        <f>SUM(Y26:Y37)</f>
        <v>0</v>
      </c>
      <c r="Z38" s="31">
        <f>AVERAGE(Z26:Z37)</f>
        <v>0.54666666666666663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261</v>
      </c>
      <c r="D47" s="3"/>
      <c r="E47" s="3"/>
      <c r="F47" s="1" t="s">
        <v>264</v>
      </c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96</v>
      </c>
      <c r="D68" s="3">
        <v>0.92</v>
      </c>
      <c r="E68" s="3"/>
      <c r="F68" s="1" t="s">
        <v>175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0.92</v>
      </c>
    </row>
    <row r="69" spans="1:27" ht="15" thickBot="1" x14ac:dyDescent="0.35">
      <c r="A69" s="77"/>
      <c r="C69" s="4" t="s">
        <v>176</v>
      </c>
      <c r="D69" s="3">
        <v>0.5</v>
      </c>
      <c r="E69" s="3"/>
      <c r="F69" s="1" t="s">
        <v>87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0.5</v>
      </c>
    </row>
    <row r="70" spans="1:27" x14ac:dyDescent="0.3">
      <c r="A70" s="84" t="s">
        <v>44</v>
      </c>
      <c r="B70" s="72"/>
      <c r="C70" s="4" t="s">
        <v>134</v>
      </c>
      <c r="D70" s="3">
        <v>0.5</v>
      </c>
      <c r="E70" s="3"/>
      <c r="F70" s="1" t="s">
        <v>87</v>
      </c>
      <c r="G70" s="68">
        <v>6.25E-2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0.5</v>
      </c>
    </row>
    <row r="71" spans="1:27" x14ac:dyDescent="0.3">
      <c r="A71" s="78" t="s">
        <v>73</v>
      </c>
      <c r="B71" s="73"/>
      <c r="C71" s="4" t="s">
        <v>187</v>
      </c>
      <c r="D71" s="3">
        <v>0.5</v>
      </c>
      <c r="E71" s="3"/>
      <c r="F71" s="1" t="s">
        <v>87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0.5</v>
      </c>
    </row>
    <row r="72" spans="1:27" ht="15" thickBot="1" x14ac:dyDescent="0.35">
      <c r="A72" s="79" t="s">
        <v>74</v>
      </c>
      <c r="B72" s="74"/>
      <c r="C72" s="4" t="s">
        <v>190</v>
      </c>
      <c r="D72" s="3">
        <v>0.5</v>
      </c>
      <c r="E72" s="3"/>
      <c r="F72" s="1" t="s">
        <v>87</v>
      </c>
      <c r="G72" s="68">
        <v>6.25E-2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0.5</v>
      </c>
    </row>
    <row r="73" spans="1:27" ht="15" thickBot="1" x14ac:dyDescent="0.35">
      <c r="A73" s="80"/>
      <c r="B73" s="28"/>
      <c r="C73" s="4" t="s">
        <v>188</v>
      </c>
      <c r="D73" s="3">
        <v>0.5</v>
      </c>
      <c r="E73" s="3"/>
      <c r="F73" s="1" t="s">
        <v>87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0.5</v>
      </c>
    </row>
    <row r="74" spans="1:27" x14ac:dyDescent="0.3">
      <c r="A74" s="85" t="s">
        <v>45</v>
      </c>
      <c r="B74" s="38"/>
      <c r="C74" s="4" t="s">
        <v>191</v>
      </c>
      <c r="D74" s="3">
        <v>0.5</v>
      </c>
      <c r="E74" s="3"/>
      <c r="F74" s="1" t="s">
        <v>87</v>
      </c>
      <c r="G74" s="68">
        <v>6.25E-2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0.5</v>
      </c>
    </row>
    <row r="75" spans="1:27" x14ac:dyDescent="0.3">
      <c r="A75" s="81" t="s">
        <v>73</v>
      </c>
      <c r="B75" s="34"/>
      <c r="C75" s="18" t="s">
        <v>189</v>
      </c>
      <c r="D75" s="3">
        <v>0.5</v>
      </c>
      <c r="E75" s="3"/>
      <c r="F75" s="1" t="s">
        <v>87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0.5</v>
      </c>
    </row>
    <row r="76" spans="1:27" ht="15" thickBot="1" x14ac:dyDescent="0.35">
      <c r="A76" s="82" t="s">
        <v>74</v>
      </c>
      <c r="B76" s="39"/>
      <c r="C76" s="18" t="s">
        <v>94</v>
      </c>
      <c r="D76" s="3">
        <v>0.5</v>
      </c>
      <c r="E76" s="3"/>
      <c r="F76" s="1" t="s">
        <v>87</v>
      </c>
      <c r="G76" s="68">
        <v>6.25E-2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0.54666666666666663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0.92</v>
      </c>
      <c r="E89" s="3"/>
      <c r="F89" s="1" t="s">
        <v>175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0.92</v>
      </c>
    </row>
    <row r="90" spans="1:26" ht="15" thickBot="1" x14ac:dyDescent="0.35">
      <c r="A90" s="77"/>
      <c r="C90" s="4" t="s">
        <v>192</v>
      </c>
      <c r="D90" s="3">
        <v>0.5</v>
      </c>
      <c r="E90" s="3"/>
      <c r="F90" s="1" t="s">
        <v>87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0.5</v>
      </c>
    </row>
    <row r="91" spans="1:26" x14ac:dyDescent="0.3">
      <c r="A91" s="84" t="s">
        <v>44</v>
      </c>
      <c r="B91" s="72"/>
      <c r="C91" s="4" t="s">
        <v>196</v>
      </c>
      <c r="D91" s="3">
        <v>0.5</v>
      </c>
      <c r="E91" s="3"/>
      <c r="F91" s="1" t="s">
        <v>87</v>
      </c>
      <c r="G91" s="68">
        <v>6.25E-2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0.5</v>
      </c>
    </row>
    <row r="92" spans="1:26" x14ac:dyDescent="0.3">
      <c r="A92" s="78" t="s">
        <v>73</v>
      </c>
      <c r="B92" s="73"/>
      <c r="C92" s="4" t="s">
        <v>193</v>
      </c>
      <c r="D92" s="3">
        <v>0.5</v>
      </c>
      <c r="E92" s="3"/>
      <c r="F92" s="1" t="s">
        <v>87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0.5</v>
      </c>
    </row>
    <row r="93" spans="1:26" ht="15" thickBot="1" x14ac:dyDescent="0.35">
      <c r="A93" s="79" t="s">
        <v>74</v>
      </c>
      <c r="B93" s="74"/>
      <c r="C93" s="4" t="s">
        <v>197</v>
      </c>
      <c r="D93" s="3">
        <v>0.5</v>
      </c>
      <c r="E93" s="3"/>
      <c r="F93" s="1" t="s">
        <v>87</v>
      </c>
      <c r="G93" s="68">
        <v>6.25E-2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0.5</v>
      </c>
    </row>
    <row r="94" spans="1:26" ht="15" thickBot="1" x14ac:dyDescent="0.35">
      <c r="A94" s="80"/>
      <c r="B94" s="28"/>
      <c r="C94" s="4" t="s">
        <v>194</v>
      </c>
      <c r="D94" s="3">
        <v>0.5</v>
      </c>
      <c r="E94" s="3"/>
      <c r="F94" s="1" t="s">
        <v>87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0.5</v>
      </c>
    </row>
    <row r="95" spans="1:26" x14ac:dyDescent="0.3">
      <c r="A95" s="85" t="s">
        <v>45</v>
      </c>
      <c r="B95" s="38"/>
      <c r="C95" s="4" t="s">
        <v>111</v>
      </c>
      <c r="D95" s="3">
        <v>0.5</v>
      </c>
      <c r="E95" s="3"/>
      <c r="F95" s="1" t="s">
        <v>87</v>
      </c>
      <c r="G95" s="68">
        <v>6.25E-2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0.5</v>
      </c>
    </row>
    <row r="96" spans="1:26" x14ac:dyDescent="0.3">
      <c r="A96" s="81" t="s">
        <v>73</v>
      </c>
      <c r="B96" s="34"/>
      <c r="C96" s="18" t="s">
        <v>195</v>
      </c>
      <c r="D96" s="3">
        <v>0.5</v>
      </c>
      <c r="E96" s="3"/>
      <c r="F96" s="1" t="s">
        <v>87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0.5</v>
      </c>
    </row>
    <row r="97" spans="1:27" ht="15" thickBot="1" x14ac:dyDescent="0.35">
      <c r="A97" s="82" t="s">
        <v>74</v>
      </c>
      <c r="B97" s="39"/>
      <c r="C97" s="18" t="s">
        <v>113</v>
      </c>
      <c r="D97" s="3">
        <v>0.5</v>
      </c>
      <c r="E97" s="3"/>
      <c r="F97" s="1" t="s">
        <v>87</v>
      </c>
      <c r="G97" s="68">
        <v>6.25E-2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0.5</v>
      </c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0.54666666666666663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262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263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518160</xdr:colOff>
                <xdr:row>21</xdr:row>
                <xdr:rowOff>22860</xdr:rowOff>
              </to>
            </anchor>
          </controlPr>
        </control>
      </mc:Choice>
      <mc:Fallback>
        <control shapeId="5121" r:id="rId4" name="TextBox1"/>
      </mc:Fallback>
    </mc:AlternateContent>
    <mc:AlternateContent xmlns:mc="http://schemas.openxmlformats.org/markup-compatibility/2006">
      <mc:Choice Requires="x14">
        <control shapeId="5122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175260</xdr:rowOff>
              </from>
              <to>
                <xdr:col>22</xdr:col>
                <xdr:colOff>518160</xdr:colOff>
                <xdr:row>42</xdr:row>
                <xdr:rowOff>30480</xdr:rowOff>
              </to>
            </anchor>
          </controlPr>
        </control>
      </mc:Choice>
      <mc:Fallback>
        <control shapeId="5122" r:id="rId6" name="TextBox2"/>
      </mc:Fallback>
    </mc:AlternateContent>
    <mc:AlternateContent xmlns:mc="http://schemas.openxmlformats.org/markup-compatibility/2006">
      <mc:Choice Requires="x14">
        <control shapeId="5123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518160</xdr:colOff>
                <xdr:row>63</xdr:row>
                <xdr:rowOff>30480</xdr:rowOff>
              </to>
            </anchor>
          </controlPr>
        </control>
      </mc:Choice>
      <mc:Fallback>
        <control shapeId="5123" r:id="rId7" name="TextBox3"/>
      </mc:Fallback>
    </mc:AlternateContent>
    <mc:AlternateContent xmlns:mc="http://schemas.openxmlformats.org/markup-compatibility/2006">
      <mc:Choice Requires="x14">
        <control shapeId="5124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518160</xdr:colOff>
                <xdr:row>84</xdr:row>
                <xdr:rowOff>30480</xdr:rowOff>
              </to>
            </anchor>
          </controlPr>
        </control>
      </mc:Choice>
      <mc:Fallback>
        <control shapeId="5124" r:id="rId8" name="TextBox4"/>
      </mc:Fallback>
    </mc:AlternateContent>
    <mc:AlternateContent xmlns:mc="http://schemas.openxmlformats.org/markup-compatibility/2006">
      <mc:Choice Requires="x14">
        <control shapeId="5125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518160</xdr:colOff>
                <xdr:row>105</xdr:row>
                <xdr:rowOff>30480</xdr:rowOff>
              </to>
            </anchor>
          </controlPr>
        </control>
      </mc:Choice>
      <mc:Fallback>
        <control shapeId="5125" r:id="rId9" name="TextBox5"/>
      </mc:Fallback>
    </mc:AlternateContent>
    <mc:AlternateContent xmlns:mc="http://schemas.openxmlformats.org/markup-compatibility/2006">
      <mc:Choice Requires="x14">
        <control shapeId="5126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518160</xdr:colOff>
                <xdr:row>126</xdr:row>
                <xdr:rowOff>30480</xdr:rowOff>
              </to>
            </anchor>
          </controlPr>
        </control>
      </mc:Choice>
      <mc:Fallback>
        <control shapeId="5126" r:id="rId10" name="TextBox6"/>
      </mc:Fallback>
    </mc:AlternateContent>
    <mc:AlternateContent xmlns:mc="http://schemas.openxmlformats.org/markup-compatibility/2006">
      <mc:Choice Requires="x14">
        <control shapeId="5127" r:id="rId11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518160</xdr:colOff>
                <xdr:row>147</xdr:row>
                <xdr:rowOff>30480</xdr:rowOff>
              </to>
            </anchor>
          </controlPr>
        </control>
      </mc:Choice>
      <mc:Fallback>
        <control shapeId="5127" r:id="rId11" name="TextBox7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8D9F-F1DF-47C9-8BFC-E83D165341A7}">
  <sheetPr codeName="Sheet6"/>
  <dimension ref="A1:AI144"/>
  <sheetViews>
    <sheetView topLeftCell="A88" zoomScale="70" zoomScaleNormal="70" workbookViewId="0">
      <selection activeCell="C131" sqref="C131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32.109375" bestFit="1" customWidth="1"/>
    <col min="4" max="4" width="15.88671875" bestFit="1" customWidth="1"/>
    <col min="5" max="5" width="16.88671875" bestFit="1" customWidth="1"/>
    <col min="6" max="6" width="14.55468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72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0.68000000000000016</v>
      </c>
    </row>
    <row r="5" spans="1:35" ht="15" thickBot="1" x14ac:dyDescent="0.35">
      <c r="A5" s="76" t="s">
        <v>42</v>
      </c>
      <c r="B5" s="37"/>
      <c r="C5" s="4" t="s">
        <v>51</v>
      </c>
      <c r="D5" s="3">
        <v>0.92</v>
      </c>
      <c r="E5" s="3"/>
      <c r="F5" s="1" t="s">
        <v>175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0.92</v>
      </c>
      <c r="AD5" s="58" t="s">
        <v>15</v>
      </c>
      <c r="AE5" s="1">
        <f>Y38</f>
        <v>0</v>
      </c>
      <c r="AF5" s="13">
        <f>Z38</f>
        <v>0.68000000000000016</v>
      </c>
    </row>
    <row r="6" spans="1:35" ht="15" thickBot="1" x14ac:dyDescent="0.35">
      <c r="A6" s="77"/>
      <c r="C6" s="4" t="s">
        <v>198</v>
      </c>
      <c r="D6" s="3">
        <v>0.65</v>
      </c>
      <c r="E6" s="3"/>
      <c r="F6" s="1" t="s">
        <v>148</v>
      </c>
      <c r="G6" s="68"/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0.65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199</v>
      </c>
      <c r="D7" s="3">
        <v>0.65</v>
      </c>
      <c r="E7" s="3"/>
      <c r="F7" s="1" t="s">
        <v>148</v>
      </c>
      <c r="G7" s="68">
        <v>4.1666666666666664E-2</v>
      </c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0.65</v>
      </c>
      <c r="AD7" s="58" t="s">
        <v>17</v>
      </c>
      <c r="AE7" s="1">
        <f>Y80</f>
        <v>0</v>
      </c>
      <c r="AF7" s="13">
        <f>Z80</f>
        <v>0.68000000000000016</v>
      </c>
    </row>
    <row r="8" spans="1:35" x14ac:dyDescent="0.3">
      <c r="A8" s="78" t="s">
        <v>73</v>
      </c>
      <c r="B8" s="73"/>
      <c r="C8" s="4" t="s">
        <v>200</v>
      </c>
      <c r="D8" s="3">
        <v>0.65</v>
      </c>
      <c r="E8" s="3"/>
      <c r="F8" s="1" t="s">
        <v>148</v>
      </c>
      <c r="G8" s="68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0.65</v>
      </c>
      <c r="AD8" s="58" t="s">
        <v>18</v>
      </c>
      <c r="AE8" s="1">
        <f>Y101</f>
        <v>0</v>
      </c>
      <c r="AF8" s="13">
        <f>Z80</f>
        <v>0.68000000000000016</v>
      </c>
    </row>
    <row r="9" spans="1:35" ht="15" thickBot="1" x14ac:dyDescent="0.35">
      <c r="A9" s="79" t="s">
        <v>74</v>
      </c>
      <c r="B9" s="74"/>
      <c r="C9" s="4" t="s">
        <v>201</v>
      </c>
      <c r="D9" s="3">
        <v>0.65</v>
      </c>
      <c r="E9" s="3"/>
      <c r="F9" s="1" t="s">
        <v>148</v>
      </c>
      <c r="G9" s="68">
        <v>4.1666666666666664E-2</v>
      </c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0.65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224</v>
      </c>
      <c r="D10" s="3">
        <v>0.65</v>
      </c>
      <c r="E10" s="3"/>
      <c r="F10" s="1" t="s">
        <v>148</v>
      </c>
      <c r="G10" s="68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0.65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202</v>
      </c>
      <c r="D11" s="3">
        <v>0.65</v>
      </c>
      <c r="E11" s="3"/>
      <c r="F11" s="1" t="s">
        <v>148</v>
      </c>
      <c r="G11" s="68">
        <v>4.1666666666666664E-2</v>
      </c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0.65</v>
      </c>
      <c r="AD11" s="59" t="s">
        <v>28</v>
      </c>
      <c r="AE11" s="60">
        <f>SUM(AE4:AE10)</f>
        <v>0</v>
      </c>
      <c r="AF11" s="66">
        <f>AVERAGE(AF4:AF10)</f>
        <v>0.68000000000000016</v>
      </c>
    </row>
    <row r="12" spans="1:35" ht="15" thickBot="1" x14ac:dyDescent="0.35">
      <c r="A12" s="81" t="s">
        <v>73</v>
      </c>
      <c r="B12" s="34"/>
      <c r="C12" s="18" t="s">
        <v>130</v>
      </c>
      <c r="D12" s="3">
        <v>0.65</v>
      </c>
      <c r="E12" s="3"/>
      <c r="F12" s="1" t="s">
        <v>148</v>
      </c>
      <c r="G12" s="68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>
        <f t="shared" si="1"/>
        <v>0.65</v>
      </c>
    </row>
    <row r="13" spans="1:35" ht="15" thickBot="1" x14ac:dyDescent="0.35">
      <c r="A13" s="82" t="s">
        <v>74</v>
      </c>
      <c r="B13" s="39"/>
      <c r="C13" s="18" t="s">
        <v>180</v>
      </c>
      <c r="D13" s="3">
        <v>0.65</v>
      </c>
      <c r="E13" s="3"/>
      <c r="F13" s="1" t="s">
        <v>148</v>
      </c>
      <c r="G13" s="68">
        <v>4.1666666666666664E-2</v>
      </c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>
        <f t="shared" si="1"/>
        <v>0.65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86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0.68000000000000016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0.92</v>
      </c>
      <c r="E26" s="3"/>
      <c r="F26" s="1" t="s">
        <v>175</v>
      </c>
      <c r="G26" s="68">
        <v>0.125</v>
      </c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0.92</v>
      </c>
    </row>
    <row r="27" spans="1:35" ht="15" thickBot="1" x14ac:dyDescent="0.35">
      <c r="A27" s="77"/>
      <c r="C27" s="4" t="s">
        <v>181</v>
      </c>
      <c r="D27" s="3">
        <v>0.65</v>
      </c>
      <c r="E27" s="3"/>
      <c r="F27" s="1" t="s">
        <v>148</v>
      </c>
      <c r="G27" s="68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0.65</v>
      </c>
    </row>
    <row r="28" spans="1:35" x14ac:dyDescent="0.3">
      <c r="A28" s="84" t="s">
        <v>44</v>
      </c>
      <c r="B28" s="72"/>
      <c r="C28" s="4" t="s">
        <v>192</v>
      </c>
      <c r="D28" s="3">
        <v>0.65</v>
      </c>
      <c r="E28" s="3"/>
      <c r="F28" s="1" t="s">
        <v>148</v>
      </c>
      <c r="G28" s="68">
        <v>4.1666666666666664E-2</v>
      </c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0.65</v>
      </c>
    </row>
    <row r="29" spans="1:35" x14ac:dyDescent="0.3">
      <c r="A29" s="78" t="s">
        <v>73</v>
      </c>
      <c r="B29" s="73"/>
      <c r="C29" s="4" t="s">
        <v>203</v>
      </c>
      <c r="D29" s="3">
        <v>0.65</v>
      </c>
      <c r="E29" s="3"/>
      <c r="F29" s="1" t="s">
        <v>148</v>
      </c>
      <c r="G29" s="68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0.65</v>
      </c>
    </row>
    <row r="30" spans="1:35" ht="15" thickBot="1" x14ac:dyDescent="0.35">
      <c r="A30" s="79" t="s">
        <v>74</v>
      </c>
      <c r="B30" s="74"/>
      <c r="C30" s="4" t="s">
        <v>204</v>
      </c>
      <c r="D30" s="3">
        <v>0.65</v>
      </c>
      <c r="E30" s="3"/>
      <c r="F30" s="1" t="s">
        <v>148</v>
      </c>
      <c r="G30" s="68">
        <v>4.1666666666666664E-2</v>
      </c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0.65</v>
      </c>
    </row>
    <row r="31" spans="1:35" ht="15" thickBot="1" x14ac:dyDescent="0.35">
      <c r="A31" s="80"/>
      <c r="B31" s="28"/>
      <c r="C31" s="4" t="s">
        <v>205</v>
      </c>
      <c r="D31" s="3">
        <v>0.65</v>
      </c>
      <c r="E31" s="3"/>
      <c r="F31" s="1" t="s">
        <v>148</v>
      </c>
      <c r="G31" s="68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0.65</v>
      </c>
    </row>
    <row r="32" spans="1:35" x14ac:dyDescent="0.3">
      <c r="A32" s="85" t="s">
        <v>45</v>
      </c>
      <c r="B32" s="38"/>
      <c r="C32" s="4" t="s">
        <v>206</v>
      </c>
      <c r="D32" s="3">
        <v>0.65</v>
      </c>
      <c r="E32" s="3"/>
      <c r="F32" s="1" t="s">
        <v>148</v>
      </c>
      <c r="G32" s="68">
        <v>4.1666666666666664E-2</v>
      </c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0.65</v>
      </c>
    </row>
    <row r="33" spans="1:27" x14ac:dyDescent="0.3">
      <c r="A33" s="81" t="s">
        <v>73</v>
      </c>
      <c r="B33" s="34"/>
      <c r="C33" s="18" t="s">
        <v>207</v>
      </c>
      <c r="D33" s="3">
        <v>0.65</v>
      </c>
      <c r="E33" s="3"/>
      <c r="F33" s="1" t="s">
        <v>148</v>
      </c>
      <c r="G33" s="68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0.65</v>
      </c>
    </row>
    <row r="34" spans="1:27" ht="15" thickBot="1" x14ac:dyDescent="0.35">
      <c r="A34" s="82" t="s">
        <v>74</v>
      </c>
      <c r="B34" s="39"/>
      <c r="C34" s="18" t="s">
        <v>208</v>
      </c>
      <c r="D34" s="3">
        <v>0.65</v>
      </c>
      <c r="E34" s="3"/>
      <c r="F34" s="1" t="s">
        <v>148</v>
      </c>
      <c r="G34" s="68">
        <v>4.1666666666666664E-2</v>
      </c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0.65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/>
      <c r="Z37" s="13"/>
    </row>
    <row r="38" spans="1:27" ht="15" thickBot="1" x14ac:dyDescent="0.35">
      <c r="Y38" s="25">
        <f>SUM(Y26:Y37)</f>
        <v>0</v>
      </c>
      <c r="Z38" s="31">
        <f>AVERAGE(Z26:Z37)</f>
        <v>0.68000000000000016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261</v>
      </c>
      <c r="D47" s="3"/>
      <c r="E47" s="3"/>
      <c r="F47" s="1" t="s">
        <v>265</v>
      </c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96</v>
      </c>
      <c r="D68" s="3">
        <v>0.92</v>
      </c>
      <c r="E68" s="3"/>
      <c r="F68" s="1" t="s">
        <v>175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0.92</v>
      </c>
    </row>
    <row r="69" spans="1:27" ht="15" thickBot="1" x14ac:dyDescent="0.35">
      <c r="A69" s="77"/>
      <c r="C69" s="4" t="s">
        <v>209</v>
      </c>
      <c r="D69" s="3">
        <v>0.65</v>
      </c>
      <c r="E69" s="3"/>
      <c r="F69" s="1" t="s">
        <v>148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0.65</v>
      </c>
    </row>
    <row r="70" spans="1:27" x14ac:dyDescent="0.3">
      <c r="A70" s="84" t="s">
        <v>44</v>
      </c>
      <c r="B70" s="72"/>
      <c r="C70" s="4" t="s">
        <v>210</v>
      </c>
      <c r="D70" s="3">
        <v>0.65</v>
      </c>
      <c r="E70" s="3"/>
      <c r="F70" s="1" t="s">
        <v>148</v>
      </c>
      <c r="G70" s="68">
        <v>4.1666666666666664E-2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0.65</v>
      </c>
    </row>
    <row r="71" spans="1:27" x14ac:dyDescent="0.3">
      <c r="A71" s="78" t="s">
        <v>73</v>
      </c>
      <c r="B71" s="73"/>
      <c r="C71" s="4" t="s">
        <v>211</v>
      </c>
      <c r="D71" s="3">
        <v>0.65</v>
      </c>
      <c r="E71" s="3"/>
      <c r="F71" s="1" t="s">
        <v>148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0.65</v>
      </c>
    </row>
    <row r="72" spans="1:27" ht="15" thickBot="1" x14ac:dyDescent="0.35">
      <c r="A72" s="79" t="s">
        <v>74</v>
      </c>
      <c r="B72" s="74"/>
      <c r="C72" s="4" t="s">
        <v>212</v>
      </c>
      <c r="D72" s="3">
        <v>0.65</v>
      </c>
      <c r="E72" s="3"/>
      <c r="F72" s="1" t="s">
        <v>148</v>
      </c>
      <c r="G72" s="68">
        <v>4.1666666666666664E-2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0.65</v>
      </c>
    </row>
    <row r="73" spans="1:27" ht="15" thickBot="1" x14ac:dyDescent="0.35">
      <c r="A73" s="80"/>
      <c r="B73" s="28"/>
      <c r="C73" s="4" t="s">
        <v>213</v>
      </c>
      <c r="D73" s="3">
        <v>0.65</v>
      </c>
      <c r="E73" s="3"/>
      <c r="F73" s="1" t="s">
        <v>148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0.65</v>
      </c>
    </row>
    <row r="74" spans="1:27" x14ac:dyDescent="0.3">
      <c r="A74" s="85" t="s">
        <v>45</v>
      </c>
      <c r="B74" s="38"/>
      <c r="C74" s="4" t="s">
        <v>214</v>
      </c>
      <c r="D74" s="3">
        <v>0.65</v>
      </c>
      <c r="E74" s="3"/>
      <c r="F74" s="1" t="s">
        <v>148</v>
      </c>
      <c r="G74" s="68">
        <v>4.1666666666666664E-2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0.65</v>
      </c>
    </row>
    <row r="75" spans="1:27" x14ac:dyDescent="0.3">
      <c r="A75" s="81" t="s">
        <v>73</v>
      </c>
      <c r="B75" s="34"/>
      <c r="C75" s="18" t="s">
        <v>189</v>
      </c>
      <c r="D75" s="3">
        <v>0.65</v>
      </c>
      <c r="E75" s="3"/>
      <c r="F75" s="1" t="s">
        <v>148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0.65</v>
      </c>
    </row>
    <row r="76" spans="1:27" ht="15" thickBot="1" x14ac:dyDescent="0.35">
      <c r="A76" s="82" t="s">
        <v>74</v>
      </c>
      <c r="B76" s="39"/>
      <c r="C76" s="18" t="s">
        <v>215</v>
      </c>
      <c r="D76" s="3">
        <v>0.65</v>
      </c>
      <c r="E76" s="3"/>
      <c r="F76" s="1" t="s">
        <v>148</v>
      </c>
      <c r="G76" s="68">
        <v>4.1666666666666664E-2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0.65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0.68000000000000016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0.92</v>
      </c>
      <c r="E89" s="3"/>
      <c r="F89" s="1" t="s">
        <v>175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0.92</v>
      </c>
    </row>
    <row r="90" spans="1:26" ht="15" thickBot="1" x14ac:dyDescent="0.35">
      <c r="A90" s="77"/>
      <c r="C90" s="4" t="s">
        <v>164</v>
      </c>
      <c r="D90" s="3">
        <v>0.65</v>
      </c>
      <c r="E90" s="3"/>
      <c r="F90" s="1" t="s">
        <v>148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0.65</v>
      </c>
    </row>
    <row r="91" spans="1:26" x14ac:dyDescent="0.3">
      <c r="A91" s="84" t="s">
        <v>44</v>
      </c>
      <c r="B91" s="72"/>
      <c r="C91" s="4" t="s">
        <v>107</v>
      </c>
      <c r="D91" s="3">
        <v>0.65</v>
      </c>
      <c r="E91" s="3"/>
      <c r="F91" s="1" t="s">
        <v>148</v>
      </c>
      <c r="G91" s="68">
        <v>4.1666666666666664E-2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0.65</v>
      </c>
    </row>
    <row r="92" spans="1:26" x14ac:dyDescent="0.3">
      <c r="A92" s="78" t="s">
        <v>73</v>
      </c>
      <c r="B92" s="73"/>
      <c r="C92" s="4" t="s">
        <v>216</v>
      </c>
      <c r="D92" s="3">
        <v>0.65</v>
      </c>
      <c r="E92" s="3"/>
      <c r="F92" s="1" t="s">
        <v>148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0.65</v>
      </c>
    </row>
    <row r="93" spans="1:26" ht="15" thickBot="1" x14ac:dyDescent="0.35">
      <c r="A93" s="79" t="s">
        <v>74</v>
      </c>
      <c r="B93" s="74"/>
      <c r="C93" s="4" t="s">
        <v>108</v>
      </c>
      <c r="D93" s="3">
        <v>0.65</v>
      </c>
      <c r="E93" s="3"/>
      <c r="F93" s="1" t="s">
        <v>148</v>
      </c>
      <c r="G93" s="68">
        <v>4.1666666666666664E-2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0.65</v>
      </c>
    </row>
    <row r="94" spans="1:26" ht="15" thickBot="1" x14ac:dyDescent="0.35">
      <c r="A94" s="80"/>
      <c r="B94" s="28"/>
      <c r="C94" s="4" t="s">
        <v>217</v>
      </c>
      <c r="D94" s="3">
        <v>0.65</v>
      </c>
      <c r="E94" s="3"/>
      <c r="F94" s="1" t="s">
        <v>148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0.65</v>
      </c>
    </row>
    <row r="95" spans="1:26" x14ac:dyDescent="0.3">
      <c r="A95" s="85" t="s">
        <v>45</v>
      </c>
      <c r="B95" s="38"/>
      <c r="C95" s="4" t="s">
        <v>111</v>
      </c>
      <c r="D95" s="3">
        <v>0.65</v>
      </c>
      <c r="E95" s="3"/>
      <c r="F95" s="1" t="s">
        <v>148</v>
      </c>
      <c r="G95" s="68">
        <v>4.1666666666666664E-2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0.65</v>
      </c>
    </row>
    <row r="96" spans="1:26" x14ac:dyDescent="0.3">
      <c r="A96" s="81" t="s">
        <v>73</v>
      </c>
      <c r="B96" s="34"/>
      <c r="C96" s="18" t="s">
        <v>218</v>
      </c>
      <c r="D96" s="3">
        <v>0.65</v>
      </c>
      <c r="E96" s="3"/>
      <c r="F96" s="1" t="s">
        <v>148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0.65</v>
      </c>
    </row>
    <row r="97" spans="1:27" ht="15" thickBot="1" x14ac:dyDescent="0.35">
      <c r="A97" s="82" t="s">
        <v>74</v>
      </c>
      <c r="B97" s="39"/>
      <c r="C97" s="18" t="s">
        <v>219</v>
      </c>
      <c r="D97" s="3">
        <v>0.65</v>
      </c>
      <c r="E97" s="3"/>
      <c r="F97" s="1" t="s">
        <v>148</v>
      </c>
      <c r="G97" s="68">
        <v>4.1666666666666664E-2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0.65</v>
      </c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0.68000000000000016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262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263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76200</xdr:colOff>
                <xdr:row>21</xdr:row>
                <xdr:rowOff>22860</xdr:rowOff>
              </to>
            </anchor>
          </controlPr>
        </control>
      </mc:Choice>
      <mc:Fallback>
        <control shapeId="6145" r:id="rId4" name="TextBox1"/>
      </mc:Fallback>
    </mc:AlternateContent>
    <mc:AlternateContent xmlns:mc="http://schemas.openxmlformats.org/markup-compatibility/2006">
      <mc:Choice Requires="x14">
        <control shapeId="6146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175260</xdr:rowOff>
              </from>
              <to>
                <xdr:col>22</xdr:col>
                <xdr:colOff>76200</xdr:colOff>
                <xdr:row>42</xdr:row>
                <xdr:rowOff>30480</xdr:rowOff>
              </to>
            </anchor>
          </controlPr>
        </control>
      </mc:Choice>
      <mc:Fallback>
        <control shapeId="6146" r:id="rId6" name="TextBox2"/>
      </mc:Fallback>
    </mc:AlternateContent>
    <mc:AlternateContent xmlns:mc="http://schemas.openxmlformats.org/markup-compatibility/2006">
      <mc:Choice Requires="x14">
        <control shapeId="6147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76200</xdr:colOff>
                <xdr:row>63</xdr:row>
                <xdr:rowOff>30480</xdr:rowOff>
              </to>
            </anchor>
          </controlPr>
        </control>
      </mc:Choice>
      <mc:Fallback>
        <control shapeId="6147" r:id="rId7" name="TextBox3"/>
      </mc:Fallback>
    </mc:AlternateContent>
    <mc:AlternateContent xmlns:mc="http://schemas.openxmlformats.org/markup-compatibility/2006">
      <mc:Choice Requires="x14">
        <control shapeId="6148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76200</xdr:colOff>
                <xdr:row>84</xdr:row>
                <xdr:rowOff>30480</xdr:rowOff>
              </to>
            </anchor>
          </controlPr>
        </control>
      </mc:Choice>
      <mc:Fallback>
        <control shapeId="6148" r:id="rId8" name="TextBox4"/>
      </mc:Fallback>
    </mc:AlternateContent>
    <mc:AlternateContent xmlns:mc="http://schemas.openxmlformats.org/markup-compatibility/2006">
      <mc:Choice Requires="x14">
        <control shapeId="6149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76200</xdr:colOff>
                <xdr:row>105</xdr:row>
                <xdr:rowOff>30480</xdr:rowOff>
              </to>
            </anchor>
          </controlPr>
        </control>
      </mc:Choice>
      <mc:Fallback>
        <control shapeId="6149" r:id="rId9" name="TextBox5"/>
      </mc:Fallback>
    </mc:AlternateContent>
    <mc:AlternateContent xmlns:mc="http://schemas.openxmlformats.org/markup-compatibility/2006">
      <mc:Choice Requires="x14">
        <control shapeId="6150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76200</xdr:colOff>
                <xdr:row>126</xdr:row>
                <xdr:rowOff>30480</xdr:rowOff>
              </to>
            </anchor>
          </controlPr>
        </control>
      </mc:Choice>
      <mc:Fallback>
        <control shapeId="6150" r:id="rId10" name="TextBox6"/>
      </mc:Fallback>
    </mc:AlternateContent>
    <mc:AlternateContent xmlns:mc="http://schemas.openxmlformats.org/markup-compatibility/2006">
      <mc:Choice Requires="x14">
        <control shapeId="6151" r:id="rId11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76200</xdr:colOff>
                <xdr:row>147</xdr:row>
                <xdr:rowOff>30480</xdr:rowOff>
              </to>
            </anchor>
          </controlPr>
        </control>
      </mc:Choice>
      <mc:Fallback>
        <control shapeId="6151" r:id="rId11" name="TextBox7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2B65-B4D4-405B-B0BE-E4191F5A4EE2}">
  <sheetPr codeName="Sheet7"/>
  <dimension ref="A1:AI184"/>
  <sheetViews>
    <sheetView topLeftCell="A85" zoomScale="70" zoomScaleNormal="70" workbookViewId="0">
      <selection activeCell="C132" sqref="C132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33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72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0.76888888888888884</v>
      </c>
    </row>
    <row r="5" spans="1:35" ht="15" thickBot="1" x14ac:dyDescent="0.35">
      <c r="A5" s="76" t="s">
        <v>42</v>
      </c>
      <c r="B5" s="37"/>
      <c r="C5" s="4" t="s">
        <v>51</v>
      </c>
      <c r="D5" s="3">
        <v>0.92</v>
      </c>
      <c r="E5" s="3"/>
      <c r="F5" s="1" t="s">
        <v>175</v>
      </c>
      <c r="G5" s="68">
        <v>0.125</v>
      </c>
      <c r="H5" s="9">
        <v>0</v>
      </c>
      <c r="I5" s="9">
        <v>0</v>
      </c>
      <c r="J5" s="10">
        <v>0</v>
      </c>
      <c r="K5" s="9">
        <v>0</v>
      </c>
      <c r="L5" s="10">
        <v>0</v>
      </c>
      <c r="M5" s="10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26">
        <v>0</v>
      </c>
      <c r="Y5" s="4">
        <f>SUM((H5*I5)+(J5*K5)+(L5*M5)+(N5*O5)+(P5*Q5)+(R5*S5)+(T5*U5)+(V5*W5))</f>
        <v>0</v>
      </c>
      <c r="Z5" s="13">
        <f>D5</f>
        <v>0.92</v>
      </c>
      <c r="AD5" s="58" t="s">
        <v>15</v>
      </c>
      <c r="AE5" s="1">
        <f>Y38</f>
        <v>0</v>
      </c>
      <c r="AF5" s="13">
        <f>Z38</f>
        <v>0.69199999999999995</v>
      </c>
    </row>
    <row r="6" spans="1:35" ht="15" thickBot="1" x14ac:dyDescent="0.35">
      <c r="A6" s="77"/>
      <c r="C6" s="4" t="s">
        <v>220</v>
      </c>
      <c r="D6" s="3">
        <v>0.75</v>
      </c>
      <c r="E6" s="3"/>
      <c r="F6" s="1" t="s">
        <v>150</v>
      </c>
      <c r="G6" s="68"/>
      <c r="H6" s="9">
        <v>0</v>
      </c>
      <c r="I6" s="9">
        <v>0</v>
      </c>
      <c r="J6" s="10">
        <v>0</v>
      </c>
      <c r="K6" s="9">
        <v>0</v>
      </c>
      <c r="L6" s="10">
        <v>0</v>
      </c>
      <c r="M6" s="10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26">
        <v>0</v>
      </c>
      <c r="Y6" s="4">
        <f>SUM(H6*I6)+(J6*K6)+(L6*M6)+(N6*O6)+(P6*Q6)+(R6*S6)+(T6*U6)+(V6*W6)</f>
        <v>0</v>
      </c>
      <c r="Z6" s="13">
        <f>D6</f>
        <v>0.75</v>
      </c>
      <c r="AD6" s="58" t="s">
        <v>16</v>
      </c>
      <c r="AE6" s="1"/>
      <c r="AF6" s="13"/>
    </row>
    <row r="7" spans="1:35" x14ac:dyDescent="0.3">
      <c r="A7" s="84" t="s">
        <v>44</v>
      </c>
      <c r="B7" s="72"/>
      <c r="C7" s="4" t="s">
        <v>221</v>
      </c>
      <c r="D7" s="3">
        <v>0.75</v>
      </c>
      <c r="E7" s="3"/>
      <c r="F7" s="1" t="s">
        <v>150</v>
      </c>
      <c r="G7" s="68">
        <v>4.1666666666666664E-2</v>
      </c>
      <c r="H7" s="9">
        <v>0</v>
      </c>
      <c r="I7" s="9">
        <v>0</v>
      </c>
      <c r="J7" s="10">
        <v>0</v>
      </c>
      <c r="K7" s="9">
        <v>0</v>
      </c>
      <c r="L7" s="10">
        <v>0</v>
      </c>
      <c r="M7" s="10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26">
        <v>0</v>
      </c>
      <c r="Y7" s="4">
        <f>SUM(H7*I7)+(J7*K7)+(L7*M7)+(N7*O7)+(P7*Q7)+(R7*S7)+(T7*U7)+(V7*W7)</f>
        <v>0</v>
      </c>
      <c r="Z7" s="13">
        <f>D7</f>
        <v>0.75</v>
      </c>
      <c r="AD7" s="58" t="s">
        <v>17</v>
      </c>
      <c r="AE7" s="1">
        <f>Y80</f>
        <v>0</v>
      </c>
      <c r="AF7" s="13">
        <f>Z80</f>
        <v>0.76888888888888884</v>
      </c>
    </row>
    <row r="8" spans="1:35" x14ac:dyDescent="0.3">
      <c r="A8" s="78" t="s">
        <v>73</v>
      </c>
      <c r="B8" s="73"/>
      <c r="C8" s="4" t="s">
        <v>222</v>
      </c>
      <c r="D8" s="3">
        <v>0.75</v>
      </c>
      <c r="E8" s="3"/>
      <c r="F8" s="1" t="s">
        <v>150</v>
      </c>
      <c r="G8" s="68"/>
      <c r="H8" s="9">
        <v>0</v>
      </c>
      <c r="I8" s="9">
        <v>0</v>
      </c>
      <c r="J8" s="10">
        <v>0</v>
      </c>
      <c r="K8" s="9">
        <v>0</v>
      </c>
      <c r="L8" s="10">
        <v>0</v>
      </c>
      <c r="M8" s="10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26">
        <v>0</v>
      </c>
      <c r="Y8" s="4">
        <f>SUM(H8*I8)+(J8*K8)+(L8*M8)+(N8*O8)+(P8*Q8)+(R8*S8)+(T8*U8)+(V8*W8)</f>
        <v>0</v>
      </c>
      <c r="Z8" s="13">
        <f>D8</f>
        <v>0.75</v>
      </c>
      <c r="AD8" s="58" t="s">
        <v>18</v>
      </c>
      <c r="AE8" s="1">
        <f>Y101</f>
        <v>0</v>
      </c>
      <c r="AF8" s="13">
        <f>Z80</f>
        <v>0.76888888888888884</v>
      </c>
    </row>
    <row r="9" spans="1:35" ht="15" thickBot="1" x14ac:dyDescent="0.35">
      <c r="A9" s="79" t="s">
        <v>74</v>
      </c>
      <c r="B9" s="74"/>
      <c r="C9" s="4" t="s">
        <v>223</v>
      </c>
      <c r="D9" s="3">
        <v>0.75</v>
      </c>
      <c r="E9" s="3"/>
      <c r="F9" s="1" t="s">
        <v>150</v>
      </c>
      <c r="G9" s="68">
        <v>4.1666666666666664E-2</v>
      </c>
      <c r="H9" s="9">
        <v>0</v>
      </c>
      <c r="I9" s="9">
        <v>0</v>
      </c>
      <c r="J9" s="10">
        <v>0</v>
      </c>
      <c r="K9" s="9">
        <v>0</v>
      </c>
      <c r="L9" s="10">
        <v>0</v>
      </c>
      <c r="M9" s="10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26">
        <v>0</v>
      </c>
      <c r="Y9" s="4">
        <f>SUM(H9*I9)+(J9*K9)+(L9*M9)+(N9*O9)+(P9*Q9)+(R9*S9)+(T9*U9)+(V9*W9)</f>
        <v>0</v>
      </c>
      <c r="Z9" s="13">
        <f>D9</f>
        <v>0.75</v>
      </c>
      <c r="AD9" s="58" t="s">
        <v>26</v>
      </c>
      <c r="AE9" s="1"/>
      <c r="AF9" s="13"/>
    </row>
    <row r="10" spans="1:35" ht="15" thickBot="1" x14ac:dyDescent="0.35">
      <c r="A10" s="80"/>
      <c r="B10" s="28"/>
      <c r="C10" s="4" t="s">
        <v>225</v>
      </c>
      <c r="D10" s="3">
        <v>0.75</v>
      </c>
      <c r="E10" s="3"/>
      <c r="F10" s="1" t="s">
        <v>150</v>
      </c>
      <c r="G10" s="68"/>
      <c r="H10" s="9">
        <v>0</v>
      </c>
      <c r="I10" s="9">
        <v>0</v>
      </c>
      <c r="J10" s="10">
        <v>0</v>
      </c>
      <c r="K10" s="9">
        <v>0</v>
      </c>
      <c r="L10" s="10">
        <v>0</v>
      </c>
      <c r="M10" s="10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26">
        <v>0</v>
      </c>
      <c r="Y10" s="4">
        <f t="shared" ref="Y10:Y16" si="0">SUM(H10*I10)+(J10*K10)+(L10*M10)+(N10*O10)+(P10*Q10)+(R10*S10)+(T10*U10)+(V10*W10)</f>
        <v>0</v>
      </c>
      <c r="Z10" s="13">
        <f t="shared" ref="Z10:Z16" si="1">D10</f>
        <v>0.75</v>
      </c>
      <c r="AD10" s="58" t="s">
        <v>27</v>
      </c>
      <c r="AE10" s="1"/>
      <c r="AF10" s="13"/>
    </row>
    <row r="11" spans="1:35" ht="15" thickBot="1" x14ac:dyDescent="0.35">
      <c r="A11" s="85" t="s">
        <v>45</v>
      </c>
      <c r="B11" s="38"/>
      <c r="C11" s="4" t="s">
        <v>226</v>
      </c>
      <c r="D11" s="3">
        <v>0.75</v>
      </c>
      <c r="E11" s="3"/>
      <c r="F11" s="1" t="s">
        <v>150</v>
      </c>
      <c r="G11" s="68">
        <v>4.1666666666666664E-2</v>
      </c>
      <c r="H11" s="9">
        <v>0</v>
      </c>
      <c r="I11" s="9">
        <v>0</v>
      </c>
      <c r="J11" s="10">
        <v>0</v>
      </c>
      <c r="K11" s="9">
        <v>0</v>
      </c>
      <c r="L11" s="10">
        <v>0</v>
      </c>
      <c r="M11" s="10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26">
        <v>0</v>
      </c>
      <c r="Y11" s="4">
        <f t="shared" si="0"/>
        <v>0</v>
      </c>
      <c r="Z11" s="13">
        <f t="shared" si="1"/>
        <v>0.75</v>
      </c>
      <c r="AD11" s="59" t="s">
        <v>28</v>
      </c>
      <c r="AE11" s="60">
        <f>SUM(AE4:AE10)</f>
        <v>0</v>
      </c>
      <c r="AF11" s="66">
        <f>AVERAGE(AF4:AF10)</f>
        <v>0.74966666666666659</v>
      </c>
    </row>
    <row r="12" spans="1:35" ht="15" thickBot="1" x14ac:dyDescent="0.35">
      <c r="A12" s="81" t="s">
        <v>73</v>
      </c>
      <c r="B12" s="34"/>
      <c r="C12" s="18" t="s">
        <v>162</v>
      </c>
      <c r="D12" s="3">
        <v>0.75</v>
      </c>
      <c r="E12" s="3"/>
      <c r="F12" s="1" t="s">
        <v>150</v>
      </c>
      <c r="G12" s="68"/>
      <c r="H12" s="9">
        <v>0</v>
      </c>
      <c r="I12" s="9">
        <v>0</v>
      </c>
      <c r="J12" s="10">
        <v>0</v>
      </c>
      <c r="K12" s="9">
        <v>0</v>
      </c>
      <c r="L12" s="10">
        <v>0</v>
      </c>
      <c r="M12" s="10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26">
        <v>0</v>
      </c>
      <c r="Y12" s="4">
        <f t="shared" si="0"/>
        <v>0</v>
      </c>
      <c r="Z12" s="13">
        <f t="shared" si="1"/>
        <v>0.75</v>
      </c>
    </row>
    <row r="13" spans="1:35" ht="15" thickBot="1" x14ac:dyDescent="0.35">
      <c r="A13" s="82" t="s">
        <v>74</v>
      </c>
      <c r="B13" s="39"/>
      <c r="C13" s="18" t="s">
        <v>180</v>
      </c>
      <c r="D13" s="3">
        <v>0.75</v>
      </c>
      <c r="E13" s="3"/>
      <c r="F13" s="1" t="s">
        <v>150</v>
      </c>
      <c r="G13" s="68">
        <v>4.1666666666666664E-2</v>
      </c>
      <c r="H13" s="9">
        <v>0</v>
      </c>
      <c r="I13" s="9">
        <v>0</v>
      </c>
      <c r="J13" s="10">
        <v>0</v>
      </c>
      <c r="K13" s="9">
        <v>0</v>
      </c>
      <c r="L13" s="10">
        <v>0</v>
      </c>
      <c r="M13" s="10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26">
        <v>0</v>
      </c>
      <c r="Y13" s="4">
        <f t="shared" si="0"/>
        <v>0</v>
      </c>
      <c r="Z13" s="13">
        <f t="shared" si="1"/>
        <v>0.75</v>
      </c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>
        <v>0</v>
      </c>
      <c r="I14" s="9">
        <v>0</v>
      </c>
      <c r="J14" s="10">
        <v>0</v>
      </c>
      <c r="K14" s="9">
        <v>0</v>
      </c>
      <c r="L14" s="10">
        <v>0</v>
      </c>
      <c r="M14" s="10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26">
        <v>0</v>
      </c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86"/>
      <c r="D15" s="12"/>
      <c r="E15" s="12"/>
      <c r="F15" s="11"/>
      <c r="G15" s="1"/>
      <c r="H15" s="9">
        <v>0</v>
      </c>
      <c r="I15" s="9">
        <v>0</v>
      </c>
      <c r="J15" s="10">
        <v>0</v>
      </c>
      <c r="K15" s="9">
        <v>0</v>
      </c>
      <c r="L15" s="10">
        <v>0</v>
      </c>
      <c r="M15" s="10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26">
        <v>0</v>
      </c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>
        <v>0</v>
      </c>
      <c r="I16" s="17">
        <v>0</v>
      </c>
      <c r="J16" s="16">
        <v>0</v>
      </c>
      <c r="K16" s="17">
        <v>0</v>
      </c>
      <c r="L16" s="16">
        <v>0</v>
      </c>
      <c r="M16" s="16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27">
        <v>0</v>
      </c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0.76888888888888884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52</v>
      </c>
      <c r="D26" s="3">
        <v>0.92</v>
      </c>
      <c r="E26" s="3"/>
      <c r="F26" s="1" t="s">
        <v>175</v>
      </c>
      <c r="G26" s="68">
        <v>0.125</v>
      </c>
      <c r="H26" s="9">
        <v>0</v>
      </c>
      <c r="I26" s="9">
        <v>0</v>
      </c>
      <c r="J26" s="10">
        <v>0</v>
      </c>
      <c r="K26" s="9">
        <v>0</v>
      </c>
      <c r="L26" s="10">
        <v>0</v>
      </c>
      <c r="M26" s="10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26">
        <v>0</v>
      </c>
      <c r="Y26" s="4">
        <f>SUM((H26*I26)+(J26*K26)+(L26*M26)+(N26*O26)+(P26*Q26)+(R26*S26)+(T26*U26)+(V26*W26))</f>
        <v>0</v>
      </c>
      <c r="Z26" s="13">
        <f t="shared" ref="Z26:Z37" si="2">D26</f>
        <v>0.92</v>
      </c>
    </row>
    <row r="27" spans="1:35" ht="15" thickBot="1" x14ac:dyDescent="0.35">
      <c r="A27" s="77"/>
      <c r="C27" s="4" t="s">
        <v>227</v>
      </c>
      <c r="D27" s="3">
        <v>0.75</v>
      </c>
      <c r="E27" s="3"/>
      <c r="F27" s="1" t="s">
        <v>150</v>
      </c>
      <c r="G27" s="68"/>
      <c r="H27" s="9">
        <v>0</v>
      </c>
      <c r="I27" s="9">
        <v>0</v>
      </c>
      <c r="J27" s="10">
        <v>0</v>
      </c>
      <c r="K27" s="9">
        <v>0</v>
      </c>
      <c r="L27" s="10">
        <v>0</v>
      </c>
      <c r="M27" s="10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26">
        <v>0</v>
      </c>
      <c r="Y27" s="4">
        <f>SUM(H27*I27)+(J27*K27)+(L27*M27)+(N27*O27)+(P27*Q27)+(R27*S27)+(T27*U27)+(V27*W27)</f>
        <v>0</v>
      </c>
      <c r="Z27" s="13">
        <f t="shared" si="2"/>
        <v>0.75</v>
      </c>
    </row>
    <row r="28" spans="1:35" x14ac:dyDescent="0.3">
      <c r="A28" s="84" t="s">
        <v>44</v>
      </c>
      <c r="B28" s="72"/>
      <c r="C28" s="4" t="s">
        <v>231</v>
      </c>
      <c r="D28" s="3">
        <v>0.75</v>
      </c>
      <c r="E28" s="3"/>
      <c r="F28" s="1" t="s">
        <v>150</v>
      </c>
      <c r="G28" s="68">
        <v>4.1666666666666664E-2</v>
      </c>
      <c r="H28" s="9">
        <v>0</v>
      </c>
      <c r="I28" s="9">
        <v>0</v>
      </c>
      <c r="J28" s="10">
        <v>0</v>
      </c>
      <c r="K28" s="9">
        <v>0</v>
      </c>
      <c r="L28" s="10">
        <v>0</v>
      </c>
      <c r="M28" s="10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26">
        <v>0</v>
      </c>
      <c r="Y28" s="4">
        <f>SUM(H28*I28)+(J28*K28)+(L28*M28)+(N28*O28)+(P28*Q28)+(R28*S28)+(T28*U28)+(V28*W28)</f>
        <v>0</v>
      </c>
      <c r="Z28" s="13">
        <f t="shared" si="2"/>
        <v>0.75</v>
      </c>
    </row>
    <row r="29" spans="1:35" x14ac:dyDescent="0.3">
      <c r="A29" s="78" t="s">
        <v>73</v>
      </c>
      <c r="B29" s="73"/>
      <c r="C29" s="4" t="s">
        <v>228</v>
      </c>
      <c r="D29" s="3">
        <v>0.75</v>
      </c>
      <c r="E29" s="3"/>
      <c r="F29" s="1" t="s">
        <v>150</v>
      </c>
      <c r="G29" s="68"/>
      <c r="H29" s="9">
        <v>0</v>
      </c>
      <c r="I29" s="9">
        <v>0</v>
      </c>
      <c r="J29" s="10">
        <v>0</v>
      </c>
      <c r="K29" s="9">
        <v>0</v>
      </c>
      <c r="L29" s="10">
        <v>0</v>
      </c>
      <c r="M29" s="10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26">
        <v>0</v>
      </c>
      <c r="Y29" s="4">
        <f>SUM(H29*I29)+(J29*K29)+(L29*M29)+(N29*O29)+(P29*Q29)+(R29*S29)+(T29*U29)+(V29*W29)</f>
        <v>0</v>
      </c>
      <c r="Z29" s="13">
        <f t="shared" si="2"/>
        <v>0.75</v>
      </c>
    </row>
    <row r="30" spans="1:35" ht="15" thickBot="1" x14ac:dyDescent="0.35">
      <c r="A30" s="79" t="s">
        <v>74</v>
      </c>
      <c r="B30" s="74"/>
      <c r="C30" s="4" t="s">
        <v>229</v>
      </c>
      <c r="D30" s="3">
        <v>0.75</v>
      </c>
      <c r="E30" s="3"/>
      <c r="F30" s="1" t="s">
        <v>150</v>
      </c>
      <c r="G30" s="68">
        <v>4.1666666666666664E-2</v>
      </c>
      <c r="H30" s="9">
        <v>0</v>
      </c>
      <c r="I30" s="9">
        <v>0</v>
      </c>
      <c r="J30" s="10">
        <v>0</v>
      </c>
      <c r="K30" s="9">
        <v>0</v>
      </c>
      <c r="L30" s="10">
        <v>0</v>
      </c>
      <c r="M30" s="10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26">
        <v>0</v>
      </c>
      <c r="Y30" s="4">
        <f>SUM(H30*I30)+(J30*K30)+(L30*M30)+(N30*O30)+(P30*Q30)+(R30*S30)+(T30*U30)+(V30*W30)</f>
        <v>0</v>
      </c>
      <c r="Z30" s="13">
        <f t="shared" si="2"/>
        <v>0.75</v>
      </c>
    </row>
    <row r="31" spans="1:35" ht="15" thickBot="1" x14ac:dyDescent="0.35">
      <c r="A31" s="80"/>
      <c r="B31" s="28"/>
      <c r="C31" s="4" t="s">
        <v>230</v>
      </c>
      <c r="D31" s="3">
        <v>0.75</v>
      </c>
      <c r="E31" s="3"/>
      <c r="F31" s="1" t="s">
        <v>150</v>
      </c>
      <c r="G31" s="68"/>
      <c r="H31" s="9">
        <v>0</v>
      </c>
      <c r="I31" s="9">
        <v>0</v>
      </c>
      <c r="J31" s="10">
        <v>0</v>
      </c>
      <c r="K31" s="9">
        <v>0</v>
      </c>
      <c r="L31" s="10">
        <v>0</v>
      </c>
      <c r="M31" s="10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26">
        <v>0</v>
      </c>
      <c r="Y31" s="4">
        <f>SUM(H31*I31)+(J31*K31)+(L31*M31)+(N31*O31)+(P31*Q31)+(R31*S31)+(T31*U31)+(V31*W31)</f>
        <v>0</v>
      </c>
      <c r="Z31" s="13">
        <f t="shared" si="2"/>
        <v>0.75</v>
      </c>
    </row>
    <row r="32" spans="1:35" x14ac:dyDescent="0.3">
      <c r="A32" s="85" t="s">
        <v>45</v>
      </c>
      <c r="B32" s="38"/>
      <c r="C32" s="4" t="s">
        <v>206</v>
      </c>
      <c r="D32" s="3">
        <v>0.75</v>
      </c>
      <c r="E32" s="3"/>
      <c r="F32" s="1" t="s">
        <v>150</v>
      </c>
      <c r="G32" s="68">
        <v>4.1666666666666664E-2</v>
      </c>
      <c r="H32" s="9">
        <v>0</v>
      </c>
      <c r="I32" s="9">
        <v>0</v>
      </c>
      <c r="J32" s="10">
        <v>0</v>
      </c>
      <c r="K32" s="9">
        <v>0</v>
      </c>
      <c r="L32" s="10">
        <v>0</v>
      </c>
      <c r="M32" s="10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26">
        <v>0</v>
      </c>
      <c r="Y32" s="4">
        <f t="shared" ref="Y32:Y37" si="3">SUM(H32*I32)+(J32*K32)+(L32*M32)+(N32*O32)+(P32*Q32)+(R32*S32)+(T32*U32)+(V32*W32)</f>
        <v>0</v>
      </c>
      <c r="Z32" s="13">
        <f t="shared" si="2"/>
        <v>0.75</v>
      </c>
    </row>
    <row r="33" spans="1:27" x14ac:dyDescent="0.3">
      <c r="A33" s="81" t="s">
        <v>73</v>
      </c>
      <c r="B33" s="34"/>
      <c r="C33" s="18" t="s">
        <v>232</v>
      </c>
      <c r="D33" s="3">
        <v>0.75</v>
      </c>
      <c r="E33" s="3"/>
      <c r="F33" s="1" t="s">
        <v>150</v>
      </c>
      <c r="G33" s="68"/>
      <c r="H33" s="9">
        <v>0</v>
      </c>
      <c r="I33" s="9">
        <v>0</v>
      </c>
      <c r="J33" s="10">
        <v>0</v>
      </c>
      <c r="K33" s="9">
        <v>0</v>
      </c>
      <c r="L33" s="10">
        <v>0</v>
      </c>
      <c r="M33" s="10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26">
        <v>0</v>
      </c>
      <c r="Y33" s="4">
        <f t="shared" si="3"/>
        <v>0</v>
      </c>
      <c r="Z33" s="13">
        <f t="shared" si="2"/>
        <v>0.75</v>
      </c>
    </row>
    <row r="34" spans="1:27" ht="15" thickBot="1" x14ac:dyDescent="0.35">
      <c r="A34" s="82" t="s">
        <v>74</v>
      </c>
      <c r="B34" s="39"/>
      <c r="C34" s="18" t="s">
        <v>233</v>
      </c>
      <c r="D34" s="3">
        <v>0.75</v>
      </c>
      <c r="E34" s="3"/>
      <c r="F34" s="1" t="s">
        <v>150</v>
      </c>
      <c r="G34" s="68">
        <v>4.1666666666666664E-2</v>
      </c>
      <c r="H34" s="9">
        <v>0</v>
      </c>
      <c r="I34" s="9">
        <v>0</v>
      </c>
      <c r="J34" s="10">
        <v>0</v>
      </c>
      <c r="K34" s="9">
        <v>0</v>
      </c>
      <c r="L34" s="10">
        <v>0</v>
      </c>
      <c r="M34" s="10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26">
        <v>0</v>
      </c>
      <c r="Y34" s="4">
        <f t="shared" si="3"/>
        <v>0</v>
      </c>
      <c r="Z34" s="13">
        <f t="shared" si="2"/>
        <v>0.75</v>
      </c>
    </row>
    <row r="35" spans="1:27" ht="15" thickBot="1" x14ac:dyDescent="0.35">
      <c r="A35" s="77"/>
      <c r="C35" s="18"/>
      <c r="D35" s="3"/>
      <c r="E35" s="3"/>
      <c r="F35" s="11"/>
      <c r="G35" s="1"/>
      <c r="H35" s="9">
        <v>0</v>
      </c>
      <c r="I35" s="9">
        <v>0</v>
      </c>
      <c r="J35" s="10">
        <v>0</v>
      </c>
      <c r="K35" s="9">
        <v>0</v>
      </c>
      <c r="L35" s="10">
        <v>0</v>
      </c>
      <c r="M35" s="10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26">
        <v>0</v>
      </c>
      <c r="Y35" s="4"/>
      <c r="Z35" s="13"/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>
        <v>0</v>
      </c>
      <c r="I36" s="9">
        <v>0</v>
      </c>
      <c r="J36" s="10">
        <v>0</v>
      </c>
      <c r="K36" s="9">
        <v>0</v>
      </c>
      <c r="L36" s="10">
        <v>0</v>
      </c>
      <c r="M36" s="10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26">
        <v>0</v>
      </c>
      <c r="Y36" s="4"/>
      <c r="Z36" s="13"/>
    </row>
    <row r="37" spans="1:27" ht="15" thickBot="1" x14ac:dyDescent="0.35">
      <c r="C37" s="19"/>
      <c r="D37" s="14"/>
      <c r="E37" s="14"/>
      <c r="F37" s="15"/>
      <c r="G37" s="6"/>
      <c r="H37" s="17">
        <v>0</v>
      </c>
      <c r="I37" s="17">
        <v>0</v>
      </c>
      <c r="J37" s="16">
        <v>0</v>
      </c>
      <c r="K37" s="17">
        <v>0</v>
      </c>
      <c r="L37" s="16">
        <v>0</v>
      </c>
      <c r="M37" s="16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27">
        <v>0</v>
      </c>
      <c r="Y37" s="4">
        <f t="shared" si="3"/>
        <v>0</v>
      </c>
      <c r="Z37" s="13">
        <f t="shared" si="2"/>
        <v>0</v>
      </c>
    </row>
    <row r="38" spans="1:27" ht="15" thickBot="1" x14ac:dyDescent="0.35">
      <c r="Y38" s="25">
        <f>SUM(Y26:Y37)</f>
        <v>0</v>
      </c>
      <c r="Z38" s="31">
        <f>AVERAGE(Z26:Z37)</f>
        <v>0.69199999999999995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261</v>
      </c>
      <c r="D47" s="3"/>
      <c r="E47" s="3"/>
      <c r="F47" s="1" t="s">
        <v>266</v>
      </c>
      <c r="G47" s="1"/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</v>
      </c>
    </row>
    <row r="48" spans="1:27" ht="15" thickBot="1" x14ac:dyDescent="0.35">
      <c r="A48" s="77"/>
      <c r="C48" s="4"/>
      <c r="D48" s="3"/>
      <c r="E48" s="3"/>
      <c r="F48" s="1"/>
      <c r="G48" s="1"/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</v>
      </c>
    </row>
    <row r="49" spans="1:27" x14ac:dyDescent="0.3">
      <c r="A49" s="84" t="s">
        <v>44</v>
      </c>
      <c r="B49" s="72"/>
      <c r="C49" s="4"/>
      <c r="D49" s="3"/>
      <c r="E49" s="3"/>
      <c r="F49" s="11"/>
      <c r="G49" s="1"/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</v>
      </c>
    </row>
    <row r="50" spans="1:27" x14ac:dyDescent="0.3">
      <c r="A50" s="78" t="s">
        <v>73</v>
      </c>
      <c r="B50" s="73"/>
      <c r="C50" s="4"/>
      <c r="D50" s="3"/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</v>
      </c>
    </row>
    <row r="51" spans="1:27" ht="15" thickBot="1" x14ac:dyDescent="0.35">
      <c r="A51" s="79" t="s">
        <v>74</v>
      </c>
      <c r="B51" s="74"/>
      <c r="C51" s="4"/>
      <c r="D51" s="3"/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</v>
      </c>
    </row>
    <row r="52" spans="1:27" ht="15" thickBot="1" x14ac:dyDescent="0.35">
      <c r="A52" s="80"/>
      <c r="B52" s="28"/>
      <c r="C52" s="4"/>
      <c r="D52" s="12"/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</v>
      </c>
    </row>
    <row r="53" spans="1:27" x14ac:dyDescent="0.3">
      <c r="A53" s="85" t="s">
        <v>45</v>
      </c>
      <c r="B53" s="38"/>
      <c r="C53" s="4"/>
      <c r="D53" s="12"/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</v>
      </c>
    </row>
    <row r="54" spans="1:27" x14ac:dyDescent="0.3">
      <c r="A54" s="81" t="s">
        <v>73</v>
      </c>
      <c r="B54" s="34"/>
      <c r="C54" s="18"/>
      <c r="D54" s="3"/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>
        <f t="shared" si="4"/>
        <v>0</v>
      </c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>
        <f t="shared" si="4"/>
        <v>0</v>
      </c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>
        <f t="shared" si="4"/>
        <v>0</v>
      </c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>
        <f t="shared" si="4"/>
        <v>0</v>
      </c>
    </row>
    <row r="59" spans="1:27" ht="15" thickBot="1" x14ac:dyDescent="0.35">
      <c r="Y59" s="25">
        <f>SUM(Y47:Y58)</f>
        <v>0</v>
      </c>
      <c r="Z59" s="31">
        <f>AVERAGE(Z47:Z58)</f>
        <v>0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96</v>
      </c>
      <c r="D68" s="3">
        <v>0.92</v>
      </c>
      <c r="E68" s="3"/>
      <c r="F68" s="1" t="s">
        <v>175</v>
      </c>
      <c r="G68" s="68">
        <v>0.125</v>
      </c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0.92</v>
      </c>
    </row>
    <row r="69" spans="1:27" ht="15" thickBot="1" x14ac:dyDescent="0.35">
      <c r="A69" s="77"/>
      <c r="C69" s="4" t="s">
        <v>234</v>
      </c>
      <c r="D69" s="3">
        <v>0.75</v>
      </c>
      <c r="E69" s="3"/>
      <c r="F69" s="1" t="s">
        <v>150</v>
      </c>
      <c r="G69" s="68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0.75</v>
      </c>
    </row>
    <row r="70" spans="1:27" x14ac:dyDescent="0.3">
      <c r="A70" s="84" t="s">
        <v>44</v>
      </c>
      <c r="B70" s="72"/>
      <c r="C70" s="4" t="s">
        <v>235</v>
      </c>
      <c r="D70" s="3">
        <v>0.75</v>
      </c>
      <c r="E70" s="3"/>
      <c r="F70" s="1" t="s">
        <v>150</v>
      </c>
      <c r="G70" s="68">
        <v>4.1666666666666664E-2</v>
      </c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0.75</v>
      </c>
    </row>
    <row r="71" spans="1:27" x14ac:dyDescent="0.3">
      <c r="A71" s="78" t="s">
        <v>73</v>
      </c>
      <c r="B71" s="73"/>
      <c r="C71" s="4" t="s">
        <v>211</v>
      </c>
      <c r="D71" s="3">
        <v>0.75</v>
      </c>
      <c r="E71" s="3"/>
      <c r="F71" s="1" t="s">
        <v>150</v>
      </c>
      <c r="G71" s="68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0.75</v>
      </c>
    </row>
    <row r="72" spans="1:27" ht="15" thickBot="1" x14ac:dyDescent="0.35">
      <c r="A72" s="79" t="s">
        <v>74</v>
      </c>
      <c r="B72" s="74"/>
      <c r="C72" s="4" t="s">
        <v>236</v>
      </c>
      <c r="D72" s="3">
        <v>0.75</v>
      </c>
      <c r="E72" s="3"/>
      <c r="F72" s="1" t="s">
        <v>150</v>
      </c>
      <c r="G72" s="68">
        <v>4.1666666666666664E-2</v>
      </c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0.75</v>
      </c>
    </row>
    <row r="73" spans="1:27" ht="15" thickBot="1" x14ac:dyDescent="0.35">
      <c r="A73" s="80"/>
      <c r="B73" s="28"/>
      <c r="C73" s="4" t="s">
        <v>237</v>
      </c>
      <c r="D73" s="3">
        <v>0.75</v>
      </c>
      <c r="E73" s="3"/>
      <c r="F73" s="1" t="s">
        <v>150</v>
      </c>
      <c r="G73" s="68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0.75</v>
      </c>
    </row>
    <row r="74" spans="1:27" x14ac:dyDescent="0.3">
      <c r="A74" s="85" t="s">
        <v>45</v>
      </c>
      <c r="B74" s="38"/>
      <c r="C74" s="4" t="s">
        <v>238</v>
      </c>
      <c r="D74" s="3">
        <v>0.75</v>
      </c>
      <c r="E74" s="3"/>
      <c r="F74" s="1" t="s">
        <v>150</v>
      </c>
      <c r="G74" s="68">
        <v>4.1666666666666664E-2</v>
      </c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0.75</v>
      </c>
    </row>
    <row r="75" spans="1:27" x14ac:dyDescent="0.3">
      <c r="A75" s="81" t="s">
        <v>73</v>
      </c>
      <c r="B75" s="34"/>
      <c r="C75" s="18" t="s">
        <v>189</v>
      </c>
      <c r="D75" s="3">
        <v>0.75</v>
      </c>
      <c r="E75" s="3"/>
      <c r="F75" s="1" t="s">
        <v>150</v>
      </c>
      <c r="G75" s="68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0.75</v>
      </c>
    </row>
    <row r="76" spans="1:27" ht="15" thickBot="1" x14ac:dyDescent="0.35">
      <c r="A76" s="82" t="s">
        <v>74</v>
      </c>
      <c r="B76" s="39"/>
      <c r="C76" s="18" t="s">
        <v>239</v>
      </c>
      <c r="D76" s="3">
        <v>0.75</v>
      </c>
      <c r="E76" s="3"/>
      <c r="F76" s="1" t="s">
        <v>150</v>
      </c>
      <c r="G76" s="68">
        <v>4.1666666666666664E-2</v>
      </c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0.75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/>
      <c r="Z77" s="13"/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/>
      <c r="Z78" s="13"/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/>
      <c r="Z79" s="13"/>
    </row>
    <row r="80" spans="1:27" ht="15" thickBot="1" x14ac:dyDescent="0.35">
      <c r="Y80" s="25">
        <f>SUM(Y68:Y79)</f>
        <v>0</v>
      </c>
      <c r="Z80" s="31">
        <f>AVERAGE(Z68:Z79)</f>
        <v>0.76888888888888884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0.92</v>
      </c>
      <c r="E89" s="3"/>
      <c r="F89" s="1" t="s">
        <v>175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0.92</v>
      </c>
    </row>
    <row r="90" spans="1:26" ht="15" thickBot="1" x14ac:dyDescent="0.35">
      <c r="A90" s="77"/>
      <c r="C90" s="4" t="s">
        <v>164</v>
      </c>
      <c r="D90" s="3">
        <v>0.75</v>
      </c>
      <c r="E90" s="3"/>
      <c r="F90" s="1" t="s">
        <v>150</v>
      </c>
      <c r="G90" s="68"/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0.75</v>
      </c>
    </row>
    <row r="91" spans="1:26" x14ac:dyDescent="0.3">
      <c r="A91" s="84" t="s">
        <v>44</v>
      </c>
      <c r="B91" s="72"/>
      <c r="C91" s="4" t="s">
        <v>107</v>
      </c>
      <c r="D91" s="3">
        <v>0.75</v>
      </c>
      <c r="E91" s="3"/>
      <c r="F91" s="1" t="s">
        <v>150</v>
      </c>
      <c r="G91" s="68">
        <v>4.1666666666666664E-2</v>
      </c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0.75</v>
      </c>
    </row>
    <row r="92" spans="1:26" x14ac:dyDescent="0.3">
      <c r="A92" s="78" t="s">
        <v>73</v>
      </c>
      <c r="B92" s="73"/>
      <c r="C92" s="4" t="s">
        <v>216</v>
      </c>
      <c r="D92" s="3">
        <v>0.75</v>
      </c>
      <c r="E92" s="3"/>
      <c r="F92" s="1" t="s">
        <v>150</v>
      </c>
      <c r="G92" s="68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0.75</v>
      </c>
    </row>
    <row r="93" spans="1:26" ht="15" thickBot="1" x14ac:dyDescent="0.35">
      <c r="A93" s="79" t="s">
        <v>74</v>
      </c>
      <c r="B93" s="74"/>
      <c r="C93" s="4" t="s">
        <v>108</v>
      </c>
      <c r="D93" s="3">
        <v>0.75</v>
      </c>
      <c r="E93" s="3"/>
      <c r="F93" s="1" t="s">
        <v>150</v>
      </c>
      <c r="G93" s="68">
        <v>4.1666666666666664E-2</v>
      </c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0.75</v>
      </c>
    </row>
    <row r="94" spans="1:26" ht="15" thickBot="1" x14ac:dyDescent="0.35">
      <c r="A94" s="80"/>
      <c r="B94" s="28"/>
      <c r="C94" s="4" t="s">
        <v>217</v>
      </c>
      <c r="D94" s="3">
        <v>0.75</v>
      </c>
      <c r="E94" s="3"/>
      <c r="F94" s="1" t="s">
        <v>150</v>
      </c>
      <c r="G94" s="68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0.75</v>
      </c>
    </row>
    <row r="95" spans="1:26" x14ac:dyDescent="0.3">
      <c r="A95" s="85" t="s">
        <v>45</v>
      </c>
      <c r="B95" s="38"/>
      <c r="C95" s="4" t="s">
        <v>111</v>
      </c>
      <c r="D95" s="3">
        <v>0.75</v>
      </c>
      <c r="E95" s="3"/>
      <c r="F95" s="1" t="s">
        <v>150</v>
      </c>
      <c r="G95" s="68">
        <v>4.1666666666666664E-2</v>
      </c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0.75</v>
      </c>
    </row>
    <row r="96" spans="1:26" x14ac:dyDescent="0.3">
      <c r="A96" s="81" t="s">
        <v>73</v>
      </c>
      <c r="B96" s="34"/>
      <c r="C96" s="18" t="s">
        <v>218</v>
      </c>
      <c r="D96" s="3">
        <v>0.75</v>
      </c>
      <c r="E96" s="3"/>
      <c r="F96" s="1" t="s">
        <v>150</v>
      </c>
      <c r="G96" s="68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>
        <f t="shared" si="9"/>
        <v>0.75</v>
      </c>
    </row>
    <row r="97" spans="1:29" ht="15" thickBot="1" x14ac:dyDescent="0.35">
      <c r="A97" s="82" t="s">
        <v>74</v>
      </c>
      <c r="B97" s="39"/>
      <c r="C97" s="18" t="s">
        <v>219</v>
      </c>
      <c r="D97" s="3">
        <v>0.75</v>
      </c>
      <c r="E97" s="3"/>
      <c r="F97" s="1" t="s">
        <v>150</v>
      </c>
      <c r="G97" s="68">
        <v>4.1666666666666664E-2</v>
      </c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>
        <f t="shared" si="9"/>
        <v>0.75</v>
      </c>
    </row>
    <row r="98" spans="1:29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9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9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9" ht="15" thickBot="1" x14ac:dyDescent="0.35">
      <c r="Y101" s="25">
        <f>SUM(Y89:Y100)</f>
        <v>0</v>
      </c>
      <c r="Z101" s="31">
        <f>AVERAGE(Z89:Z100)</f>
        <v>0.76888888888888884</v>
      </c>
      <c r="AA101" s="32" t="s">
        <v>19</v>
      </c>
    </row>
    <row r="102" spans="1:29" ht="15" thickBot="1" x14ac:dyDescent="0.35">
      <c r="C102" s="41" t="s">
        <v>14</v>
      </c>
    </row>
    <row r="107" spans="1:29" ht="15" thickBot="1" x14ac:dyDescent="0.35"/>
    <row r="108" spans="1:29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9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9" ht="15" thickBot="1" x14ac:dyDescent="0.35">
      <c r="A110" s="76" t="s">
        <v>42</v>
      </c>
      <c r="B110" s="37"/>
      <c r="C110" s="4" t="s">
        <v>267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9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9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  <c r="AB112" s="28"/>
      <c r="AC112" s="28"/>
    </row>
    <row r="113" spans="1:29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  <c r="AB113" s="28"/>
      <c r="AC113" s="67"/>
    </row>
    <row r="114" spans="1:29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  <c r="AB114" s="67"/>
      <c r="AC114" s="67"/>
    </row>
    <row r="115" spans="1:29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  <c r="AB115" s="67"/>
      <c r="AC115" s="67"/>
    </row>
    <row r="116" spans="1:29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  <c r="AB116" s="67"/>
      <c r="AC116" s="67"/>
    </row>
    <row r="117" spans="1:29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  <c r="AB117" s="67"/>
      <c r="AC117" s="67"/>
    </row>
    <row r="118" spans="1:29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  <c r="AB118" s="67"/>
      <c r="AC118" s="67"/>
    </row>
    <row r="119" spans="1:29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  <c r="AB119" s="67"/>
      <c r="AC119" s="67"/>
    </row>
    <row r="120" spans="1:29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  <c r="AB120" s="67"/>
      <c r="AC120" s="67"/>
    </row>
    <row r="121" spans="1:29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  <c r="AB121" s="67"/>
      <c r="AC121" s="67"/>
    </row>
    <row r="122" spans="1:29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9" ht="15" thickBot="1" x14ac:dyDescent="0.35">
      <c r="C123" s="41" t="s">
        <v>14</v>
      </c>
    </row>
    <row r="128" spans="1:29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263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  <row r="150" spans="8:23" ht="15" thickBot="1" x14ac:dyDescent="0.35">
      <c r="H150" s="2"/>
    </row>
    <row r="151" spans="8:23" x14ac:dyDescent="0.3">
      <c r="H151" s="44" t="s">
        <v>54</v>
      </c>
      <c r="I151" s="44" t="s">
        <v>55</v>
      </c>
      <c r="J151" s="44" t="s">
        <v>5</v>
      </c>
      <c r="K151" s="44" t="s">
        <v>6</v>
      </c>
      <c r="L151" s="44" t="s">
        <v>7</v>
      </c>
      <c r="M151" s="44" t="s">
        <v>8</v>
      </c>
      <c r="N151" s="44" t="s">
        <v>9</v>
      </c>
      <c r="O151" s="44" t="s">
        <v>10</v>
      </c>
      <c r="P151" s="44" t="s">
        <v>11</v>
      </c>
      <c r="Q151" s="44" t="s">
        <v>12</v>
      </c>
      <c r="R151" s="44" t="s">
        <v>20</v>
      </c>
      <c r="S151" s="44" t="s">
        <v>21</v>
      </c>
      <c r="T151" s="44" t="s">
        <v>22</v>
      </c>
      <c r="U151" s="44" t="s">
        <v>23</v>
      </c>
      <c r="V151" s="44" t="s">
        <v>24</v>
      </c>
      <c r="W151" s="45" t="s">
        <v>25</v>
      </c>
    </row>
    <row r="152" spans="8:23" x14ac:dyDescent="0.3">
      <c r="H152" s="9"/>
      <c r="I152" s="9"/>
      <c r="J152" s="10"/>
      <c r="K152" s="9"/>
      <c r="L152" s="10"/>
      <c r="M152" s="10"/>
      <c r="N152" s="9"/>
      <c r="O152" s="9"/>
      <c r="P152" s="9"/>
      <c r="Q152" s="9"/>
      <c r="R152" s="9"/>
      <c r="S152" s="9"/>
      <c r="T152" s="9"/>
      <c r="U152" s="9"/>
      <c r="V152" s="9"/>
      <c r="W152" s="26"/>
    </row>
    <row r="153" spans="8:23" x14ac:dyDescent="0.3">
      <c r="H153" s="9"/>
      <c r="I153" s="9"/>
      <c r="J153" s="10"/>
      <c r="K153" s="9"/>
      <c r="L153" s="10"/>
      <c r="M153" s="10"/>
      <c r="N153" s="9"/>
      <c r="O153" s="9"/>
      <c r="P153" s="9"/>
      <c r="Q153" s="9"/>
      <c r="R153" s="9"/>
      <c r="S153" s="9"/>
      <c r="T153" s="9"/>
      <c r="U153" s="9"/>
      <c r="V153" s="9"/>
      <c r="W153" s="26"/>
    </row>
    <row r="154" spans="8:23" x14ac:dyDescent="0.3">
      <c r="H154" s="9"/>
      <c r="I154" s="9"/>
      <c r="J154" s="10"/>
      <c r="K154" s="9"/>
      <c r="L154" s="10"/>
      <c r="M154" s="10"/>
      <c r="N154" s="9"/>
      <c r="O154" s="9"/>
      <c r="P154" s="9"/>
      <c r="Q154" s="9"/>
      <c r="R154" s="9"/>
      <c r="S154" s="9"/>
      <c r="T154" s="9"/>
      <c r="U154" s="9"/>
      <c r="V154" s="9"/>
      <c r="W154" s="26"/>
    </row>
    <row r="155" spans="8:23" x14ac:dyDescent="0.3">
      <c r="H155" s="9"/>
      <c r="I155" s="9"/>
      <c r="J155" s="10"/>
      <c r="K155" s="9"/>
      <c r="L155" s="10"/>
      <c r="M155" s="10"/>
      <c r="N155" s="9"/>
      <c r="O155" s="9"/>
      <c r="P155" s="9"/>
      <c r="Q155" s="9"/>
      <c r="R155" s="9"/>
      <c r="S155" s="9"/>
      <c r="T155" s="9"/>
      <c r="U155" s="9"/>
      <c r="V155" s="9"/>
      <c r="W155" s="26"/>
    </row>
    <row r="156" spans="8:23" x14ac:dyDescent="0.3">
      <c r="H156" s="9"/>
      <c r="I156" s="9"/>
      <c r="J156" s="10"/>
      <c r="K156" s="9"/>
      <c r="L156" s="10"/>
      <c r="M156" s="10"/>
      <c r="N156" s="9"/>
      <c r="O156" s="9"/>
      <c r="P156" s="9"/>
      <c r="Q156" s="9"/>
      <c r="R156" s="9"/>
      <c r="S156" s="9"/>
      <c r="T156" s="9"/>
      <c r="U156" s="9"/>
      <c r="V156" s="9"/>
      <c r="W156" s="26"/>
    </row>
    <row r="157" spans="8:23" x14ac:dyDescent="0.3">
      <c r="H157" s="9"/>
      <c r="I157" s="9"/>
      <c r="J157" s="10"/>
      <c r="K157" s="9"/>
      <c r="L157" s="10"/>
      <c r="M157" s="10"/>
      <c r="N157" s="9"/>
      <c r="O157" s="9"/>
      <c r="P157" s="9"/>
      <c r="Q157" s="9"/>
      <c r="R157" s="9"/>
      <c r="S157" s="9"/>
      <c r="T157" s="9"/>
      <c r="U157" s="9"/>
      <c r="V157" s="9"/>
      <c r="W157" s="26"/>
    </row>
    <row r="158" spans="8:23" x14ac:dyDescent="0.3">
      <c r="H158" s="9"/>
      <c r="I158" s="9"/>
      <c r="J158" s="10"/>
      <c r="K158" s="9"/>
      <c r="L158" s="10"/>
      <c r="M158" s="10"/>
      <c r="N158" s="9"/>
      <c r="O158" s="9"/>
      <c r="P158" s="9"/>
      <c r="Q158" s="9"/>
      <c r="R158" s="9"/>
      <c r="S158" s="9"/>
      <c r="T158" s="9"/>
      <c r="U158" s="9"/>
      <c r="V158" s="9"/>
      <c r="W158" s="26"/>
    </row>
    <row r="159" spans="8:23" x14ac:dyDescent="0.3">
      <c r="H159" s="9"/>
      <c r="I159" s="9"/>
      <c r="J159" s="10"/>
      <c r="K159" s="9"/>
      <c r="L159" s="10"/>
      <c r="M159" s="10"/>
      <c r="N159" s="9"/>
      <c r="O159" s="9"/>
      <c r="P159" s="9"/>
      <c r="Q159" s="9"/>
      <c r="R159" s="9"/>
      <c r="S159" s="9"/>
      <c r="T159" s="9"/>
      <c r="U159" s="9"/>
      <c r="V159" s="9"/>
      <c r="W159" s="26"/>
    </row>
    <row r="160" spans="8:23" x14ac:dyDescent="0.3">
      <c r="H160" s="9"/>
      <c r="I160" s="9"/>
      <c r="J160" s="10"/>
      <c r="K160" s="9"/>
      <c r="L160" s="10"/>
      <c r="M160" s="10"/>
      <c r="N160" s="9"/>
      <c r="O160" s="9"/>
      <c r="P160" s="9"/>
      <c r="Q160" s="9"/>
      <c r="R160" s="9"/>
      <c r="S160" s="9"/>
      <c r="T160" s="9"/>
      <c r="U160" s="9"/>
      <c r="V160" s="9"/>
      <c r="W160" s="26"/>
    </row>
    <row r="161" spans="8:23" x14ac:dyDescent="0.3">
      <c r="H161" s="9"/>
      <c r="I161" s="9"/>
      <c r="J161" s="10"/>
      <c r="K161" s="9"/>
      <c r="L161" s="10"/>
      <c r="M161" s="10"/>
      <c r="N161" s="9"/>
      <c r="O161" s="9"/>
      <c r="P161" s="9"/>
      <c r="Q161" s="9"/>
      <c r="R161" s="9"/>
      <c r="S161" s="9"/>
      <c r="T161" s="9"/>
      <c r="U161" s="9"/>
      <c r="V161" s="9"/>
      <c r="W161" s="26"/>
    </row>
    <row r="162" spans="8:23" x14ac:dyDescent="0.3">
      <c r="H162" s="9"/>
      <c r="I162" s="9"/>
      <c r="J162" s="10"/>
      <c r="K162" s="9"/>
      <c r="L162" s="10"/>
      <c r="M162" s="10"/>
      <c r="N162" s="9"/>
      <c r="O162" s="9"/>
      <c r="P162" s="9"/>
      <c r="Q162" s="9"/>
      <c r="R162" s="9"/>
      <c r="S162" s="9"/>
      <c r="T162" s="9"/>
      <c r="U162" s="9"/>
      <c r="V162" s="9"/>
      <c r="W162" s="26"/>
    </row>
    <row r="163" spans="8:23" ht="15" thickBot="1" x14ac:dyDescent="0.35">
      <c r="H163" s="17"/>
      <c r="I163" s="17"/>
      <c r="J163" s="16"/>
      <c r="K163" s="17"/>
      <c r="L163" s="16"/>
      <c r="M163" s="16"/>
      <c r="N163" s="17"/>
      <c r="O163" s="17"/>
      <c r="P163" s="17"/>
      <c r="Q163" s="17"/>
      <c r="R163" s="17"/>
      <c r="S163" s="17"/>
      <c r="T163" s="17"/>
      <c r="U163" s="17"/>
      <c r="V163" s="17"/>
      <c r="W163" s="27"/>
    </row>
    <row r="171" spans="8:23" ht="15" thickBot="1" x14ac:dyDescent="0.35">
      <c r="H171" s="2"/>
    </row>
    <row r="172" spans="8:23" x14ac:dyDescent="0.3">
      <c r="H172" s="44" t="s">
        <v>54</v>
      </c>
      <c r="I172" s="44" t="s">
        <v>55</v>
      </c>
      <c r="J172" s="44" t="s">
        <v>5</v>
      </c>
      <c r="K172" s="44" t="s">
        <v>6</v>
      </c>
      <c r="L172" s="44" t="s">
        <v>7</v>
      </c>
      <c r="M172" s="44" t="s">
        <v>8</v>
      </c>
      <c r="N172" s="44" t="s">
        <v>9</v>
      </c>
      <c r="O172" s="44" t="s">
        <v>10</v>
      </c>
      <c r="P172" s="44" t="s">
        <v>11</v>
      </c>
      <c r="Q172" s="44" t="s">
        <v>12</v>
      </c>
      <c r="R172" s="44" t="s">
        <v>20</v>
      </c>
      <c r="S172" s="44" t="s">
        <v>21</v>
      </c>
      <c r="T172" s="44" t="s">
        <v>22</v>
      </c>
      <c r="U172" s="44" t="s">
        <v>23</v>
      </c>
      <c r="V172" s="44" t="s">
        <v>24</v>
      </c>
      <c r="W172" s="45" t="s">
        <v>25</v>
      </c>
    </row>
    <row r="173" spans="8:23" x14ac:dyDescent="0.3">
      <c r="H173" s="9"/>
      <c r="I173" s="9"/>
      <c r="J173" s="10"/>
      <c r="K173" s="9"/>
      <c r="L173" s="10"/>
      <c r="M173" s="10"/>
      <c r="N173" s="9"/>
      <c r="O173" s="9"/>
      <c r="P173" s="9"/>
      <c r="Q173" s="9"/>
      <c r="R173" s="9"/>
      <c r="S173" s="9"/>
      <c r="T173" s="9"/>
      <c r="U173" s="9"/>
      <c r="V173" s="9"/>
      <c r="W173" s="26"/>
    </row>
    <row r="174" spans="8:23" x14ac:dyDescent="0.3">
      <c r="H174" s="9"/>
      <c r="I174" s="9"/>
      <c r="J174" s="10"/>
      <c r="K174" s="9"/>
      <c r="L174" s="10"/>
      <c r="M174" s="10"/>
      <c r="N174" s="9"/>
      <c r="O174" s="9"/>
      <c r="P174" s="9"/>
      <c r="Q174" s="9"/>
      <c r="R174" s="9"/>
      <c r="S174" s="9"/>
      <c r="T174" s="9"/>
      <c r="U174" s="9"/>
      <c r="V174" s="9"/>
      <c r="W174" s="26"/>
    </row>
    <row r="175" spans="8:23" x14ac:dyDescent="0.3">
      <c r="H175" s="9"/>
      <c r="I175" s="9"/>
      <c r="J175" s="10"/>
      <c r="K175" s="9"/>
      <c r="L175" s="10"/>
      <c r="M175" s="10"/>
      <c r="N175" s="9"/>
      <c r="O175" s="9"/>
      <c r="P175" s="9"/>
      <c r="Q175" s="9"/>
      <c r="R175" s="9"/>
      <c r="S175" s="9"/>
      <c r="T175" s="9"/>
      <c r="U175" s="9"/>
      <c r="V175" s="9"/>
      <c r="W175" s="26"/>
    </row>
    <row r="176" spans="8:23" x14ac:dyDescent="0.3">
      <c r="H176" s="9"/>
      <c r="I176" s="9"/>
      <c r="J176" s="10"/>
      <c r="K176" s="9"/>
      <c r="L176" s="10"/>
      <c r="M176" s="10"/>
      <c r="N176" s="9"/>
      <c r="O176" s="9"/>
      <c r="P176" s="9"/>
      <c r="Q176" s="9"/>
      <c r="R176" s="9"/>
      <c r="S176" s="9"/>
      <c r="T176" s="9"/>
      <c r="U176" s="9"/>
      <c r="V176" s="9"/>
      <c r="W176" s="26"/>
    </row>
    <row r="177" spans="8:23" x14ac:dyDescent="0.3">
      <c r="H177" s="9"/>
      <c r="I177" s="9"/>
      <c r="J177" s="10"/>
      <c r="K177" s="9"/>
      <c r="L177" s="10"/>
      <c r="M177" s="10"/>
      <c r="N177" s="9"/>
      <c r="O177" s="9"/>
      <c r="P177" s="9"/>
      <c r="Q177" s="9"/>
      <c r="R177" s="9"/>
      <c r="S177" s="9"/>
      <c r="T177" s="9"/>
      <c r="U177" s="9"/>
      <c r="V177" s="9"/>
      <c r="W177" s="26"/>
    </row>
    <row r="178" spans="8:23" x14ac:dyDescent="0.3">
      <c r="H178" s="9"/>
      <c r="I178" s="9"/>
      <c r="J178" s="10"/>
      <c r="K178" s="9"/>
      <c r="L178" s="10"/>
      <c r="M178" s="10"/>
      <c r="N178" s="9"/>
      <c r="O178" s="9"/>
      <c r="P178" s="9"/>
      <c r="Q178" s="9"/>
      <c r="R178" s="9"/>
      <c r="S178" s="9"/>
      <c r="T178" s="9"/>
      <c r="U178" s="9"/>
      <c r="V178" s="9"/>
      <c r="W178" s="26"/>
    </row>
    <row r="179" spans="8:23" x14ac:dyDescent="0.3">
      <c r="H179" s="9"/>
      <c r="I179" s="9"/>
      <c r="J179" s="10"/>
      <c r="K179" s="9"/>
      <c r="L179" s="10"/>
      <c r="M179" s="10"/>
      <c r="N179" s="9"/>
      <c r="O179" s="9"/>
      <c r="P179" s="9"/>
      <c r="Q179" s="9"/>
      <c r="R179" s="9"/>
      <c r="S179" s="9"/>
      <c r="T179" s="9"/>
      <c r="U179" s="9"/>
      <c r="V179" s="9"/>
      <c r="W179" s="26"/>
    </row>
    <row r="180" spans="8:23" x14ac:dyDescent="0.3">
      <c r="H180" s="9"/>
      <c r="I180" s="9"/>
      <c r="J180" s="10"/>
      <c r="K180" s="9"/>
      <c r="L180" s="10"/>
      <c r="M180" s="10"/>
      <c r="N180" s="9"/>
      <c r="O180" s="9"/>
      <c r="P180" s="9"/>
      <c r="Q180" s="9"/>
      <c r="R180" s="9"/>
      <c r="S180" s="9"/>
      <c r="T180" s="9"/>
      <c r="U180" s="9"/>
      <c r="V180" s="9"/>
      <c r="W180" s="26"/>
    </row>
    <row r="181" spans="8:23" x14ac:dyDescent="0.3">
      <c r="H181" s="9"/>
      <c r="I181" s="9"/>
      <c r="J181" s="10"/>
      <c r="K181" s="9"/>
      <c r="L181" s="10"/>
      <c r="M181" s="10"/>
      <c r="N181" s="9"/>
      <c r="O181" s="9"/>
      <c r="P181" s="9"/>
      <c r="Q181" s="9"/>
      <c r="R181" s="9"/>
      <c r="S181" s="9"/>
      <c r="T181" s="9"/>
      <c r="U181" s="9"/>
      <c r="V181" s="9"/>
      <c r="W181" s="26"/>
    </row>
    <row r="182" spans="8:23" x14ac:dyDescent="0.3">
      <c r="H182" s="9"/>
      <c r="I182" s="9"/>
      <c r="J182" s="10"/>
      <c r="K182" s="9"/>
      <c r="L182" s="10"/>
      <c r="M182" s="10"/>
      <c r="N182" s="9"/>
      <c r="O182" s="9"/>
      <c r="P182" s="9"/>
      <c r="Q182" s="9"/>
      <c r="R182" s="9"/>
      <c r="S182" s="9"/>
      <c r="T182" s="9"/>
      <c r="U182" s="9"/>
      <c r="V182" s="9"/>
      <c r="W182" s="26"/>
    </row>
    <row r="183" spans="8:23" x14ac:dyDescent="0.3">
      <c r="H183" s="9"/>
      <c r="I183" s="9"/>
      <c r="J183" s="10"/>
      <c r="K183" s="9"/>
      <c r="L183" s="10"/>
      <c r="M183" s="10"/>
      <c r="N183" s="9"/>
      <c r="O183" s="9"/>
      <c r="P183" s="9"/>
      <c r="Q183" s="9"/>
      <c r="R183" s="9"/>
      <c r="S183" s="9"/>
      <c r="T183" s="9"/>
      <c r="U183" s="9"/>
      <c r="V183" s="9"/>
      <c r="W183" s="26"/>
    </row>
    <row r="184" spans="8:23" ht="15" thickBot="1" x14ac:dyDescent="0.35">
      <c r="H184" s="17"/>
      <c r="I184" s="17"/>
      <c r="J184" s="16"/>
      <c r="K184" s="17"/>
      <c r="L184" s="16"/>
      <c r="M184" s="16"/>
      <c r="N184" s="17"/>
      <c r="O184" s="17"/>
      <c r="P184" s="17"/>
      <c r="Q184" s="17"/>
      <c r="R184" s="17"/>
      <c r="S184" s="17"/>
      <c r="T184" s="17"/>
      <c r="U184" s="17"/>
      <c r="V184" s="17"/>
      <c r="W184" s="27"/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266700</xdr:colOff>
                <xdr:row>21</xdr:row>
                <xdr:rowOff>22860</xdr:rowOff>
              </to>
            </anchor>
          </controlPr>
        </control>
      </mc:Choice>
      <mc:Fallback>
        <control shapeId="7169" r:id="rId4" name="TextBox1"/>
      </mc:Fallback>
    </mc:AlternateContent>
    <mc:AlternateContent xmlns:mc="http://schemas.openxmlformats.org/markup-compatibility/2006">
      <mc:Choice Requires="x14">
        <control shapeId="7170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182880</xdr:rowOff>
              </from>
              <to>
                <xdr:col>22</xdr:col>
                <xdr:colOff>266700</xdr:colOff>
                <xdr:row>42</xdr:row>
                <xdr:rowOff>38100</xdr:rowOff>
              </to>
            </anchor>
          </controlPr>
        </control>
      </mc:Choice>
      <mc:Fallback>
        <control shapeId="7170" r:id="rId6" name="TextBox2"/>
      </mc:Fallback>
    </mc:AlternateContent>
    <mc:AlternateContent xmlns:mc="http://schemas.openxmlformats.org/markup-compatibility/2006">
      <mc:Choice Requires="x14">
        <control shapeId="7171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266700</xdr:colOff>
                <xdr:row>63</xdr:row>
                <xdr:rowOff>30480</xdr:rowOff>
              </to>
            </anchor>
          </controlPr>
        </control>
      </mc:Choice>
      <mc:Fallback>
        <control shapeId="7171" r:id="rId7" name="TextBox3"/>
      </mc:Fallback>
    </mc:AlternateContent>
    <mc:AlternateContent xmlns:mc="http://schemas.openxmlformats.org/markup-compatibility/2006">
      <mc:Choice Requires="x14">
        <control shapeId="7172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266700</xdr:colOff>
                <xdr:row>84</xdr:row>
                <xdr:rowOff>30480</xdr:rowOff>
              </to>
            </anchor>
          </controlPr>
        </control>
      </mc:Choice>
      <mc:Fallback>
        <control shapeId="7172" r:id="rId8" name="TextBox4"/>
      </mc:Fallback>
    </mc:AlternateContent>
    <mc:AlternateContent xmlns:mc="http://schemas.openxmlformats.org/markup-compatibility/2006">
      <mc:Choice Requires="x14">
        <control shapeId="7173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266700</xdr:colOff>
                <xdr:row>105</xdr:row>
                <xdr:rowOff>30480</xdr:rowOff>
              </to>
            </anchor>
          </controlPr>
        </control>
      </mc:Choice>
      <mc:Fallback>
        <control shapeId="7173" r:id="rId9" name="TextBox5"/>
      </mc:Fallback>
    </mc:AlternateContent>
    <mc:AlternateContent xmlns:mc="http://schemas.openxmlformats.org/markup-compatibility/2006">
      <mc:Choice Requires="x14">
        <control shapeId="7174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266700</xdr:colOff>
                <xdr:row>126</xdr:row>
                <xdr:rowOff>30480</xdr:rowOff>
              </to>
            </anchor>
          </controlPr>
        </control>
      </mc:Choice>
      <mc:Fallback>
        <control shapeId="7174" r:id="rId10" name="TextBox6"/>
      </mc:Fallback>
    </mc:AlternateContent>
    <mc:AlternateContent xmlns:mc="http://schemas.openxmlformats.org/markup-compatibility/2006">
      <mc:Choice Requires="x14">
        <control shapeId="7176" r:id="rId11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266700</xdr:colOff>
                <xdr:row>147</xdr:row>
                <xdr:rowOff>30480</xdr:rowOff>
              </to>
            </anchor>
          </controlPr>
        </control>
      </mc:Choice>
      <mc:Fallback>
        <control shapeId="7176" r:id="rId11" name="TextBox7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3B3C-3EA3-4B68-8487-472627A881B2}">
  <sheetPr codeName="Sheet8"/>
  <dimension ref="A1:AI144"/>
  <sheetViews>
    <sheetView topLeftCell="A91" zoomScale="70" zoomScaleNormal="70" workbookViewId="0">
      <selection activeCell="C110" sqref="C110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33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72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0.6</v>
      </c>
    </row>
    <row r="5" spans="1:35" ht="15" thickBot="1" x14ac:dyDescent="0.35">
      <c r="A5" s="76" t="s">
        <v>42</v>
      </c>
      <c r="B5" s="37"/>
      <c r="C5" s="4" t="s">
        <v>51</v>
      </c>
      <c r="D5" s="3">
        <v>0.95</v>
      </c>
      <c r="E5" s="3"/>
      <c r="F5" s="1" t="s">
        <v>240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0.95</v>
      </c>
      <c r="AD5" s="58" t="s">
        <v>15</v>
      </c>
      <c r="AE5" s="1">
        <f>Y38</f>
        <v>0</v>
      </c>
      <c r="AF5" s="13"/>
    </row>
    <row r="6" spans="1:35" ht="15" thickBot="1" x14ac:dyDescent="0.35">
      <c r="A6" s="77"/>
      <c r="C6" s="4" t="s">
        <v>242</v>
      </c>
      <c r="D6" s="3"/>
      <c r="E6" s="3"/>
      <c r="F6" s="1" t="s">
        <v>245</v>
      </c>
      <c r="G6" s="68">
        <v>6.25E-2</v>
      </c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>
        <f>D6</f>
        <v>0</v>
      </c>
      <c r="AD6" s="58" t="s">
        <v>16</v>
      </c>
      <c r="AE6" s="1">
        <f>Y59</f>
        <v>0</v>
      </c>
      <c r="AF6" s="13">
        <f>Z59</f>
        <v>0.72500000000000009</v>
      </c>
    </row>
    <row r="7" spans="1:35" x14ac:dyDescent="0.3">
      <c r="A7" s="84" t="s">
        <v>44</v>
      </c>
      <c r="B7" s="72"/>
      <c r="C7" s="4" t="s">
        <v>241</v>
      </c>
      <c r="D7" s="3">
        <v>0.65</v>
      </c>
      <c r="E7" s="3"/>
      <c r="F7" s="11"/>
      <c r="G7" s="1"/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0.65</v>
      </c>
      <c r="AD7" s="58" t="s">
        <v>17</v>
      </c>
      <c r="AE7" s="1">
        <f>Y80</f>
        <v>0</v>
      </c>
      <c r="AF7" s="13"/>
    </row>
    <row r="8" spans="1:35" x14ac:dyDescent="0.3">
      <c r="A8" s="78" t="s">
        <v>73</v>
      </c>
      <c r="B8" s="73"/>
      <c r="C8" s="4" t="s">
        <v>246</v>
      </c>
      <c r="D8" s="3">
        <v>0.65</v>
      </c>
      <c r="E8" s="3"/>
      <c r="F8" s="11"/>
      <c r="G8" s="1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0.65</v>
      </c>
      <c r="AD8" s="58" t="s">
        <v>18</v>
      </c>
      <c r="AE8" s="1">
        <f>Y101</f>
        <v>0</v>
      </c>
      <c r="AF8" s="13">
        <f>Z101</f>
        <v>0.69285714285714295</v>
      </c>
    </row>
    <row r="9" spans="1:35" ht="15" thickBot="1" x14ac:dyDescent="0.35">
      <c r="A9" s="79" t="s">
        <v>74</v>
      </c>
      <c r="B9" s="74"/>
      <c r="C9" s="4" t="s">
        <v>247</v>
      </c>
      <c r="D9" s="3">
        <v>0.65</v>
      </c>
      <c r="E9" s="3"/>
      <c r="F9" s="11"/>
      <c r="G9" s="1"/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0.65</v>
      </c>
      <c r="AD9" s="58" t="s">
        <v>26</v>
      </c>
      <c r="AE9" s="1">
        <f>Y122</f>
        <v>0</v>
      </c>
      <c r="AF9" s="13"/>
    </row>
    <row r="10" spans="1:35" ht="15" thickBot="1" x14ac:dyDescent="0.35">
      <c r="A10" s="80"/>
      <c r="B10" s="28"/>
      <c r="C10" s="4" t="s">
        <v>248</v>
      </c>
      <c r="D10" s="3">
        <v>0.65</v>
      </c>
      <c r="E10" s="12"/>
      <c r="F10" s="11"/>
      <c r="G10" s="1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0.65</v>
      </c>
      <c r="AD10" s="58" t="s">
        <v>27</v>
      </c>
      <c r="AE10" s="1">
        <f>Y143</f>
        <v>0</v>
      </c>
      <c r="AF10" s="13"/>
    </row>
    <row r="11" spans="1:35" ht="15" thickBot="1" x14ac:dyDescent="0.35">
      <c r="A11" s="85" t="s">
        <v>45</v>
      </c>
      <c r="B11" s="38"/>
      <c r="C11" s="4" t="s">
        <v>249</v>
      </c>
      <c r="D11" s="3">
        <v>0.65</v>
      </c>
      <c r="E11" s="12"/>
      <c r="F11" s="11"/>
      <c r="G11" s="1"/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0.65</v>
      </c>
      <c r="AD11" s="59" t="s">
        <v>28</v>
      </c>
      <c r="AE11" s="60">
        <f>SUM(AE4:AE10)</f>
        <v>0</v>
      </c>
      <c r="AF11" s="66">
        <f>AVERAGE(AF4:AF10)</f>
        <v>0.67261904761904778</v>
      </c>
    </row>
    <row r="12" spans="1:35" ht="15" thickBot="1" x14ac:dyDescent="0.35">
      <c r="A12" s="81" t="s">
        <v>73</v>
      </c>
      <c r="B12" s="34"/>
      <c r="C12" s="18"/>
      <c r="D12" s="3"/>
      <c r="E12" s="3"/>
      <c r="F12" s="11"/>
      <c r="G12" s="1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/>
      <c r="Z12" s="13"/>
    </row>
    <row r="13" spans="1:35" ht="15" thickBot="1" x14ac:dyDescent="0.35">
      <c r="A13" s="82" t="s">
        <v>74</v>
      </c>
      <c r="B13" s="39"/>
      <c r="C13" s="18"/>
      <c r="D13" s="3"/>
      <c r="E13" s="3"/>
      <c r="F13" s="11"/>
      <c r="G13" s="1"/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/>
      <c r="Z13" s="13"/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/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18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/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/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0.6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263</v>
      </c>
      <c r="D26" s="3"/>
      <c r="E26" s="3"/>
      <c r="F26" s="1"/>
      <c r="G26" s="68"/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</v>
      </c>
    </row>
    <row r="27" spans="1:35" ht="15" thickBot="1" x14ac:dyDescent="0.35">
      <c r="A27" s="77"/>
      <c r="C27" s="4"/>
      <c r="D27" s="3"/>
      <c r="E27" s="3"/>
      <c r="F27" s="1"/>
      <c r="G27" s="1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</v>
      </c>
    </row>
    <row r="28" spans="1:35" x14ac:dyDescent="0.3">
      <c r="A28" s="84" t="s">
        <v>44</v>
      </c>
      <c r="B28" s="72"/>
      <c r="C28" s="4"/>
      <c r="D28" s="3"/>
      <c r="E28" s="3"/>
      <c r="F28" s="11"/>
      <c r="G28" s="1"/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</v>
      </c>
    </row>
    <row r="29" spans="1:35" x14ac:dyDescent="0.3">
      <c r="A29" s="78" t="s">
        <v>73</v>
      </c>
      <c r="B29" s="73"/>
      <c r="C29" s="4"/>
      <c r="D29" s="3"/>
      <c r="E29" s="3"/>
      <c r="F29" s="11"/>
      <c r="G29" s="1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</v>
      </c>
    </row>
    <row r="30" spans="1:35" ht="15" thickBot="1" x14ac:dyDescent="0.35">
      <c r="A30" s="79" t="s">
        <v>74</v>
      </c>
      <c r="B30" s="74"/>
      <c r="C30" s="4"/>
      <c r="D30" s="3"/>
      <c r="E30" s="3"/>
      <c r="F30" s="11"/>
      <c r="G30" s="1"/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</v>
      </c>
    </row>
    <row r="31" spans="1:35" ht="15" thickBot="1" x14ac:dyDescent="0.35">
      <c r="A31" s="80"/>
      <c r="B31" s="28"/>
      <c r="C31" s="4"/>
      <c r="D31" s="12"/>
      <c r="E31" s="12"/>
      <c r="F31" s="11"/>
      <c r="G31" s="1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</v>
      </c>
    </row>
    <row r="32" spans="1:35" x14ac:dyDescent="0.3">
      <c r="A32" s="85" t="s">
        <v>45</v>
      </c>
      <c r="B32" s="38"/>
      <c r="C32" s="4"/>
      <c r="D32" s="12"/>
      <c r="E32" s="12"/>
      <c r="F32" s="11"/>
      <c r="G32" s="1"/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</v>
      </c>
    </row>
    <row r="33" spans="1:27" x14ac:dyDescent="0.3">
      <c r="A33" s="81" t="s">
        <v>73</v>
      </c>
      <c r="B33" s="34"/>
      <c r="C33" s="18"/>
      <c r="D33" s="3"/>
      <c r="E33" s="3"/>
      <c r="F33" s="11"/>
      <c r="G33" s="1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</v>
      </c>
    </row>
    <row r="34" spans="1:27" ht="15" thickBot="1" x14ac:dyDescent="0.35">
      <c r="A34" s="82" t="s">
        <v>74</v>
      </c>
      <c r="B34" s="39"/>
      <c r="C34" s="18"/>
      <c r="D34" s="3"/>
      <c r="E34" s="3"/>
      <c r="F34" s="11"/>
      <c r="G34" s="1"/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>
        <f t="shared" si="3"/>
        <v>0</v>
      </c>
      <c r="Z35" s="13">
        <f t="shared" si="2"/>
        <v>0</v>
      </c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>
        <f t="shared" si="3"/>
        <v>0</v>
      </c>
      <c r="Z36" s="13">
        <f t="shared" si="2"/>
        <v>0</v>
      </c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>
        <f t="shared" si="3"/>
        <v>0</v>
      </c>
      <c r="Z37" s="13">
        <f t="shared" si="2"/>
        <v>0</v>
      </c>
    </row>
    <row r="38" spans="1:27" ht="15" thickBot="1" x14ac:dyDescent="0.35">
      <c r="Y38" s="25">
        <f>SUM(Y26:Y37)</f>
        <v>0</v>
      </c>
      <c r="Z38" s="31">
        <f>AVERAGE(Z26:Z37)</f>
        <v>0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52</v>
      </c>
      <c r="D47" s="3">
        <v>0.95</v>
      </c>
      <c r="E47" s="3"/>
      <c r="F47" s="1" t="s">
        <v>240</v>
      </c>
      <c r="G47" s="68">
        <v>0.125</v>
      </c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0.95</v>
      </c>
    </row>
    <row r="48" spans="1:27" ht="15" thickBot="1" x14ac:dyDescent="0.35">
      <c r="A48" s="77"/>
      <c r="C48" s="4" t="s">
        <v>96</v>
      </c>
      <c r="D48" s="3">
        <v>0.95</v>
      </c>
      <c r="E48" s="3"/>
      <c r="F48" s="1" t="s">
        <v>240</v>
      </c>
      <c r="G48" s="68">
        <v>0.125</v>
      </c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0.95</v>
      </c>
    </row>
    <row r="49" spans="1:27" x14ac:dyDescent="0.3">
      <c r="A49" s="84" t="s">
        <v>44</v>
      </c>
      <c r="B49" s="72"/>
      <c r="C49" s="4" t="s">
        <v>243</v>
      </c>
      <c r="D49" s="3">
        <v>0.65</v>
      </c>
      <c r="E49" s="3"/>
      <c r="F49" s="1" t="s">
        <v>245</v>
      </c>
      <c r="G49" s="68">
        <v>6.25E-2</v>
      </c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0.65</v>
      </c>
    </row>
    <row r="50" spans="1:27" x14ac:dyDescent="0.3">
      <c r="A50" s="78" t="s">
        <v>73</v>
      </c>
      <c r="B50" s="73"/>
      <c r="C50" s="4" t="s">
        <v>250</v>
      </c>
      <c r="D50" s="3">
        <v>0.65</v>
      </c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0.65</v>
      </c>
    </row>
    <row r="51" spans="1:27" ht="15" thickBot="1" x14ac:dyDescent="0.35">
      <c r="A51" s="79" t="s">
        <v>74</v>
      </c>
      <c r="B51" s="74"/>
      <c r="C51" s="4" t="s">
        <v>251</v>
      </c>
      <c r="D51" s="3">
        <v>0.65</v>
      </c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0.65</v>
      </c>
    </row>
    <row r="52" spans="1:27" ht="15" thickBot="1" x14ac:dyDescent="0.35">
      <c r="A52" s="80"/>
      <c r="B52" s="28"/>
      <c r="C52" s="4" t="s">
        <v>252</v>
      </c>
      <c r="D52" s="3">
        <v>0.65</v>
      </c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0.65</v>
      </c>
    </row>
    <row r="53" spans="1:27" x14ac:dyDescent="0.3">
      <c r="A53" s="85" t="s">
        <v>45</v>
      </c>
      <c r="B53" s="38"/>
      <c r="C53" s="4" t="s">
        <v>253</v>
      </c>
      <c r="D53" s="3">
        <v>0.65</v>
      </c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0.65</v>
      </c>
    </row>
    <row r="54" spans="1:27" x14ac:dyDescent="0.3">
      <c r="A54" s="81" t="s">
        <v>73</v>
      </c>
      <c r="B54" s="34"/>
      <c r="C54" s="18" t="s">
        <v>254</v>
      </c>
      <c r="D54" s="3">
        <v>0.65</v>
      </c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0.65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/>
      <c r="Z55" s="13"/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/>
      <c r="Z56" s="13"/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/>
      <c r="Z57" s="13"/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/>
      <c r="Z58" s="13"/>
    </row>
    <row r="59" spans="1:27" ht="15" thickBot="1" x14ac:dyDescent="0.35">
      <c r="Y59" s="25">
        <f>SUM(Y47:Y58)</f>
        <v>0</v>
      </c>
      <c r="Z59" s="31">
        <f>AVERAGE(Z47:Z58)</f>
        <v>0.72500000000000009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263</v>
      </c>
      <c r="D68" s="3"/>
      <c r="E68" s="3"/>
      <c r="F68" s="1"/>
      <c r="G68" s="68"/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</v>
      </c>
    </row>
    <row r="69" spans="1:27" ht="15" thickBot="1" x14ac:dyDescent="0.35">
      <c r="A69" s="77"/>
      <c r="C69" s="4"/>
      <c r="D69" s="3"/>
      <c r="E69" s="3"/>
      <c r="F69" s="1"/>
      <c r="G69" s="1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</v>
      </c>
    </row>
    <row r="70" spans="1:27" x14ac:dyDescent="0.3">
      <c r="A70" s="84" t="s">
        <v>44</v>
      </c>
      <c r="B70" s="72"/>
      <c r="C70" s="4"/>
      <c r="D70" s="3"/>
      <c r="E70" s="3"/>
      <c r="F70" s="11"/>
      <c r="G70" s="1"/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</v>
      </c>
    </row>
    <row r="71" spans="1:27" x14ac:dyDescent="0.3">
      <c r="A71" s="78" t="s">
        <v>73</v>
      </c>
      <c r="B71" s="73"/>
      <c r="C71" s="4"/>
      <c r="D71" s="3"/>
      <c r="E71" s="3"/>
      <c r="F71" s="11"/>
      <c r="G71" s="1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</v>
      </c>
    </row>
    <row r="72" spans="1:27" ht="15" thickBot="1" x14ac:dyDescent="0.35">
      <c r="A72" s="79" t="s">
        <v>74</v>
      </c>
      <c r="B72" s="74"/>
      <c r="C72" s="4"/>
      <c r="D72" s="3"/>
      <c r="E72" s="3"/>
      <c r="F72" s="11"/>
      <c r="G72" s="1"/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</v>
      </c>
    </row>
    <row r="73" spans="1:27" ht="15" thickBot="1" x14ac:dyDescent="0.35">
      <c r="A73" s="80"/>
      <c r="B73" s="28"/>
      <c r="C73" s="4"/>
      <c r="D73" s="12"/>
      <c r="E73" s="12"/>
      <c r="F73" s="11"/>
      <c r="G73" s="1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</v>
      </c>
    </row>
    <row r="74" spans="1:27" x14ac:dyDescent="0.3">
      <c r="A74" s="85" t="s">
        <v>45</v>
      </c>
      <c r="B74" s="38"/>
      <c r="C74" s="4"/>
      <c r="D74" s="12"/>
      <c r="E74" s="12"/>
      <c r="F74" s="11"/>
      <c r="G74" s="1"/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</v>
      </c>
    </row>
    <row r="75" spans="1:27" x14ac:dyDescent="0.3">
      <c r="A75" s="81" t="s">
        <v>73</v>
      </c>
      <c r="B75" s="34"/>
      <c r="C75" s="18"/>
      <c r="D75" s="3"/>
      <c r="E75" s="3"/>
      <c r="F75" s="11"/>
      <c r="G75" s="1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</v>
      </c>
    </row>
    <row r="76" spans="1:27" ht="15" thickBot="1" x14ac:dyDescent="0.35">
      <c r="A76" s="82" t="s">
        <v>74</v>
      </c>
      <c r="B76" s="39"/>
      <c r="C76" s="18"/>
      <c r="D76" s="3"/>
      <c r="E76" s="3"/>
      <c r="F76" s="11"/>
      <c r="G76" s="1"/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>
        <f t="shared" si="7"/>
        <v>0</v>
      </c>
      <c r="Z77" s="13">
        <f t="shared" si="6"/>
        <v>0</v>
      </c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>
        <f t="shared" si="7"/>
        <v>0</v>
      </c>
      <c r="Z78" s="13">
        <f t="shared" si="6"/>
        <v>0</v>
      </c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>
        <f t="shared" si="7"/>
        <v>0</v>
      </c>
      <c r="Z79" s="13">
        <f t="shared" si="6"/>
        <v>0</v>
      </c>
    </row>
    <row r="80" spans="1:27" ht="15" thickBot="1" x14ac:dyDescent="0.35">
      <c r="Y80" s="25">
        <f>SUM(Y68:Y79)</f>
        <v>0</v>
      </c>
      <c r="Z80" s="31">
        <f>AVERAGE(Z68:Z79)</f>
        <v>0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0.95</v>
      </c>
      <c r="E89" s="3"/>
      <c r="F89" s="1" t="s">
        <v>240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0.95</v>
      </c>
    </row>
    <row r="90" spans="1:26" ht="15" thickBot="1" x14ac:dyDescent="0.35">
      <c r="A90" s="77"/>
      <c r="C90" s="4" t="s">
        <v>244</v>
      </c>
      <c r="D90" s="3">
        <v>0.65</v>
      </c>
      <c r="E90" s="3"/>
      <c r="F90" s="1" t="s">
        <v>245</v>
      </c>
      <c r="G90" s="68">
        <v>6.25E-2</v>
      </c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0.65</v>
      </c>
    </row>
    <row r="91" spans="1:26" x14ac:dyDescent="0.3">
      <c r="A91" s="84" t="s">
        <v>44</v>
      </c>
      <c r="B91" s="72"/>
      <c r="C91" s="4" t="s">
        <v>255</v>
      </c>
      <c r="D91" s="3">
        <v>0.65</v>
      </c>
      <c r="E91" s="3"/>
      <c r="F91" s="11"/>
      <c r="G91" s="1"/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0.65</v>
      </c>
    </row>
    <row r="92" spans="1:26" x14ac:dyDescent="0.3">
      <c r="A92" s="78" t="s">
        <v>73</v>
      </c>
      <c r="B92" s="73"/>
      <c r="C92" s="4" t="s">
        <v>256</v>
      </c>
      <c r="D92" s="3">
        <v>0.65</v>
      </c>
      <c r="E92" s="3"/>
      <c r="F92" s="11"/>
      <c r="G92" s="1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0.65</v>
      </c>
    </row>
    <row r="93" spans="1:26" ht="15" thickBot="1" x14ac:dyDescent="0.35">
      <c r="A93" s="79" t="s">
        <v>74</v>
      </c>
      <c r="B93" s="74"/>
      <c r="C93" s="4" t="s">
        <v>78</v>
      </c>
      <c r="D93" s="3">
        <v>0.65</v>
      </c>
      <c r="E93" s="3"/>
      <c r="F93" s="11"/>
      <c r="G93" s="1"/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0.65</v>
      </c>
    </row>
    <row r="94" spans="1:26" ht="15" thickBot="1" x14ac:dyDescent="0.35">
      <c r="A94" s="80"/>
      <c r="B94" s="28"/>
      <c r="C94" s="4" t="s">
        <v>257</v>
      </c>
      <c r="D94" s="3">
        <v>0.65</v>
      </c>
      <c r="E94" s="12"/>
      <c r="F94" s="11"/>
      <c r="G94" s="1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0.65</v>
      </c>
    </row>
    <row r="95" spans="1:26" x14ac:dyDescent="0.3">
      <c r="A95" s="85" t="s">
        <v>45</v>
      </c>
      <c r="B95" s="38"/>
      <c r="C95" s="4" t="s">
        <v>258</v>
      </c>
      <c r="D95" s="3">
        <v>0.65</v>
      </c>
      <c r="E95" s="12"/>
      <c r="F95" s="11"/>
      <c r="G95" s="1"/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0.65</v>
      </c>
    </row>
    <row r="96" spans="1:26" x14ac:dyDescent="0.3">
      <c r="A96" s="81" t="s">
        <v>73</v>
      </c>
      <c r="B96" s="34"/>
      <c r="C96" s="4"/>
      <c r="D96" s="3"/>
      <c r="E96" s="3"/>
      <c r="F96" s="11"/>
      <c r="G96" s="1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/>
      <c r="Z96" s="13"/>
    </row>
    <row r="97" spans="1:27" ht="15" thickBot="1" x14ac:dyDescent="0.35">
      <c r="A97" s="82" t="s">
        <v>74</v>
      </c>
      <c r="B97" s="39"/>
      <c r="C97" s="18"/>
      <c r="D97" s="3"/>
      <c r="E97" s="3"/>
      <c r="F97" s="11"/>
      <c r="G97" s="1"/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/>
      <c r="Z97" s="13"/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/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/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/>
      <c r="Z100" s="13"/>
    </row>
    <row r="101" spans="1:27" ht="15" thickBot="1" x14ac:dyDescent="0.35">
      <c r="Y101" s="25">
        <f>SUM(Y89:Y100)</f>
        <v>0</v>
      </c>
      <c r="Z101" s="31">
        <f>AVERAGE(Z89:Z100)</f>
        <v>0.69285714285714295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262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 t="s">
        <v>263</v>
      </c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8193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266700</xdr:colOff>
                <xdr:row>21</xdr:row>
                <xdr:rowOff>22860</xdr:rowOff>
              </to>
            </anchor>
          </controlPr>
        </control>
      </mc:Choice>
      <mc:Fallback>
        <control shapeId="8193" r:id="rId4" name="TextBox1"/>
      </mc:Fallback>
    </mc:AlternateContent>
    <mc:AlternateContent xmlns:mc="http://schemas.openxmlformats.org/markup-compatibility/2006">
      <mc:Choice Requires="x14">
        <control shapeId="8194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175260</xdr:rowOff>
              </from>
              <to>
                <xdr:col>22</xdr:col>
                <xdr:colOff>266700</xdr:colOff>
                <xdr:row>42</xdr:row>
                <xdr:rowOff>30480</xdr:rowOff>
              </to>
            </anchor>
          </controlPr>
        </control>
      </mc:Choice>
      <mc:Fallback>
        <control shapeId="8194" r:id="rId6" name="TextBox2"/>
      </mc:Fallback>
    </mc:AlternateContent>
    <mc:AlternateContent xmlns:mc="http://schemas.openxmlformats.org/markup-compatibility/2006">
      <mc:Choice Requires="x14">
        <control shapeId="8195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266700</xdr:colOff>
                <xdr:row>63</xdr:row>
                <xdr:rowOff>30480</xdr:rowOff>
              </to>
            </anchor>
          </controlPr>
        </control>
      </mc:Choice>
      <mc:Fallback>
        <control shapeId="8195" r:id="rId7" name="TextBox3"/>
      </mc:Fallback>
    </mc:AlternateContent>
    <mc:AlternateContent xmlns:mc="http://schemas.openxmlformats.org/markup-compatibility/2006">
      <mc:Choice Requires="x14">
        <control shapeId="8196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266700</xdr:colOff>
                <xdr:row>84</xdr:row>
                <xdr:rowOff>30480</xdr:rowOff>
              </to>
            </anchor>
          </controlPr>
        </control>
      </mc:Choice>
      <mc:Fallback>
        <control shapeId="8196" r:id="rId8" name="TextBox4"/>
      </mc:Fallback>
    </mc:AlternateContent>
    <mc:AlternateContent xmlns:mc="http://schemas.openxmlformats.org/markup-compatibility/2006">
      <mc:Choice Requires="x14">
        <control shapeId="8197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266700</xdr:colOff>
                <xdr:row>105</xdr:row>
                <xdr:rowOff>30480</xdr:rowOff>
              </to>
            </anchor>
          </controlPr>
        </control>
      </mc:Choice>
      <mc:Fallback>
        <control shapeId="8197" r:id="rId9" name="TextBox5"/>
      </mc:Fallback>
    </mc:AlternateContent>
    <mc:AlternateContent xmlns:mc="http://schemas.openxmlformats.org/markup-compatibility/2006">
      <mc:Choice Requires="x14">
        <control shapeId="8198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266700</xdr:colOff>
                <xdr:row>126</xdr:row>
                <xdr:rowOff>30480</xdr:rowOff>
              </to>
            </anchor>
          </controlPr>
        </control>
      </mc:Choice>
      <mc:Fallback>
        <control shapeId="8198" r:id="rId10" name="TextBox6"/>
      </mc:Fallback>
    </mc:AlternateContent>
    <mc:AlternateContent xmlns:mc="http://schemas.openxmlformats.org/markup-compatibility/2006">
      <mc:Choice Requires="x14">
        <control shapeId="8199" r:id="rId11" name="TextBox7">
          <controlPr defaultSize="0" autoLine="0" r:id="rId12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266700</xdr:colOff>
                <xdr:row>147</xdr:row>
                <xdr:rowOff>30480</xdr:rowOff>
              </to>
            </anchor>
          </controlPr>
        </control>
      </mc:Choice>
      <mc:Fallback>
        <control shapeId="8199" r:id="rId11" name="TextBox7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6A59-F62A-4552-863E-F388C0501AB0}">
  <sheetPr codeName="Sheet9"/>
  <dimension ref="A1:AI144"/>
  <sheetViews>
    <sheetView topLeftCell="A67" zoomScale="70" zoomScaleNormal="70" workbookViewId="0">
      <selection activeCell="C111" sqref="C111"/>
    </sheetView>
  </sheetViews>
  <sheetFormatPr defaultRowHeight="14.4" x14ac:dyDescent="0.3"/>
  <cols>
    <col min="1" max="1" width="17.44140625" bestFit="1" customWidth="1"/>
    <col min="2" max="2" width="6.77734375" customWidth="1"/>
    <col min="3" max="3" width="33" bestFit="1" customWidth="1"/>
    <col min="4" max="4" width="15.88671875" bestFit="1" customWidth="1"/>
    <col min="5" max="5" width="16.88671875" bestFit="1" customWidth="1"/>
    <col min="6" max="6" width="10.77734375" bestFit="1" customWidth="1"/>
    <col min="7" max="7" width="9.6640625" bestFit="1" customWidth="1"/>
    <col min="8" max="8" width="10" bestFit="1" customWidth="1"/>
    <col min="9" max="9" width="11.21875" bestFit="1" customWidth="1"/>
    <col min="10" max="10" width="9" bestFit="1" customWidth="1"/>
    <col min="11" max="11" width="11.5546875" bestFit="1" customWidth="1"/>
    <col min="12" max="12" width="9" bestFit="1" customWidth="1"/>
    <col min="13" max="13" width="11.5546875" bestFit="1" customWidth="1"/>
    <col min="14" max="14" width="9" bestFit="1" customWidth="1"/>
    <col min="15" max="15" width="11.5546875" bestFit="1" customWidth="1"/>
    <col min="16" max="16" width="9" bestFit="1" customWidth="1"/>
    <col min="17" max="17" width="11.5546875" bestFit="1" customWidth="1"/>
    <col min="18" max="18" width="9" bestFit="1" customWidth="1"/>
    <col min="19" max="19" width="11.5546875" bestFit="1" customWidth="1"/>
    <col min="20" max="20" width="9" bestFit="1" customWidth="1"/>
    <col min="21" max="21" width="11.5546875" bestFit="1" customWidth="1"/>
    <col min="22" max="22" width="9" bestFit="1" customWidth="1"/>
    <col min="23" max="23" width="11.5546875" bestFit="1" customWidth="1"/>
    <col min="24" max="24" width="12.21875" bestFit="1" customWidth="1"/>
    <col min="25" max="25" width="11.88671875" bestFit="1" customWidth="1"/>
    <col min="30" max="30" width="17" bestFit="1" customWidth="1"/>
    <col min="31" max="31" width="11" customWidth="1"/>
    <col min="32" max="32" width="13.44140625" bestFit="1" customWidth="1"/>
    <col min="33" max="33" width="14.21875" bestFit="1" customWidth="1"/>
    <col min="34" max="34" width="14.33203125" bestFit="1" customWidth="1"/>
    <col min="35" max="35" width="15.33203125" bestFit="1" customWidth="1"/>
  </cols>
  <sheetData>
    <row r="1" spans="1:35" x14ac:dyDescent="0.3">
      <c r="A1" s="69" t="s">
        <v>72</v>
      </c>
      <c r="B1" s="69"/>
      <c r="C1" s="69"/>
      <c r="D1" s="69"/>
      <c r="E1" s="2"/>
    </row>
    <row r="2" spans="1:35" ht="15" thickBot="1" x14ac:dyDescent="0.35"/>
    <row r="3" spans="1:35" ht="15" thickBot="1" x14ac:dyDescent="0.35">
      <c r="A3" s="83" t="s">
        <v>46</v>
      </c>
      <c r="B3" s="35"/>
      <c r="C3" s="55" t="s">
        <v>13</v>
      </c>
      <c r="D3" s="2"/>
      <c r="E3" s="2"/>
      <c r="F3" s="2"/>
      <c r="G3" s="2"/>
      <c r="H3" s="2"/>
      <c r="AD3" s="56" t="s">
        <v>56</v>
      </c>
      <c r="AE3" s="57" t="s">
        <v>40</v>
      </c>
      <c r="AF3" s="65" t="s">
        <v>1</v>
      </c>
    </row>
    <row r="4" spans="1:35" x14ac:dyDescent="0.3">
      <c r="A4" s="75" t="s">
        <v>41</v>
      </c>
      <c r="B4" s="36"/>
      <c r="C4" s="42" t="s">
        <v>0</v>
      </c>
      <c r="D4" s="43" t="s">
        <v>1</v>
      </c>
      <c r="E4" s="43" t="s">
        <v>47</v>
      </c>
      <c r="F4" s="43" t="s">
        <v>2</v>
      </c>
      <c r="G4" s="43" t="s">
        <v>3</v>
      </c>
      <c r="H4" s="44" t="s">
        <v>54</v>
      </c>
      <c r="I4" s="44" t="s">
        <v>55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20</v>
      </c>
      <c r="S4" s="44" t="s">
        <v>21</v>
      </c>
      <c r="T4" s="44" t="s">
        <v>22</v>
      </c>
      <c r="U4" s="44" t="s">
        <v>23</v>
      </c>
      <c r="V4" s="44" t="s">
        <v>24</v>
      </c>
      <c r="W4" s="45" t="s">
        <v>25</v>
      </c>
      <c r="Y4" s="24" t="s">
        <v>40</v>
      </c>
      <c r="Z4" s="20" t="s">
        <v>1</v>
      </c>
      <c r="AD4" s="58" t="s">
        <v>13</v>
      </c>
      <c r="AE4" s="1">
        <f>Y17</f>
        <v>0</v>
      </c>
      <c r="AF4" s="13">
        <f>Z17</f>
        <v>0.70000000000000007</v>
      </c>
    </row>
    <row r="5" spans="1:35" ht="15" thickBot="1" x14ac:dyDescent="0.35">
      <c r="A5" s="76" t="s">
        <v>42</v>
      </c>
      <c r="B5" s="37"/>
      <c r="C5" s="4" t="s">
        <v>51</v>
      </c>
      <c r="D5" s="3">
        <v>0.95</v>
      </c>
      <c r="E5" s="3"/>
      <c r="F5" s="1" t="s">
        <v>240</v>
      </c>
      <c r="G5" s="68">
        <v>0.125</v>
      </c>
      <c r="H5" s="9"/>
      <c r="I5" s="9"/>
      <c r="J5" s="10"/>
      <c r="K5" s="9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26"/>
      <c r="Y5" s="4">
        <f>SUM((H5*I5)+(J5*K5)+(L5*M5)+(N5*O5)+(P5*Q5)+(R5*S5)+(T5*U5)+(V5*W5))</f>
        <v>0</v>
      </c>
      <c r="Z5" s="13">
        <f>D5</f>
        <v>0.95</v>
      </c>
      <c r="AD5" s="58" t="s">
        <v>15</v>
      </c>
      <c r="AE5" s="1">
        <f>Y38</f>
        <v>0</v>
      </c>
      <c r="AF5" s="13"/>
    </row>
    <row r="6" spans="1:35" ht="15" thickBot="1" x14ac:dyDescent="0.35">
      <c r="A6" s="77"/>
      <c r="C6" s="4" t="s">
        <v>242</v>
      </c>
      <c r="D6" s="3"/>
      <c r="E6" s="3"/>
      <c r="F6" s="1" t="s">
        <v>245</v>
      </c>
      <c r="G6" s="68">
        <v>6.25E-2</v>
      </c>
      <c r="H6" s="9"/>
      <c r="I6" s="9"/>
      <c r="J6" s="10"/>
      <c r="K6" s="9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26"/>
      <c r="Y6" s="4">
        <f>SUM(H6*I6)+(J6*K6)+(L6*M6)+(N6*O6)+(P6*Q6)+(R6*S6)+(T6*U6)+(V6*W6)</f>
        <v>0</v>
      </c>
      <c r="Z6" s="13"/>
      <c r="AD6" s="58" t="s">
        <v>16</v>
      </c>
      <c r="AE6" s="1">
        <f>Y59</f>
        <v>0</v>
      </c>
      <c r="AF6" s="13">
        <f>Z59</f>
        <v>0.72500000000000009</v>
      </c>
    </row>
    <row r="7" spans="1:35" x14ac:dyDescent="0.3">
      <c r="A7" s="84" t="s">
        <v>44</v>
      </c>
      <c r="B7" s="72"/>
      <c r="C7" s="4" t="s">
        <v>241</v>
      </c>
      <c r="D7" s="3">
        <v>0.65</v>
      </c>
      <c r="E7" s="3"/>
      <c r="F7" s="11"/>
      <c r="G7" s="1"/>
      <c r="H7" s="9"/>
      <c r="I7" s="9"/>
      <c r="J7" s="10"/>
      <c r="K7" s="9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26"/>
      <c r="Y7" s="4">
        <f>SUM(H7*I7)+(J7*K7)+(L7*M7)+(N7*O7)+(P7*Q7)+(R7*S7)+(T7*U7)+(V7*W7)</f>
        <v>0</v>
      </c>
      <c r="Z7" s="13">
        <f>D7</f>
        <v>0.65</v>
      </c>
      <c r="AD7" s="58" t="s">
        <v>17</v>
      </c>
      <c r="AE7" s="1">
        <f>Y80</f>
        <v>0</v>
      </c>
      <c r="AF7" s="13"/>
    </row>
    <row r="8" spans="1:35" x14ac:dyDescent="0.3">
      <c r="A8" s="78" t="s">
        <v>73</v>
      </c>
      <c r="B8" s="73"/>
      <c r="C8" s="4" t="s">
        <v>246</v>
      </c>
      <c r="D8" s="3">
        <v>0.65</v>
      </c>
      <c r="E8" s="3"/>
      <c r="F8" s="11"/>
      <c r="G8" s="1"/>
      <c r="H8" s="9"/>
      <c r="I8" s="9"/>
      <c r="J8" s="10"/>
      <c r="K8" s="9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26"/>
      <c r="Y8" s="4">
        <f>SUM(H8*I8)+(J8*K8)+(L8*M8)+(N8*O8)+(P8*Q8)+(R8*S8)+(T8*U8)+(V8*W8)</f>
        <v>0</v>
      </c>
      <c r="Z8" s="13">
        <f>D8</f>
        <v>0.65</v>
      </c>
      <c r="AD8" s="58" t="s">
        <v>18</v>
      </c>
      <c r="AE8" s="1">
        <f>Y101</f>
        <v>0</v>
      </c>
      <c r="AF8" s="13">
        <f>Z101</f>
        <v>0.69285714285714295</v>
      </c>
    </row>
    <row r="9" spans="1:35" ht="15" thickBot="1" x14ac:dyDescent="0.35">
      <c r="A9" s="79" t="s">
        <v>74</v>
      </c>
      <c r="B9" s="74"/>
      <c r="C9" s="4" t="s">
        <v>247</v>
      </c>
      <c r="D9" s="3">
        <v>0.65</v>
      </c>
      <c r="E9" s="3"/>
      <c r="F9" s="11"/>
      <c r="G9" s="1"/>
      <c r="H9" s="9"/>
      <c r="I9" s="9"/>
      <c r="J9" s="10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26"/>
      <c r="Y9" s="4">
        <f>SUM(H9*I9)+(J9*K9)+(L9*M9)+(N9*O9)+(P9*Q9)+(R9*S9)+(T9*U9)+(V9*W9)</f>
        <v>0</v>
      </c>
      <c r="Z9" s="13">
        <f>D9</f>
        <v>0.65</v>
      </c>
      <c r="AD9" s="58" t="s">
        <v>26</v>
      </c>
      <c r="AE9" s="1">
        <f>Y122</f>
        <v>0</v>
      </c>
      <c r="AF9" s="13"/>
    </row>
    <row r="10" spans="1:35" ht="15" thickBot="1" x14ac:dyDescent="0.35">
      <c r="A10" s="80"/>
      <c r="B10" s="28"/>
      <c r="C10" s="4" t="s">
        <v>248</v>
      </c>
      <c r="D10" s="3">
        <v>0.65</v>
      </c>
      <c r="E10" s="12"/>
      <c r="F10" s="11"/>
      <c r="G10" s="1"/>
      <c r="H10" s="9"/>
      <c r="I10" s="9"/>
      <c r="J10" s="10"/>
      <c r="K10" s="9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26"/>
      <c r="Y10" s="4">
        <f t="shared" ref="Y10:Y16" si="0">SUM(H10*I10)+(J10*K10)+(L10*M10)+(N10*O10)+(P10*Q10)+(R10*S10)+(T10*U10)+(V10*W10)</f>
        <v>0</v>
      </c>
      <c r="Z10" s="13">
        <f t="shared" ref="Z10:Z16" si="1">D10</f>
        <v>0.65</v>
      </c>
      <c r="AD10" s="58" t="s">
        <v>27</v>
      </c>
      <c r="AE10" s="1">
        <f>Y143</f>
        <v>0</v>
      </c>
      <c r="AF10" s="13"/>
    </row>
    <row r="11" spans="1:35" ht="15" thickBot="1" x14ac:dyDescent="0.35">
      <c r="A11" s="85" t="s">
        <v>45</v>
      </c>
      <c r="B11" s="38"/>
      <c r="C11" s="4" t="s">
        <v>249</v>
      </c>
      <c r="D11" s="3">
        <v>0.65</v>
      </c>
      <c r="E11" s="12"/>
      <c r="F11" s="11"/>
      <c r="G11" s="1"/>
      <c r="H11" s="9"/>
      <c r="I11" s="9"/>
      <c r="J11" s="10"/>
      <c r="K11" s="9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26"/>
      <c r="Y11" s="4">
        <f t="shared" si="0"/>
        <v>0</v>
      </c>
      <c r="Z11" s="13">
        <f t="shared" si="1"/>
        <v>0.65</v>
      </c>
      <c r="AD11" s="59" t="s">
        <v>28</v>
      </c>
      <c r="AE11" s="60">
        <f>SUM(AE4:AE10)</f>
        <v>0</v>
      </c>
      <c r="AF11" s="66">
        <f>AVERAGE(AF4:AF10)</f>
        <v>0.70595238095238111</v>
      </c>
    </row>
    <row r="12" spans="1:35" ht="15" thickBot="1" x14ac:dyDescent="0.35">
      <c r="A12" s="81" t="s">
        <v>73</v>
      </c>
      <c r="B12" s="34"/>
      <c r="C12" s="18"/>
      <c r="D12" s="3"/>
      <c r="E12" s="3"/>
      <c r="F12" s="11"/>
      <c r="G12" s="1"/>
      <c r="H12" s="9"/>
      <c r="I12" s="9"/>
      <c r="J12" s="10"/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26"/>
      <c r="Y12" s="4">
        <f t="shared" si="0"/>
        <v>0</v>
      </c>
      <c r="Z12" s="13"/>
    </row>
    <row r="13" spans="1:35" ht="15" thickBot="1" x14ac:dyDescent="0.35">
      <c r="A13" s="82" t="s">
        <v>74</v>
      </c>
      <c r="B13" s="39"/>
      <c r="C13" s="18"/>
      <c r="D13" s="3"/>
      <c r="E13" s="3"/>
      <c r="F13" s="11"/>
      <c r="G13" s="1"/>
      <c r="H13" s="9"/>
      <c r="I13" s="9"/>
      <c r="J13" s="10"/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26"/>
      <c r="Y13" s="4">
        <f t="shared" si="0"/>
        <v>0</v>
      </c>
      <c r="Z13" s="13"/>
      <c r="AD13" s="61" t="s">
        <v>56</v>
      </c>
      <c r="AE13" s="62" t="s">
        <v>57</v>
      </c>
      <c r="AF13" s="62" t="s">
        <v>58</v>
      </c>
      <c r="AG13" s="62" t="s">
        <v>59</v>
      </c>
      <c r="AH13" s="62" t="s">
        <v>60</v>
      </c>
      <c r="AI13" s="63" t="s">
        <v>61</v>
      </c>
    </row>
    <row r="14" spans="1:35" ht="15" thickBot="1" x14ac:dyDescent="0.35">
      <c r="A14" s="77"/>
      <c r="C14" s="18"/>
      <c r="D14" s="3"/>
      <c r="E14" s="3"/>
      <c r="F14" s="11"/>
      <c r="G14" s="1"/>
      <c r="H14" s="9"/>
      <c r="I14" s="9"/>
      <c r="J14" s="10"/>
      <c r="K14" s="9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26"/>
      <c r="Y14" s="4">
        <f t="shared" si="0"/>
        <v>0</v>
      </c>
      <c r="Z14" s="13"/>
      <c r="AD14" s="8" t="s">
        <v>13</v>
      </c>
      <c r="AE14" s="1">
        <f>B4</f>
        <v>0</v>
      </c>
      <c r="AF14" s="1">
        <f>B8</f>
        <v>0</v>
      </c>
      <c r="AG14" s="1">
        <f>B9</f>
        <v>0</v>
      </c>
      <c r="AH14" s="1">
        <f>B12</f>
        <v>0</v>
      </c>
      <c r="AI14" s="5">
        <f>B13</f>
        <v>0</v>
      </c>
    </row>
    <row r="15" spans="1:35" ht="15" thickBot="1" x14ac:dyDescent="0.35">
      <c r="A15" s="87" t="s">
        <v>76</v>
      </c>
      <c r="B15" s="88"/>
      <c r="C15" s="18"/>
      <c r="D15" s="12"/>
      <c r="E15" s="12"/>
      <c r="F15" s="11"/>
      <c r="G15" s="1"/>
      <c r="H15" s="9"/>
      <c r="I15" s="9"/>
      <c r="J15" s="10"/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26"/>
      <c r="Y15" s="4">
        <f t="shared" si="0"/>
        <v>0</v>
      </c>
      <c r="Z15" s="13"/>
      <c r="AD15" s="8" t="s">
        <v>15</v>
      </c>
      <c r="AE15" s="1">
        <f>B25</f>
        <v>0</v>
      </c>
      <c r="AF15" s="1">
        <f>B29</f>
        <v>0</v>
      </c>
      <c r="AG15" s="1">
        <f>B30</f>
        <v>0</v>
      </c>
      <c r="AH15" s="1">
        <f>B33</f>
        <v>0</v>
      </c>
      <c r="AI15" s="5">
        <f>B34</f>
        <v>0</v>
      </c>
    </row>
    <row r="16" spans="1:35" ht="15" thickBot="1" x14ac:dyDescent="0.35">
      <c r="C16" s="19"/>
      <c r="D16" s="14"/>
      <c r="E16" s="14"/>
      <c r="F16" s="15"/>
      <c r="G16" s="6"/>
      <c r="H16" s="17"/>
      <c r="I16" s="17"/>
      <c r="J16" s="16"/>
      <c r="K16" s="17"/>
      <c r="L16" s="16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27"/>
      <c r="Y16" s="4">
        <f t="shared" si="0"/>
        <v>0</v>
      </c>
      <c r="Z16" s="13"/>
      <c r="AD16" s="8" t="s">
        <v>16</v>
      </c>
      <c r="AE16" s="1">
        <f>B46</f>
        <v>0</v>
      </c>
      <c r="AF16" s="1">
        <f>B50</f>
        <v>0</v>
      </c>
      <c r="AG16" s="1">
        <f>B51</f>
        <v>0</v>
      </c>
      <c r="AH16" s="1">
        <f>B54</f>
        <v>0</v>
      </c>
      <c r="AI16" s="5">
        <f>B55</f>
        <v>0</v>
      </c>
    </row>
    <row r="17" spans="1:35" ht="15" thickBot="1" x14ac:dyDescent="0.35">
      <c r="Y17" s="25">
        <f>SUM(Y5:Y16)</f>
        <v>0</v>
      </c>
      <c r="Z17" s="31">
        <f>AVERAGE(Z5:Z16)</f>
        <v>0.70000000000000007</v>
      </c>
      <c r="AA17" s="32" t="s">
        <v>19</v>
      </c>
      <c r="AD17" s="8" t="s">
        <v>17</v>
      </c>
      <c r="AE17" s="1">
        <f>B67</f>
        <v>0</v>
      </c>
      <c r="AF17" s="1">
        <f>B71</f>
        <v>0</v>
      </c>
      <c r="AG17" s="1">
        <f>B71</f>
        <v>0</v>
      </c>
      <c r="AH17" s="1">
        <f>B75</f>
        <v>0</v>
      </c>
      <c r="AI17" s="5">
        <f>B76</f>
        <v>0</v>
      </c>
    </row>
    <row r="18" spans="1:35" ht="15" thickBot="1" x14ac:dyDescent="0.35">
      <c r="C18" s="41" t="s">
        <v>14</v>
      </c>
      <c r="AD18" s="8" t="s">
        <v>18</v>
      </c>
      <c r="AE18" s="1">
        <f>B88</f>
        <v>0</v>
      </c>
      <c r="AF18" s="1">
        <f>B92</f>
        <v>0</v>
      </c>
      <c r="AG18" s="1">
        <f>B92</f>
        <v>0</v>
      </c>
      <c r="AH18" s="1">
        <f>B96</f>
        <v>0</v>
      </c>
      <c r="AI18" s="5">
        <f>B97</f>
        <v>0</v>
      </c>
    </row>
    <row r="19" spans="1:35" x14ac:dyDescent="0.3">
      <c r="AD19" s="8" t="s">
        <v>26</v>
      </c>
      <c r="AE19" s="1">
        <f>B109</f>
        <v>0</v>
      </c>
      <c r="AF19" s="1">
        <f>B113</f>
        <v>0</v>
      </c>
      <c r="AG19" s="1">
        <f>B114</f>
        <v>0</v>
      </c>
      <c r="AH19" s="1">
        <f>B117</f>
        <v>0</v>
      </c>
      <c r="AI19" s="5">
        <f>B118</f>
        <v>0</v>
      </c>
    </row>
    <row r="20" spans="1:35" x14ac:dyDescent="0.3">
      <c r="AD20" s="8" t="s">
        <v>27</v>
      </c>
      <c r="AE20" s="1">
        <f>B130</f>
        <v>0</v>
      </c>
      <c r="AF20" s="1">
        <f>B134</f>
        <v>0</v>
      </c>
      <c r="AG20" s="1">
        <f>B135</f>
        <v>0</v>
      </c>
      <c r="AH20" s="1">
        <f>B138</f>
        <v>0</v>
      </c>
      <c r="AI20" s="5">
        <f>B139</f>
        <v>0</v>
      </c>
    </row>
    <row r="21" spans="1:35" ht="15" thickBot="1" x14ac:dyDescent="0.35">
      <c r="AD21" s="21" t="s">
        <v>28</v>
      </c>
      <c r="AE21" s="22">
        <f>AVERAGE(AE14:AE20)</f>
        <v>0</v>
      </c>
      <c r="AF21" s="22">
        <f>AVERAGE(AF14:AF20)</f>
        <v>0</v>
      </c>
      <c r="AG21" s="22">
        <f>AVERAGE(AG14:AG20)</f>
        <v>0</v>
      </c>
      <c r="AH21" s="22">
        <f>AVERAGE(AH14:AH20)</f>
        <v>0</v>
      </c>
      <c r="AI21" s="23">
        <f>AVERAGE(AI14:AI20)</f>
        <v>0</v>
      </c>
    </row>
    <row r="22" spans="1:35" ht="15" thickBot="1" x14ac:dyDescent="0.35"/>
    <row r="23" spans="1:35" ht="15" thickBot="1" x14ac:dyDescent="0.35">
      <c r="AD23" s="25" t="s">
        <v>62</v>
      </c>
      <c r="AE23" s="64" t="e">
        <f>AVERAGE(B5,B26,B47,B68,B89,B110,B131)</f>
        <v>#DIV/0!</v>
      </c>
    </row>
    <row r="24" spans="1:35" ht="15" thickBot="1" x14ac:dyDescent="0.35">
      <c r="A24" s="83" t="s">
        <v>46</v>
      </c>
      <c r="B24" s="35"/>
      <c r="C24" s="55" t="s">
        <v>15</v>
      </c>
      <c r="D24" s="2"/>
      <c r="E24" s="2"/>
      <c r="F24" s="2"/>
      <c r="G24" s="2"/>
      <c r="H24" s="2"/>
    </row>
    <row r="25" spans="1:35" x14ac:dyDescent="0.3">
      <c r="A25" s="75" t="s">
        <v>41</v>
      </c>
      <c r="B25" s="36"/>
      <c r="C25" s="42" t="s">
        <v>0</v>
      </c>
      <c r="D25" s="43" t="s">
        <v>1</v>
      </c>
      <c r="E25" s="43" t="s">
        <v>47</v>
      </c>
      <c r="F25" s="43" t="s">
        <v>2</v>
      </c>
      <c r="G25" s="43" t="s">
        <v>3</v>
      </c>
      <c r="H25" s="44" t="s">
        <v>54</v>
      </c>
      <c r="I25" s="44" t="s">
        <v>55</v>
      </c>
      <c r="J25" s="44" t="s">
        <v>5</v>
      </c>
      <c r="K25" s="44" t="s">
        <v>6</v>
      </c>
      <c r="L25" s="44" t="s">
        <v>7</v>
      </c>
      <c r="M25" s="44" t="s">
        <v>8</v>
      </c>
      <c r="N25" s="44" t="s">
        <v>9</v>
      </c>
      <c r="O25" s="44" t="s">
        <v>10</v>
      </c>
      <c r="P25" s="44" t="s">
        <v>11</v>
      </c>
      <c r="Q25" s="44" t="s">
        <v>12</v>
      </c>
      <c r="R25" s="44" t="s">
        <v>20</v>
      </c>
      <c r="S25" s="44" t="s">
        <v>21</v>
      </c>
      <c r="T25" s="44" t="s">
        <v>22</v>
      </c>
      <c r="U25" s="44" t="s">
        <v>23</v>
      </c>
      <c r="V25" s="44" t="s">
        <v>24</v>
      </c>
      <c r="W25" s="45" t="s">
        <v>25</v>
      </c>
      <c r="Y25" s="24" t="s">
        <v>40</v>
      </c>
      <c r="Z25" s="20" t="s">
        <v>1</v>
      </c>
    </row>
    <row r="26" spans="1:35" ht="15" thickBot="1" x14ac:dyDescent="0.35">
      <c r="A26" s="76" t="s">
        <v>42</v>
      </c>
      <c r="B26" s="37"/>
      <c r="C26" s="4" t="s">
        <v>263</v>
      </c>
      <c r="D26" s="3"/>
      <c r="E26" s="3"/>
      <c r="F26" s="1"/>
      <c r="G26" s="68"/>
      <c r="H26" s="9"/>
      <c r="I26" s="9"/>
      <c r="J26" s="10"/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26"/>
      <c r="Y26" s="4">
        <f>SUM((H26*I26)+(J26*K26)+(L26*M26)+(N26*O26)+(P26*Q26)+(R26*S26)+(T26*U26)+(V26*W26))</f>
        <v>0</v>
      </c>
      <c r="Z26" s="13">
        <f t="shared" ref="Z26:Z37" si="2">D26</f>
        <v>0</v>
      </c>
    </row>
    <row r="27" spans="1:35" ht="15" thickBot="1" x14ac:dyDescent="0.35">
      <c r="A27" s="77"/>
      <c r="C27" s="4"/>
      <c r="D27" s="3"/>
      <c r="E27" s="3"/>
      <c r="F27" s="1"/>
      <c r="G27" s="1"/>
      <c r="H27" s="9"/>
      <c r="I27" s="9"/>
      <c r="J27" s="10"/>
      <c r="K27" s="9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26"/>
      <c r="Y27" s="4">
        <f>SUM(H27*I27)+(J27*K27)+(L27*M27)+(N27*O27)+(P27*Q27)+(R27*S27)+(T27*U27)+(V27*W27)</f>
        <v>0</v>
      </c>
      <c r="Z27" s="13">
        <f t="shared" si="2"/>
        <v>0</v>
      </c>
    </row>
    <row r="28" spans="1:35" x14ac:dyDescent="0.3">
      <c r="A28" s="84" t="s">
        <v>44</v>
      </c>
      <c r="B28" s="72"/>
      <c r="C28" s="4"/>
      <c r="D28" s="3"/>
      <c r="E28" s="3"/>
      <c r="F28" s="11"/>
      <c r="G28" s="1"/>
      <c r="H28" s="9"/>
      <c r="I28" s="9"/>
      <c r="J28" s="10"/>
      <c r="K28" s="9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26"/>
      <c r="Y28" s="4">
        <f>SUM(H28*I28)+(J28*K28)+(L28*M28)+(N28*O28)+(P28*Q28)+(R28*S28)+(T28*U28)+(V28*W28)</f>
        <v>0</v>
      </c>
      <c r="Z28" s="13">
        <f t="shared" si="2"/>
        <v>0</v>
      </c>
    </row>
    <row r="29" spans="1:35" x14ac:dyDescent="0.3">
      <c r="A29" s="78" t="s">
        <v>73</v>
      </c>
      <c r="B29" s="73"/>
      <c r="C29" s="4"/>
      <c r="D29" s="3"/>
      <c r="E29" s="3"/>
      <c r="F29" s="11"/>
      <c r="G29" s="1"/>
      <c r="H29" s="9"/>
      <c r="I29" s="9"/>
      <c r="J29" s="10"/>
      <c r="K29" s="9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26"/>
      <c r="Y29" s="4">
        <f>SUM(H29*I29)+(J29*K29)+(L29*M29)+(N29*O29)+(P29*Q29)+(R29*S29)+(T29*U29)+(V29*W29)</f>
        <v>0</v>
      </c>
      <c r="Z29" s="13">
        <f t="shared" si="2"/>
        <v>0</v>
      </c>
    </row>
    <row r="30" spans="1:35" ht="15" thickBot="1" x14ac:dyDescent="0.35">
      <c r="A30" s="79" t="s">
        <v>74</v>
      </c>
      <c r="B30" s="74"/>
      <c r="C30" s="4"/>
      <c r="D30" s="3"/>
      <c r="E30" s="3"/>
      <c r="F30" s="11"/>
      <c r="G30" s="1"/>
      <c r="H30" s="9"/>
      <c r="I30" s="9"/>
      <c r="J30" s="10"/>
      <c r="K30" s="9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26"/>
      <c r="Y30" s="4">
        <f>SUM(H30*I30)+(J30*K30)+(L30*M30)+(N30*O30)+(P30*Q30)+(R30*S30)+(T30*U30)+(V30*W30)</f>
        <v>0</v>
      </c>
      <c r="Z30" s="13">
        <f t="shared" si="2"/>
        <v>0</v>
      </c>
    </row>
    <row r="31" spans="1:35" ht="15" thickBot="1" x14ac:dyDescent="0.35">
      <c r="A31" s="80"/>
      <c r="B31" s="28"/>
      <c r="C31" s="4"/>
      <c r="D31" s="12"/>
      <c r="E31" s="12"/>
      <c r="F31" s="11"/>
      <c r="G31" s="1"/>
      <c r="H31" s="9"/>
      <c r="I31" s="9"/>
      <c r="J31" s="10"/>
      <c r="K31" s="9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26"/>
      <c r="Y31" s="4">
        <f>SUM(H31*I31)+(J31*K31)+(L31*M31)+(N31*O31)+(P31*Q31)+(R31*S31)+(T31*U31)+(V31*W31)</f>
        <v>0</v>
      </c>
      <c r="Z31" s="13">
        <f t="shared" si="2"/>
        <v>0</v>
      </c>
    </row>
    <row r="32" spans="1:35" x14ac:dyDescent="0.3">
      <c r="A32" s="85" t="s">
        <v>45</v>
      </c>
      <c r="B32" s="38"/>
      <c r="C32" s="4"/>
      <c r="D32" s="12"/>
      <c r="E32" s="12"/>
      <c r="F32" s="11"/>
      <c r="G32" s="1"/>
      <c r="H32" s="9"/>
      <c r="I32" s="9"/>
      <c r="J32" s="10"/>
      <c r="K32" s="9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26"/>
      <c r="Y32" s="4">
        <f t="shared" ref="Y32:Y37" si="3">SUM(H32*I32)+(J32*K32)+(L32*M32)+(N32*O32)+(P32*Q32)+(R32*S32)+(T32*U32)+(V32*W32)</f>
        <v>0</v>
      </c>
      <c r="Z32" s="13">
        <f t="shared" si="2"/>
        <v>0</v>
      </c>
    </row>
    <row r="33" spans="1:27" x14ac:dyDescent="0.3">
      <c r="A33" s="81" t="s">
        <v>73</v>
      </c>
      <c r="B33" s="34"/>
      <c r="C33" s="18"/>
      <c r="D33" s="3"/>
      <c r="E33" s="3"/>
      <c r="F33" s="11"/>
      <c r="G33" s="1"/>
      <c r="H33" s="9"/>
      <c r="I33" s="9"/>
      <c r="J33" s="10"/>
      <c r="K33" s="9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26"/>
      <c r="Y33" s="4">
        <f t="shared" si="3"/>
        <v>0</v>
      </c>
      <c r="Z33" s="13">
        <f t="shared" si="2"/>
        <v>0</v>
      </c>
    </row>
    <row r="34" spans="1:27" ht="15" thickBot="1" x14ac:dyDescent="0.35">
      <c r="A34" s="82" t="s">
        <v>74</v>
      </c>
      <c r="B34" s="39"/>
      <c r="C34" s="18"/>
      <c r="D34" s="3"/>
      <c r="E34" s="3"/>
      <c r="F34" s="11"/>
      <c r="G34" s="1"/>
      <c r="H34" s="9"/>
      <c r="I34" s="9"/>
      <c r="J34" s="10"/>
      <c r="K34" s="9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26"/>
      <c r="Y34" s="4">
        <f t="shared" si="3"/>
        <v>0</v>
      </c>
      <c r="Z34" s="13">
        <f t="shared" si="2"/>
        <v>0</v>
      </c>
    </row>
    <row r="35" spans="1:27" ht="15" thickBot="1" x14ac:dyDescent="0.35">
      <c r="A35" s="77"/>
      <c r="C35" s="18"/>
      <c r="D35" s="3"/>
      <c r="E35" s="3"/>
      <c r="F35" s="11"/>
      <c r="G35" s="1"/>
      <c r="H35" s="9"/>
      <c r="I35" s="9"/>
      <c r="J35" s="10"/>
      <c r="K35" s="9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26"/>
      <c r="Y35" s="4">
        <f t="shared" si="3"/>
        <v>0</v>
      </c>
      <c r="Z35" s="13">
        <f t="shared" si="2"/>
        <v>0</v>
      </c>
    </row>
    <row r="36" spans="1:27" ht="15" thickBot="1" x14ac:dyDescent="0.35">
      <c r="A36" s="87" t="s">
        <v>76</v>
      </c>
      <c r="B36" s="88"/>
      <c r="C36" s="18"/>
      <c r="D36" s="12"/>
      <c r="E36" s="12"/>
      <c r="F36" s="11"/>
      <c r="G36" s="1"/>
      <c r="H36" s="9"/>
      <c r="I36" s="9"/>
      <c r="J36" s="10"/>
      <c r="K36" s="9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26"/>
      <c r="Y36" s="4">
        <f t="shared" si="3"/>
        <v>0</v>
      </c>
      <c r="Z36" s="13">
        <f t="shared" si="2"/>
        <v>0</v>
      </c>
    </row>
    <row r="37" spans="1:27" ht="15" thickBot="1" x14ac:dyDescent="0.35">
      <c r="C37" s="19"/>
      <c r="D37" s="14"/>
      <c r="E37" s="14"/>
      <c r="F37" s="15"/>
      <c r="G37" s="6"/>
      <c r="H37" s="17"/>
      <c r="I37" s="17"/>
      <c r="J37" s="16"/>
      <c r="K37" s="17"/>
      <c r="L37" s="16"/>
      <c r="M37" s="16"/>
      <c r="N37" s="17"/>
      <c r="O37" s="17"/>
      <c r="P37" s="17"/>
      <c r="Q37" s="17"/>
      <c r="R37" s="17"/>
      <c r="S37" s="17"/>
      <c r="T37" s="17"/>
      <c r="U37" s="17"/>
      <c r="V37" s="17"/>
      <c r="W37" s="27"/>
      <c r="Y37" s="4">
        <f t="shared" si="3"/>
        <v>0</v>
      </c>
      <c r="Z37" s="13">
        <f t="shared" si="2"/>
        <v>0</v>
      </c>
    </row>
    <row r="38" spans="1:27" ht="15" thickBot="1" x14ac:dyDescent="0.35">
      <c r="Y38" s="25">
        <f>SUM(Y26:Y37)</f>
        <v>0</v>
      </c>
      <c r="Z38" s="31">
        <f>AVERAGE(Z26:Z37)</f>
        <v>0</v>
      </c>
      <c r="AA38" s="32" t="s">
        <v>19</v>
      </c>
    </row>
    <row r="39" spans="1:27" ht="15" thickBot="1" x14ac:dyDescent="0.35">
      <c r="C39" s="41" t="s">
        <v>14</v>
      </c>
    </row>
    <row r="44" spans="1:27" ht="15" thickBot="1" x14ac:dyDescent="0.35"/>
    <row r="45" spans="1:27" ht="15" thickBot="1" x14ac:dyDescent="0.35">
      <c r="A45" s="83" t="s">
        <v>46</v>
      </c>
      <c r="B45" s="35"/>
      <c r="C45" s="55" t="s">
        <v>16</v>
      </c>
      <c r="D45" s="2"/>
      <c r="E45" s="2"/>
      <c r="F45" s="2"/>
      <c r="G45" s="2"/>
      <c r="H45" s="2"/>
    </row>
    <row r="46" spans="1:27" x14ac:dyDescent="0.3">
      <c r="A46" s="75" t="s">
        <v>41</v>
      </c>
      <c r="B46" s="36"/>
      <c r="C46" s="42" t="s">
        <v>0</v>
      </c>
      <c r="D46" s="43" t="s">
        <v>1</v>
      </c>
      <c r="E46" s="43" t="s">
        <v>47</v>
      </c>
      <c r="F46" s="43" t="s">
        <v>2</v>
      </c>
      <c r="G46" s="43" t="s">
        <v>3</v>
      </c>
      <c r="H46" s="44" t="s">
        <v>54</v>
      </c>
      <c r="I46" s="44" t="s">
        <v>55</v>
      </c>
      <c r="J46" s="44" t="s">
        <v>5</v>
      </c>
      <c r="K46" s="44" t="s">
        <v>6</v>
      </c>
      <c r="L46" s="44" t="s">
        <v>7</v>
      </c>
      <c r="M46" s="44" t="s">
        <v>8</v>
      </c>
      <c r="N46" s="44" t="s">
        <v>9</v>
      </c>
      <c r="O46" s="44" t="s">
        <v>10</v>
      </c>
      <c r="P46" s="44" t="s">
        <v>11</v>
      </c>
      <c r="Q46" s="44" t="s">
        <v>12</v>
      </c>
      <c r="R46" s="44" t="s">
        <v>20</v>
      </c>
      <c r="S46" s="44" t="s">
        <v>21</v>
      </c>
      <c r="T46" s="44" t="s">
        <v>22</v>
      </c>
      <c r="U46" s="44" t="s">
        <v>23</v>
      </c>
      <c r="V46" s="44" t="s">
        <v>24</v>
      </c>
      <c r="W46" s="45" t="s">
        <v>25</v>
      </c>
      <c r="Y46" s="24" t="s">
        <v>40</v>
      </c>
      <c r="Z46" s="20" t="s">
        <v>1</v>
      </c>
    </row>
    <row r="47" spans="1:27" ht="15" thickBot="1" x14ac:dyDescent="0.35">
      <c r="A47" s="76" t="s">
        <v>42</v>
      </c>
      <c r="B47" s="37"/>
      <c r="C47" s="4" t="s">
        <v>52</v>
      </c>
      <c r="D47" s="3">
        <v>0.95</v>
      </c>
      <c r="E47" s="3"/>
      <c r="F47" s="1" t="s">
        <v>240</v>
      </c>
      <c r="G47" s="68">
        <v>0.125</v>
      </c>
      <c r="H47" s="9"/>
      <c r="I47" s="9"/>
      <c r="J47" s="10"/>
      <c r="K47" s="9"/>
      <c r="L47" s="10"/>
      <c r="M47" s="10"/>
      <c r="N47" s="9"/>
      <c r="O47" s="9"/>
      <c r="P47" s="9"/>
      <c r="Q47" s="9"/>
      <c r="R47" s="9"/>
      <c r="S47" s="9"/>
      <c r="T47" s="9"/>
      <c r="U47" s="9"/>
      <c r="V47" s="9"/>
      <c r="W47" s="26"/>
      <c r="Y47" s="4">
        <f>SUM((H47*I47)+(J47*K47)+(L47*M47)+(N47*O47)+(P47*Q47)+(R47*S47)+(T47*U47)+(V47*W47))</f>
        <v>0</v>
      </c>
      <c r="Z47" s="13">
        <f t="shared" ref="Z47:Z58" si="4">D47</f>
        <v>0.95</v>
      </c>
    </row>
    <row r="48" spans="1:27" ht="15" thickBot="1" x14ac:dyDescent="0.35">
      <c r="A48" s="77"/>
      <c r="C48" s="4" t="s">
        <v>96</v>
      </c>
      <c r="D48" s="3">
        <v>0.95</v>
      </c>
      <c r="E48" s="3"/>
      <c r="F48" s="1" t="s">
        <v>240</v>
      </c>
      <c r="G48" s="68">
        <v>0.125</v>
      </c>
      <c r="H48" s="9"/>
      <c r="I48" s="9"/>
      <c r="J48" s="10"/>
      <c r="K48" s="9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26"/>
      <c r="Y48" s="4">
        <f>SUM(H48*I48)+(J48*K48)+(L48*M48)+(N48*O48)+(P48*Q48)+(R48*S48)+(T48*U48)+(V48*W48)</f>
        <v>0</v>
      </c>
      <c r="Z48" s="13">
        <f t="shared" si="4"/>
        <v>0.95</v>
      </c>
    </row>
    <row r="49" spans="1:27" x14ac:dyDescent="0.3">
      <c r="A49" s="84" t="s">
        <v>44</v>
      </c>
      <c r="B49" s="72"/>
      <c r="C49" s="4" t="s">
        <v>243</v>
      </c>
      <c r="D49" s="3">
        <v>0.65</v>
      </c>
      <c r="E49" s="3"/>
      <c r="F49" s="1" t="s">
        <v>245</v>
      </c>
      <c r="G49" s="68">
        <v>6.25E-2</v>
      </c>
      <c r="H49" s="9"/>
      <c r="I49" s="9"/>
      <c r="J49" s="10"/>
      <c r="K49" s="9"/>
      <c r="L49" s="10"/>
      <c r="M49" s="10"/>
      <c r="N49" s="9"/>
      <c r="O49" s="9"/>
      <c r="P49" s="9"/>
      <c r="Q49" s="9"/>
      <c r="R49" s="9"/>
      <c r="S49" s="9"/>
      <c r="T49" s="9"/>
      <c r="U49" s="9"/>
      <c r="V49" s="9"/>
      <c r="W49" s="26"/>
      <c r="Y49" s="4">
        <f>SUM(H49*I49)+(J49*K49)+(L49*M49)+(N49*O49)+(P49*Q49)+(R49*S49)+(T49*U49)+(V49*W49)</f>
        <v>0</v>
      </c>
      <c r="Z49" s="13">
        <f t="shared" si="4"/>
        <v>0.65</v>
      </c>
    </row>
    <row r="50" spans="1:27" x14ac:dyDescent="0.3">
      <c r="A50" s="78" t="s">
        <v>73</v>
      </c>
      <c r="B50" s="73"/>
      <c r="C50" s="4" t="s">
        <v>250</v>
      </c>
      <c r="D50" s="3">
        <v>0.65</v>
      </c>
      <c r="E50" s="3"/>
      <c r="F50" s="11"/>
      <c r="G50" s="1"/>
      <c r="H50" s="9"/>
      <c r="I50" s="9"/>
      <c r="J50" s="10"/>
      <c r="K50" s="9"/>
      <c r="L50" s="10"/>
      <c r="M50" s="10"/>
      <c r="N50" s="9"/>
      <c r="O50" s="9"/>
      <c r="P50" s="9"/>
      <c r="Q50" s="9"/>
      <c r="R50" s="9"/>
      <c r="S50" s="9"/>
      <c r="T50" s="9"/>
      <c r="U50" s="9"/>
      <c r="V50" s="9"/>
      <c r="W50" s="26"/>
      <c r="Y50" s="4">
        <f>SUM(H50*I50)+(J50*K50)+(L50*M50)+(N50*O50)+(P50*Q50)+(R50*S50)+(T50*U50)+(V50*W50)</f>
        <v>0</v>
      </c>
      <c r="Z50" s="13">
        <f t="shared" si="4"/>
        <v>0.65</v>
      </c>
    </row>
    <row r="51" spans="1:27" ht="15" thickBot="1" x14ac:dyDescent="0.35">
      <c r="A51" s="79" t="s">
        <v>74</v>
      </c>
      <c r="B51" s="74"/>
      <c r="C51" s="4" t="s">
        <v>251</v>
      </c>
      <c r="D51" s="3">
        <v>0.65</v>
      </c>
      <c r="E51" s="3"/>
      <c r="F51" s="11"/>
      <c r="G51" s="1"/>
      <c r="H51" s="9"/>
      <c r="I51" s="9"/>
      <c r="J51" s="10"/>
      <c r="K51" s="9"/>
      <c r="L51" s="10"/>
      <c r="M51" s="10"/>
      <c r="N51" s="9"/>
      <c r="O51" s="9"/>
      <c r="P51" s="9"/>
      <c r="Q51" s="9"/>
      <c r="R51" s="9"/>
      <c r="S51" s="9"/>
      <c r="T51" s="9"/>
      <c r="U51" s="9"/>
      <c r="V51" s="9"/>
      <c r="W51" s="26"/>
      <c r="Y51" s="4">
        <f>SUM(H51*I51)+(J51*K51)+(L51*M51)+(N51*O51)+(P51*Q51)+(R51*S51)+(T51*U51)+(V51*W51)</f>
        <v>0</v>
      </c>
      <c r="Z51" s="13">
        <f t="shared" si="4"/>
        <v>0.65</v>
      </c>
    </row>
    <row r="52" spans="1:27" ht="15" thickBot="1" x14ac:dyDescent="0.35">
      <c r="A52" s="80"/>
      <c r="B52" s="28"/>
      <c r="C52" s="4" t="s">
        <v>252</v>
      </c>
      <c r="D52" s="3">
        <v>0.65</v>
      </c>
      <c r="E52" s="12"/>
      <c r="F52" s="11"/>
      <c r="G52" s="1"/>
      <c r="H52" s="9"/>
      <c r="I52" s="9"/>
      <c r="J52" s="10"/>
      <c r="K52" s="9"/>
      <c r="L52" s="10"/>
      <c r="M52" s="10"/>
      <c r="N52" s="9"/>
      <c r="O52" s="9"/>
      <c r="P52" s="9"/>
      <c r="Q52" s="9"/>
      <c r="R52" s="9"/>
      <c r="S52" s="9"/>
      <c r="T52" s="9"/>
      <c r="U52" s="9"/>
      <c r="V52" s="9"/>
      <c r="W52" s="26"/>
      <c r="Y52" s="4">
        <f>SUM(H52*I52)+(J52*K52)+(L52*M52)+(N52*O52)+(P52*Q52)+(R52*S52)+(T52*U52)+(V52*W52)</f>
        <v>0</v>
      </c>
      <c r="Z52" s="13">
        <f t="shared" si="4"/>
        <v>0.65</v>
      </c>
    </row>
    <row r="53" spans="1:27" x14ac:dyDescent="0.3">
      <c r="A53" s="85" t="s">
        <v>45</v>
      </c>
      <c r="B53" s="38"/>
      <c r="C53" s="4" t="s">
        <v>253</v>
      </c>
      <c r="D53" s="3">
        <v>0.65</v>
      </c>
      <c r="E53" s="12"/>
      <c r="F53" s="11"/>
      <c r="G53" s="1"/>
      <c r="H53" s="9"/>
      <c r="I53" s="9"/>
      <c r="J53" s="10"/>
      <c r="K53" s="9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26"/>
      <c r="Y53" s="4">
        <f t="shared" ref="Y53:Y58" si="5">SUM(H53*I53)+(J53*K53)+(L53*M53)+(N53*O53)+(P53*Q53)+(R53*S53)+(T53*U53)+(V53*W53)</f>
        <v>0</v>
      </c>
      <c r="Z53" s="13">
        <f t="shared" si="4"/>
        <v>0.65</v>
      </c>
    </row>
    <row r="54" spans="1:27" x14ac:dyDescent="0.3">
      <c r="A54" s="81" t="s">
        <v>73</v>
      </c>
      <c r="B54" s="34"/>
      <c r="C54" s="18" t="s">
        <v>254</v>
      </c>
      <c r="D54" s="3">
        <v>0.65</v>
      </c>
      <c r="E54" s="3"/>
      <c r="F54" s="11"/>
      <c r="G54" s="1"/>
      <c r="H54" s="9"/>
      <c r="I54" s="9"/>
      <c r="J54" s="10"/>
      <c r="K54" s="9"/>
      <c r="L54" s="10"/>
      <c r="M54" s="10"/>
      <c r="N54" s="9"/>
      <c r="O54" s="9"/>
      <c r="P54" s="9"/>
      <c r="Q54" s="9"/>
      <c r="R54" s="9"/>
      <c r="S54" s="9"/>
      <c r="T54" s="9"/>
      <c r="U54" s="9"/>
      <c r="V54" s="9"/>
      <c r="W54" s="26"/>
      <c r="Y54" s="4">
        <f t="shared" si="5"/>
        <v>0</v>
      </c>
      <c r="Z54" s="13">
        <f t="shared" si="4"/>
        <v>0.65</v>
      </c>
    </row>
    <row r="55" spans="1:27" ht="15" thickBot="1" x14ac:dyDescent="0.35">
      <c r="A55" s="82" t="s">
        <v>74</v>
      </c>
      <c r="B55" s="39"/>
      <c r="C55" s="18"/>
      <c r="D55" s="3"/>
      <c r="E55" s="3"/>
      <c r="F55" s="11"/>
      <c r="G55" s="1"/>
      <c r="H55" s="9"/>
      <c r="I55" s="9"/>
      <c r="J55" s="10"/>
      <c r="K55" s="9"/>
      <c r="L55" s="10"/>
      <c r="M55" s="10"/>
      <c r="N55" s="9"/>
      <c r="O55" s="9"/>
      <c r="P55" s="9"/>
      <c r="Q55" s="9"/>
      <c r="R55" s="9"/>
      <c r="S55" s="9"/>
      <c r="T55" s="9"/>
      <c r="U55" s="9"/>
      <c r="V55" s="9"/>
      <c r="W55" s="26"/>
      <c r="Y55" s="4">
        <f t="shared" si="5"/>
        <v>0</v>
      </c>
      <c r="Z55" s="13"/>
    </row>
    <row r="56" spans="1:27" ht="15" thickBot="1" x14ac:dyDescent="0.35">
      <c r="A56" s="77"/>
      <c r="C56" s="18"/>
      <c r="D56" s="3"/>
      <c r="E56" s="3"/>
      <c r="F56" s="11"/>
      <c r="G56" s="1"/>
      <c r="H56" s="9"/>
      <c r="I56" s="9"/>
      <c r="J56" s="10"/>
      <c r="K56" s="9"/>
      <c r="L56" s="10"/>
      <c r="M56" s="10"/>
      <c r="N56" s="9"/>
      <c r="O56" s="9"/>
      <c r="P56" s="9"/>
      <c r="Q56" s="9"/>
      <c r="R56" s="9"/>
      <c r="S56" s="9"/>
      <c r="T56" s="9"/>
      <c r="U56" s="9"/>
      <c r="V56" s="9"/>
      <c r="W56" s="26"/>
      <c r="Y56" s="4">
        <f t="shared" si="5"/>
        <v>0</v>
      </c>
      <c r="Z56" s="13"/>
    </row>
    <row r="57" spans="1:27" ht="15" thickBot="1" x14ac:dyDescent="0.35">
      <c r="A57" s="87" t="s">
        <v>76</v>
      </c>
      <c r="B57" s="88"/>
      <c r="C57" s="18"/>
      <c r="D57" s="12"/>
      <c r="E57" s="12"/>
      <c r="F57" s="11"/>
      <c r="G57" s="1"/>
      <c r="H57" s="9"/>
      <c r="I57" s="9"/>
      <c r="J57" s="10"/>
      <c r="K57" s="9"/>
      <c r="L57" s="10"/>
      <c r="M57" s="10"/>
      <c r="N57" s="9"/>
      <c r="O57" s="9"/>
      <c r="P57" s="9"/>
      <c r="Q57" s="9"/>
      <c r="R57" s="9"/>
      <c r="S57" s="9"/>
      <c r="T57" s="9"/>
      <c r="U57" s="9"/>
      <c r="V57" s="9"/>
      <c r="W57" s="26"/>
      <c r="Y57" s="4">
        <f t="shared" si="5"/>
        <v>0</v>
      </c>
      <c r="Z57" s="13"/>
    </row>
    <row r="58" spans="1:27" ht="15" thickBot="1" x14ac:dyDescent="0.35">
      <c r="C58" s="19"/>
      <c r="D58" s="14"/>
      <c r="E58" s="14"/>
      <c r="F58" s="15"/>
      <c r="G58" s="6"/>
      <c r="H58" s="17"/>
      <c r="I58" s="17"/>
      <c r="J58" s="16"/>
      <c r="K58" s="17"/>
      <c r="L58" s="16"/>
      <c r="M58" s="16"/>
      <c r="N58" s="17"/>
      <c r="O58" s="17"/>
      <c r="P58" s="17"/>
      <c r="Q58" s="17"/>
      <c r="R58" s="17"/>
      <c r="S58" s="17"/>
      <c r="T58" s="17"/>
      <c r="U58" s="17"/>
      <c r="V58" s="17"/>
      <c r="W58" s="27"/>
      <c r="Y58" s="4">
        <f t="shared" si="5"/>
        <v>0</v>
      </c>
      <c r="Z58" s="13"/>
    </row>
    <row r="59" spans="1:27" ht="15" thickBot="1" x14ac:dyDescent="0.35">
      <c r="Y59" s="25">
        <f>SUM(Y47:Y58)</f>
        <v>0</v>
      </c>
      <c r="Z59" s="31">
        <f>AVERAGE(Z47:Z58)</f>
        <v>0.72500000000000009</v>
      </c>
      <c r="AA59" s="32" t="s">
        <v>19</v>
      </c>
    </row>
    <row r="60" spans="1:27" ht="15" thickBot="1" x14ac:dyDescent="0.35">
      <c r="C60" s="41" t="s">
        <v>14</v>
      </c>
    </row>
    <row r="65" spans="1:27" ht="15" thickBot="1" x14ac:dyDescent="0.35"/>
    <row r="66" spans="1:27" ht="15" thickBot="1" x14ac:dyDescent="0.35">
      <c r="A66" s="83" t="s">
        <v>46</v>
      </c>
      <c r="B66" s="35"/>
      <c r="C66" s="55" t="s">
        <v>17</v>
      </c>
      <c r="D66" s="2"/>
      <c r="E66" s="2"/>
      <c r="F66" s="2"/>
      <c r="G66" s="2"/>
      <c r="H66" s="2"/>
    </row>
    <row r="67" spans="1:27" x14ac:dyDescent="0.3">
      <c r="A67" s="75" t="s">
        <v>41</v>
      </c>
      <c r="B67" s="36"/>
      <c r="C67" s="42" t="s">
        <v>0</v>
      </c>
      <c r="D67" s="43" t="s">
        <v>1</v>
      </c>
      <c r="E67" s="43" t="s">
        <v>47</v>
      </c>
      <c r="F67" s="43" t="s">
        <v>2</v>
      </c>
      <c r="G67" s="43" t="s">
        <v>3</v>
      </c>
      <c r="H67" s="44" t="s">
        <v>54</v>
      </c>
      <c r="I67" s="44" t="s">
        <v>55</v>
      </c>
      <c r="J67" s="44" t="s">
        <v>5</v>
      </c>
      <c r="K67" s="44" t="s">
        <v>6</v>
      </c>
      <c r="L67" s="44" t="s">
        <v>7</v>
      </c>
      <c r="M67" s="44" t="s">
        <v>8</v>
      </c>
      <c r="N67" s="44" t="s">
        <v>9</v>
      </c>
      <c r="O67" s="44" t="s">
        <v>10</v>
      </c>
      <c r="P67" s="44" t="s">
        <v>11</v>
      </c>
      <c r="Q67" s="44" t="s">
        <v>12</v>
      </c>
      <c r="R67" s="44" t="s">
        <v>20</v>
      </c>
      <c r="S67" s="44" t="s">
        <v>21</v>
      </c>
      <c r="T67" s="44" t="s">
        <v>22</v>
      </c>
      <c r="U67" s="44" t="s">
        <v>23</v>
      </c>
      <c r="V67" s="44" t="s">
        <v>24</v>
      </c>
      <c r="W67" s="45" t="s">
        <v>25</v>
      </c>
      <c r="Y67" s="24" t="s">
        <v>40</v>
      </c>
      <c r="Z67" s="20" t="s">
        <v>1</v>
      </c>
    </row>
    <row r="68" spans="1:27" ht="15" thickBot="1" x14ac:dyDescent="0.35">
      <c r="A68" s="76" t="s">
        <v>42</v>
      </c>
      <c r="B68" s="37"/>
      <c r="C68" s="4" t="s">
        <v>263</v>
      </c>
      <c r="D68" s="3"/>
      <c r="E68" s="3"/>
      <c r="F68" s="1"/>
      <c r="G68" s="68"/>
      <c r="H68" s="9"/>
      <c r="I68" s="9"/>
      <c r="J68" s="10"/>
      <c r="K68" s="9"/>
      <c r="L68" s="10"/>
      <c r="M68" s="10"/>
      <c r="N68" s="9"/>
      <c r="O68" s="9"/>
      <c r="P68" s="9"/>
      <c r="Q68" s="9"/>
      <c r="R68" s="9"/>
      <c r="S68" s="9"/>
      <c r="T68" s="9"/>
      <c r="U68" s="9"/>
      <c r="V68" s="9"/>
      <c r="W68" s="26"/>
      <c r="Y68" s="4">
        <f>SUM((H68*I68)+(J68*K68)+(L68*M68)+(N68*O68)+(P68*Q68)+(R68*S68)+(T68*U68)+(V68*W68))</f>
        <v>0</v>
      </c>
      <c r="Z68" s="13">
        <f t="shared" ref="Z68:Z79" si="6">D68</f>
        <v>0</v>
      </c>
    </row>
    <row r="69" spans="1:27" ht="15" thickBot="1" x14ac:dyDescent="0.35">
      <c r="A69" s="77"/>
      <c r="C69" s="4"/>
      <c r="D69" s="3"/>
      <c r="E69" s="3"/>
      <c r="F69" s="1"/>
      <c r="G69" s="1"/>
      <c r="H69" s="9"/>
      <c r="I69" s="9"/>
      <c r="J69" s="10"/>
      <c r="K69" s="9"/>
      <c r="L69" s="10"/>
      <c r="M69" s="10"/>
      <c r="N69" s="9"/>
      <c r="O69" s="9"/>
      <c r="P69" s="9"/>
      <c r="Q69" s="9"/>
      <c r="R69" s="9"/>
      <c r="S69" s="9"/>
      <c r="T69" s="9"/>
      <c r="U69" s="9"/>
      <c r="V69" s="9"/>
      <c r="W69" s="26"/>
      <c r="Y69" s="4">
        <f>SUM(H69*I69)+(J69*K69)+(L69*M69)+(N69*O69)+(P69*Q69)+(R69*S69)+(T69*U69)+(V69*W69)</f>
        <v>0</v>
      </c>
      <c r="Z69" s="13">
        <f t="shared" si="6"/>
        <v>0</v>
      </c>
    </row>
    <row r="70" spans="1:27" x14ac:dyDescent="0.3">
      <c r="A70" s="84" t="s">
        <v>44</v>
      </c>
      <c r="B70" s="72"/>
      <c r="C70" s="4"/>
      <c r="D70" s="3"/>
      <c r="E70" s="3"/>
      <c r="F70" s="11"/>
      <c r="G70" s="1"/>
      <c r="H70" s="9"/>
      <c r="I70" s="9"/>
      <c r="J70" s="10"/>
      <c r="K70" s="9"/>
      <c r="L70" s="10"/>
      <c r="M70" s="10"/>
      <c r="N70" s="9"/>
      <c r="O70" s="9"/>
      <c r="P70" s="9"/>
      <c r="Q70" s="9"/>
      <c r="R70" s="9"/>
      <c r="S70" s="9"/>
      <c r="T70" s="9"/>
      <c r="U70" s="9"/>
      <c r="V70" s="9"/>
      <c r="W70" s="26"/>
      <c r="Y70" s="4">
        <f>SUM(H70*I70)+(J70*K70)+(L70*M70)+(N70*O70)+(P70*Q70)+(R70*S70)+(T70*U70)+(V70*W70)</f>
        <v>0</v>
      </c>
      <c r="Z70" s="13">
        <f t="shared" si="6"/>
        <v>0</v>
      </c>
    </row>
    <row r="71" spans="1:27" x14ac:dyDescent="0.3">
      <c r="A71" s="78" t="s">
        <v>73</v>
      </c>
      <c r="B71" s="73"/>
      <c r="C71" s="4"/>
      <c r="D71" s="3"/>
      <c r="E71" s="3"/>
      <c r="F71" s="11"/>
      <c r="G71" s="1"/>
      <c r="H71" s="9"/>
      <c r="I71" s="9"/>
      <c r="J71" s="10"/>
      <c r="K71" s="9"/>
      <c r="L71" s="10"/>
      <c r="M71" s="10"/>
      <c r="N71" s="9"/>
      <c r="O71" s="9"/>
      <c r="P71" s="9"/>
      <c r="Q71" s="9"/>
      <c r="R71" s="9"/>
      <c r="S71" s="9"/>
      <c r="T71" s="9"/>
      <c r="U71" s="9"/>
      <c r="V71" s="9"/>
      <c r="W71" s="26"/>
      <c r="Y71" s="4">
        <f>SUM(H71*I71)+(J71*K71)+(L71*M71)+(N71*O71)+(P71*Q71)+(R71*S71)+(T71*U71)+(V71*W71)</f>
        <v>0</v>
      </c>
      <c r="Z71" s="13">
        <f t="shared" si="6"/>
        <v>0</v>
      </c>
    </row>
    <row r="72" spans="1:27" ht="15" thickBot="1" x14ac:dyDescent="0.35">
      <c r="A72" s="79" t="s">
        <v>74</v>
      </c>
      <c r="B72" s="74"/>
      <c r="C72" s="4"/>
      <c r="D72" s="3"/>
      <c r="E72" s="3"/>
      <c r="F72" s="11"/>
      <c r="G72" s="1"/>
      <c r="H72" s="9"/>
      <c r="I72" s="9"/>
      <c r="J72" s="10"/>
      <c r="K72" s="9"/>
      <c r="L72" s="10"/>
      <c r="M72" s="10"/>
      <c r="N72" s="9"/>
      <c r="O72" s="9"/>
      <c r="P72" s="9"/>
      <c r="Q72" s="9"/>
      <c r="R72" s="9"/>
      <c r="S72" s="9"/>
      <c r="T72" s="9"/>
      <c r="U72" s="9"/>
      <c r="V72" s="9"/>
      <c r="W72" s="26"/>
      <c r="Y72" s="4">
        <f>SUM(H72*I72)+(J72*K72)+(L72*M72)+(N72*O72)+(P72*Q72)+(R72*S72)+(T72*U72)+(V72*W72)</f>
        <v>0</v>
      </c>
      <c r="Z72" s="13">
        <f t="shared" si="6"/>
        <v>0</v>
      </c>
    </row>
    <row r="73" spans="1:27" ht="15" thickBot="1" x14ac:dyDescent="0.35">
      <c r="A73" s="80"/>
      <c r="B73" s="28"/>
      <c r="C73" s="4"/>
      <c r="D73" s="12"/>
      <c r="E73" s="12"/>
      <c r="F73" s="11"/>
      <c r="G73" s="1"/>
      <c r="H73" s="9"/>
      <c r="I73" s="9"/>
      <c r="J73" s="10"/>
      <c r="K73" s="9"/>
      <c r="L73" s="10"/>
      <c r="M73" s="10"/>
      <c r="N73" s="9"/>
      <c r="O73" s="9"/>
      <c r="P73" s="9"/>
      <c r="Q73" s="9"/>
      <c r="R73" s="9"/>
      <c r="S73" s="9"/>
      <c r="T73" s="9"/>
      <c r="U73" s="9"/>
      <c r="V73" s="9"/>
      <c r="W73" s="26"/>
      <c r="Y73" s="4">
        <f>SUM(H73*I73)+(J73*K73)+(L73*M73)+(N73*O73)+(P73*Q73)+(R73*S73)+(T73*U73)+(V73*W73)</f>
        <v>0</v>
      </c>
      <c r="Z73" s="13">
        <f t="shared" si="6"/>
        <v>0</v>
      </c>
    </row>
    <row r="74" spans="1:27" x14ac:dyDescent="0.3">
      <c r="A74" s="85" t="s">
        <v>45</v>
      </c>
      <c r="B74" s="38"/>
      <c r="C74" s="4"/>
      <c r="D74" s="12"/>
      <c r="E74" s="12"/>
      <c r="F74" s="11"/>
      <c r="G74" s="1"/>
      <c r="H74" s="9"/>
      <c r="I74" s="9"/>
      <c r="J74" s="10"/>
      <c r="K74" s="9"/>
      <c r="L74" s="10"/>
      <c r="M74" s="10"/>
      <c r="N74" s="9"/>
      <c r="O74" s="9"/>
      <c r="P74" s="9"/>
      <c r="Q74" s="9"/>
      <c r="R74" s="9"/>
      <c r="S74" s="9"/>
      <c r="T74" s="9"/>
      <c r="U74" s="9"/>
      <c r="V74" s="9"/>
      <c r="W74" s="26"/>
      <c r="Y74" s="4">
        <f t="shared" ref="Y74:Y79" si="7">SUM(H74*I74)+(J74*K74)+(L74*M74)+(N74*O74)+(P74*Q74)+(R74*S74)+(T74*U74)+(V74*W74)</f>
        <v>0</v>
      </c>
      <c r="Z74" s="13">
        <f t="shared" si="6"/>
        <v>0</v>
      </c>
    </row>
    <row r="75" spans="1:27" x14ac:dyDescent="0.3">
      <c r="A75" s="81" t="s">
        <v>73</v>
      </c>
      <c r="B75" s="34"/>
      <c r="C75" s="18"/>
      <c r="D75" s="3"/>
      <c r="E75" s="3"/>
      <c r="F75" s="11"/>
      <c r="G75" s="1"/>
      <c r="H75" s="9"/>
      <c r="I75" s="9"/>
      <c r="J75" s="10"/>
      <c r="K75" s="9"/>
      <c r="L75" s="10"/>
      <c r="M75" s="10"/>
      <c r="N75" s="9"/>
      <c r="O75" s="9"/>
      <c r="P75" s="9"/>
      <c r="Q75" s="9"/>
      <c r="R75" s="9"/>
      <c r="S75" s="9"/>
      <c r="T75" s="9"/>
      <c r="U75" s="9"/>
      <c r="V75" s="9"/>
      <c r="W75" s="26"/>
      <c r="Y75" s="4">
        <f t="shared" si="7"/>
        <v>0</v>
      </c>
      <c r="Z75" s="13">
        <f t="shared" si="6"/>
        <v>0</v>
      </c>
    </row>
    <row r="76" spans="1:27" ht="15" thickBot="1" x14ac:dyDescent="0.35">
      <c r="A76" s="82" t="s">
        <v>74</v>
      </c>
      <c r="B76" s="39"/>
      <c r="C76" s="18"/>
      <c r="D76" s="3"/>
      <c r="E76" s="3"/>
      <c r="F76" s="11"/>
      <c r="G76" s="1"/>
      <c r="H76" s="9"/>
      <c r="I76" s="9"/>
      <c r="J76" s="10"/>
      <c r="K76" s="9"/>
      <c r="L76" s="10"/>
      <c r="M76" s="10"/>
      <c r="N76" s="9"/>
      <c r="O76" s="9"/>
      <c r="P76" s="9"/>
      <c r="Q76" s="9"/>
      <c r="R76" s="9"/>
      <c r="S76" s="9"/>
      <c r="T76" s="9"/>
      <c r="U76" s="9"/>
      <c r="V76" s="9"/>
      <c r="W76" s="26"/>
      <c r="Y76" s="4">
        <f t="shared" si="7"/>
        <v>0</v>
      </c>
      <c r="Z76" s="13">
        <f t="shared" si="6"/>
        <v>0</v>
      </c>
    </row>
    <row r="77" spans="1:27" ht="15" thickBot="1" x14ac:dyDescent="0.35">
      <c r="A77" s="77"/>
      <c r="C77" s="18"/>
      <c r="D77" s="3"/>
      <c r="E77" s="3"/>
      <c r="F77" s="11"/>
      <c r="G77" s="1"/>
      <c r="H77" s="9"/>
      <c r="I77" s="9"/>
      <c r="J77" s="10"/>
      <c r="K77" s="9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26"/>
      <c r="Y77" s="4">
        <f t="shared" si="7"/>
        <v>0</v>
      </c>
      <c r="Z77" s="13">
        <f t="shared" si="6"/>
        <v>0</v>
      </c>
    </row>
    <row r="78" spans="1:27" ht="15" thickBot="1" x14ac:dyDescent="0.35">
      <c r="A78" s="87" t="s">
        <v>76</v>
      </c>
      <c r="B78" s="88"/>
      <c r="C78" s="18"/>
      <c r="D78" s="12"/>
      <c r="E78" s="12"/>
      <c r="F78" s="11"/>
      <c r="G78" s="1"/>
      <c r="H78" s="9"/>
      <c r="I78" s="9"/>
      <c r="J78" s="10"/>
      <c r="K78" s="9"/>
      <c r="L78" s="10"/>
      <c r="M78" s="10"/>
      <c r="N78" s="9"/>
      <c r="O78" s="9"/>
      <c r="P78" s="9"/>
      <c r="Q78" s="9"/>
      <c r="R78" s="9"/>
      <c r="S78" s="9"/>
      <c r="T78" s="9"/>
      <c r="U78" s="9"/>
      <c r="V78" s="9"/>
      <c r="W78" s="26"/>
      <c r="Y78" s="4">
        <f t="shared" si="7"/>
        <v>0</v>
      </c>
      <c r="Z78" s="13">
        <f t="shared" si="6"/>
        <v>0</v>
      </c>
    </row>
    <row r="79" spans="1:27" ht="15" thickBot="1" x14ac:dyDescent="0.35">
      <c r="C79" s="19"/>
      <c r="D79" s="14"/>
      <c r="E79" s="14"/>
      <c r="F79" s="15"/>
      <c r="G79" s="6"/>
      <c r="H79" s="17"/>
      <c r="I79" s="17"/>
      <c r="J79" s="16"/>
      <c r="K79" s="17"/>
      <c r="L79" s="16"/>
      <c r="M79" s="16"/>
      <c r="N79" s="17"/>
      <c r="O79" s="17"/>
      <c r="P79" s="17"/>
      <c r="Q79" s="17"/>
      <c r="R79" s="17"/>
      <c r="S79" s="17"/>
      <c r="T79" s="17"/>
      <c r="U79" s="17"/>
      <c r="V79" s="17"/>
      <c r="W79" s="27"/>
      <c r="Y79" s="4">
        <f t="shared" si="7"/>
        <v>0</v>
      </c>
      <c r="Z79" s="13">
        <f t="shared" si="6"/>
        <v>0</v>
      </c>
    </row>
    <row r="80" spans="1:27" ht="15" thickBot="1" x14ac:dyDescent="0.35">
      <c r="Y80" s="25">
        <f>SUM(Y68:Y79)</f>
        <v>0</v>
      </c>
      <c r="Z80" s="31">
        <f>AVERAGE(Z68:Z79)</f>
        <v>0</v>
      </c>
      <c r="AA80" s="32" t="s">
        <v>19</v>
      </c>
    </row>
    <row r="81" spans="1:26" ht="15" thickBot="1" x14ac:dyDescent="0.35">
      <c r="C81" s="41" t="s">
        <v>14</v>
      </c>
    </row>
    <row r="86" spans="1:26" ht="15" thickBot="1" x14ac:dyDescent="0.35"/>
    <row r="87" spans="1:26" ht="15" thickBot="1" x14ac:dyDescent="0.35">
      <c r="A87" s="83" t="s">
        <v>46</v>
      </c>
      <c r="B87" s="35"/>
      <c r="C87" s="55" t="s">
        <v>18</v>
      </c>
      <c r="D87" s="2"/>
      <c r="E87" s="2"/>
      <c r="F87" s="2"/>
      <c r="G87" s="2"/>
      <c r="H87" s="2"/>
    </row>
    <row r="88" spans="1:26" x14ac:dyDescent="0.3">
      <c r="A88" s="75" t="s">
        <v>41</v>
      </c>
      <c r="B88" s="36"/>
      <c r="C88" s="42" t="s">
        <v>0</v>
      </c>
      <c r="D88" s="43" t="s">
        <v>1</v>
      </c>
      <c r="E88" s="43" t="s">
        <v>47</v>
      </c>
      <c r="F88" s="43" t="s">
        <v>2</v>
      </c>
      <c r="G88" s="43" t="s">
        <v>3</v>
      </c>
      <c r="H88" s="44" t="s">
        <v>54</v>
      </c>
      <c r="I88" s="44" t="s">
        <v>55</v>
      </c>
      <c r="J88" s="44" t="s">
        <v>5</v>
      </c>
      <c r="K88" s="44" t="s">
        <v>6</v>
      </c>
      <c r="L88" s="44" t="s">
        <v>7</v>
      </c>
      <c r="M88" s="44" t="s">
        <v>8</v>
      </c>
      <c r="N88" s="44" t="s">
        <v>9</v>
      </c>
      <c r="O88" s="44" t="s">
        <v>10</v>
      </c>
      <c r="P88" s="44" t="s">
        <v>11</v>
      </c>
      <c r="Q88" s="44" t="s">
        <v>12</v>
      </c>
      <c r="R88" s="44" t="s">
        <v>20</v>
      </c>
      <c r="S88" s="44" t="s">
        <v>21</v>
      </c>
      <c r="T88" s="44" t="s">
        <v>22</v>
      </c>
      <c r="U88" s="44" t="s">
        <v>23</v>
      </c>
      <c r="V88" s="44" t="s">
        <v>24</v>
      </c>
      <c r="W88" s="45" t="s">
        <v>25</v>
      </c>
      <c r="Y88" s="24" t="s">
        <v>40</v>
      </c>
      <c r="Z88" s="20" t="s">
        <v>1</v>
      </c>
    </row>
    <row r="89" spans="1:26" ht="15" thickBot="1" x14ac:dyDescent="0.35">
      <c r="A89" s="76" t="s">
        <v>42</v>
      </c>
      <c r="B89" s="37"/>
      <c r="C89" s="4" t="s">
        <v>53</v>
      </c>
      <c r="D89" s="3">
        <v>0.95</v>
      </c>
      <c r="E89" s="3"/>
      <c r="F89" s="1" t="s">
        <v>240</v>
      </c>
      <c r="G89" s="68">
        <v>0.125</v>
      </c>
      <c r="H89" s="9"/>
      <c r="I89" s="9"/>
      <c r="J89" s="10"/>
      <c r="K89" s="9"/>
      <c r="L89" s="10"/>
      <c r="M89" s="10"/>
      <c r="N89" s="9"/>
      <c r="O89" s="9"/>
      <c r="P89" s="9"/>
      <c r="Q89" s="9"/>
      <c r="R89" s="9"/>
      <c r="S89" s="9"/>
      <c r="T89" s="9"/>
      <c r="U89" s="9"/>
      <c r="V89" s="9"/>
      <c r="W89" s="26"/>
      <c r="Y89" s="4">
        <f>SUM((H89*I89)+(J89*K89)+(L89*M89)+(N89*O89)+(P89*Q89)+(R89*S89)+(T89*U89)+(V89*W89))</f>
        <v>0</v>
      </c>
      <c r="Z89" s="13">
        <f>D89</f>
        <v>0.95</v>
      </c>
    </row>
    <row r="90" spans="1:26" ht="15" thickBot="1" x14ac:dyDescent="0.35">
      <c r="A90" s="77"/>
      <c r="C90" s="4" t="s">
        <v>244</v>
      </c>
      <c r="D90" s="3">
        <v>0.65</v>
      </c>
      <c r="E90" s="3"/>
      <c r="F90" s="1" t="s">
        <v>245</v>
      </c>
      <c r="G90" s="68">
        <v>6.25E-2</v>
      </c>
      <c r="H90" s="9"/>
      <c r="I90" s="9"/>
      <c r="J90" s="10"/>
      <c r="K90" s="9"/>
      <c r="L90" s="10"/>
      <c r="M90" s="10"/>
      <c r="N90" s="9"/>
      <c r="O90" s="9"/>
      <c r="P90" s="9"/>
      <c r="Q90" s="9"/>
      <c r="R90" s="9"/>
      <c r="S90" s="9"/>
      <c r="T90" s="9"/>
      <c r="U90" s="9"/>
      <c r="V90" s="9"/>
      <c r="W90" s="26"/>
      <c r="Y90" s="4">
        <f>SUM(H90*I90)+(J90*K90)+(L90*M90)+(N90*O90)+(P90*Q90)+(R90*S90)+(T90*U90)+(V90*W90)</f>
        <v>0</v>
      </c>
      <c r="Z90" s="13">
        <f>D90</f>
        <v>0.65</v>
      </c>
    </row>
    <row r="91" spans="1:26" x14ac:dyDescent="0.3">
      <c r="A91" s="84" t="s">
        <v>44</v>
      </c>
      <c r="B91" s="72"/>
      <c r="C91" s="4" t="s">
        <v>255</v>
      </c>
      <c r="D91" s="3">
        <v>0.65</v>
      </c>
      <c r="E91" s="3"/>
      <c r="F91" s="11"/>
      <c r="G91" s="1"/>
      <c r="H91" s="9"/>
      <c r="I91" s="9"/>
      <c r="J91" s="10"/>
      <c r="K91" s="9"/>
      <c r="L91" s="10"/>
      <c r="M91" s="10"/>
      <c r="N91" s="9"/>
      <c r="O91" s="9"/>
      <c r="P91" s="9"/>
      <c r="Q91" s="9"/>
      <c r="R91" s="9"/>
      <c r="S91" s="9"/>
      <c r="T91" s="9"/>
      <c r="U91" s="9"/>
      <c r="V91" s="9"/>
      <c r="W91" s="26"/>
      <c r="Y91" s="4">
        <f>SUM(H91*I91)+(J91*K91)+(L91*M91)+(N91*O91)+(P91*Q91)+(R91*S91)+(T91*U91)+(V91*W91)</f>
        <v>0</v>
      </c>
      <c r="Z91" s="13">
        <f>D91</f>
        <v>0.65</v>
      </c>
    </row>
    <row r="92" spans="1:26" x14ac:dyDescent="0.3">
      <c r="A92" s="78" t="s">
        <v>73</v>
      </c>
      <c r="B92" s="73"/>
      <c r="C92" s="4" t="s">
        <v>256</v>
      </c>
      <c r="D92" s="3">
        <v>0.65</v>
      </c>
      <c r="E92" s="3"/>
      <c r="F92" s="11"/>
      <c r="G92" s="1"/>
      <c r="H92" s="9"/>
      <c r="I92" s="9"/>
      <c r="J92" s="10"/>
      <c r="K92" s="9"/>
      <c r="L92" s="10"/>
      <c r="M92" s="10"/>
      <c r="N92" s="9"/>
      <c r="O92" s="9"/>
      <c r="P92" s="9"/>
      <c r="Q92" s="9"/>
      <c r="R92" s="9"/>
      <c r="S92" s="9"/>
      <c r="T92" s="9"/>
      <c r="U92" s="9"/>
      <c r="V92" s="9"/>
      <c r="W92" s="26"/>
      <c r="Y92" s="4">
        <f>SUM(H92*I92)+(J92*K92)+(L92*M92)+(N92*O92)+(P92*Q92)+(R92*S92)+(T92*U92)+(V92*W92)</f>
        <v>0</v>
      </c>
      <c r="Z92" s="13">
        <f>D92</f>
        <v>0.65</v>
      </c>
    </row>
    <row r="93" spans="1:26" ht="15" thickBot="1" x14ac:dyDescent="0.35">
      <c r="A93" s="79" t="s">
        <v>74</v>
      </c>
      <c r="B93" s="74"/>
      <c r="C93" s="4" t="s">
        <v>78</v>
      </c>
      <c r="D93" s="3">
        <v>0.65</v>
      </c>
      <c r="E93" s="3"/>
      <c r="F93" s="11"/>
      <c r="G93" s="1"/>
      <c r="H93" s="9"/>
      <c r="I93" s="9"/>
      <c r="J93" s="10"/>
      <c r="K93" s="9"/>
      <c r="L93" s="10"/>
      <c r="M93" s="10"/>
      <c r="N93" s="9"/>
      <c r="O93" s="9"/>
      <c r="P93" s="9"/>
      <c r="Q93" s="9"/>
      <c r="R93" s="9"/>
      <c r="S93" s="9"/>
      <c r="T93" s="9"/>
      <c r="U93" s="9"/>
      <c r="V93" s="9"/>
      <c r="W93" s="26"/>
      <c r="Y93" s="4">
        <f>SUM(H93*I93)+(J93*K93)+(L93*M93)+(N93*O93)+(P93*Q93)+(R93*S93)+(T93*U93)+(V93*W93)</f>
        <v>0</v>
      </c>
      <c r="Z93" s="13">
        <f>D93</f>
        <v>0.65</v>
      </c>
    </row>
    <row r="94" spans="1:26" ht="15" thickBot="1" x14ac:dyDescent="0.35">
      <c r="A94" s="80"/>
      <c r="B94" s="28"/>
      <c r="C94" s="4" t="s">
        <v>257</v>
      </c>
      <c r="D94" s="3">
        <v>0.65</v>
      </c>
      <c r="E94" s="12"/>
      <c r="F94" s="11"/>
      <c r="G94" s="1"/>
      <c r="H94" s="9"/>
      <c r="I94" s="9"/>
      <c r="J94" s="10"/>
      <c r="K94" s="9"/>
      <c r="L94" s="10"/>
      <c r="M94" s="10"/>
      <c r="N94" s="9"/>
      <c r="O94" s="9"/>
      <c r="P94" s="9"/>
      <c r="Q94" s="9"/>
      <c r="R94" s="9"/>
      <c r="S94" s="9"/>
      <c r="T94" s="9"/>
      <c r="U94" s="9"/>
      <c r="V94" s="9"/>
      <c r="W94" s="26"/>
      <c r="Y94" s="4">
        <f t="shared" ref="Y94:Y100" si="8">SUM(H94*I94)+(J94*K94)+(L94*M94)+(N94*O94)+(P94*Q94)+(R94*S94)+(T94*U94)+(V94*W94)</f>
        <v>0</v>
      </c>
      <c r="Z94" s="13">
        <f t="shared" ref="Z94:Z100" si="9">D94</f>
        <v>0.65</v>
      </c>
    </row>
    <row r="95" spans="1:26" x14ac:dyDescent="0.3">
      <c r="A95" s="85" t="s">
        <v>45</v>
      </c>
      <c r="B95" s="38"/>
      <c r="C95" s="4" t="s">
        <v>258</v>
      </c>
      <c r="D95" s="3">
        <v>0.65</v>
      </c>
      <c r="E95" s="12"/>
      <c r="F95" s="11"/>
      <c r="G95" s="1"/>
      <c r="H95" s="9"/>
      <c r="I95" s="9"/>
      <c r="J95" s="10"/>
      <c r="K95" s="9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26"/>
      <c r="Y95" s="4">
        <f t="shared" si="8"/>
        <v>0</v>
      </c>
      <c r="Z95" s="13">
        <f t="shared" si="9"/>
        <v>0.65</v>
      </c>
    </row>
    <row r="96" spans="1:26" x14ac:dyDescent="0.3">
      <c r="A96" s="81" t="s">
        <v>73</v>
      </c>
      <c r="B96" s="34"/>
      <c r="C96" s="4"/>
      <c r="D96" s="3"/>
      <c r="E96" s="3"/>
      <c r="F96" s="11"/>
      <c r="G96" s="1"/>
      <c r="H96" s="9"/>
      <c r="I96" s="9"/>
      <c r="J96" s="10"/>
      <c r="K96" s="9"/>
      <c r="L96" s="10"/>
      <c r="M96" s="10"/>
      <c r="N96" s="9"/>
      <c r="O96" s="9"/>
      <c r="P96" s="9"/>
      <c r="Q96" s="9"/>
      <c r="R96" s="9"/>
      <c r="S96" s="9"/>
      <c r="T96" s="9"/>
      <c r="U96" s="9"/>
      <c r="V96" s="9"/>
      <c r="W96" s="26"/>
      <c r="Y96" s="4">
        <f t="shared" si="8"/>
        <v>0</v>
      </c>
      <c r="Z96" s="13"/>
    </row>
    <row r="97" spans="1:27" ht="15" thickBot="1" x14ac:dyDescent="0.35">
      <c r="A97" s="82" t="s">
        <v>74</v>
      </c>
      <c r="B97" s="39"/>
      <c r="C97" s="18"/>
      <c r="D97" s="3"/>
      <c r="E97" s="3"/>
      <c r="F97" s="11"/>
      <c r="G97" s="1"/>
      <c r="H97" s="9"/>
      <c r="I97" s="9"/>
      <c r="J97" s="10"/>
      <c r="K97" s="9"/>
      <c r="L97" s="10"/>
      <c r="M97" s="10"/>
      <c r="N97" s="9"/>
      <c r="O97" s="9"/>
      <c r="P97" s="9"/>
      <c r="Q97" s="9"/>
      <c r="R97" s="9"/>
      <c r="S97" s="9"/>
      <c r="T97" s="9"/>
      <c r="U97" s="9"/>
      <c r="V97" s="9"/>
      <c r="W97" s="26"/>
      <c r="Y97" s="4">
        <f t="shared" si="8"/>
        <v>0</v>
      </c>
      <c r="Z97" s="13"/>
    </row>
    <row r="98" spans="1:27" ht="15" thickBot="1" x14ac:dyDescent="0.35">
      <c r="A98" s="77"/>
      <c r="C98" s="18"/>
      <c r="D98" s="3"/>
      <c r="E98" s="3"/>
      <c r="F98" s="11"/>
      <c r="G98" s="1"/>
      <c r="H98" s="9"/>
      <c r="I98" s="9"/>
      <c r="J98" s="10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26"/>
      <c r="Y98" s="4">
        <f t="shared" si="8"/>
        <v>0</v>
      </c>
      <c r="Z98" s="13"/>
    </row>
    <row r="99" spans="1:27" ht="15" thickBot="1" x14ac:dyDescent="0.35">
      <c r="A99" s="87" t="s">
        <v>76</v>
      </c>
      <c r="B99" s="88"/>
      <c r="C99" s="18"/>
      <c r="D99" s="12"/>
      <c r="E99" s="12"/>
      <c r="F99" s="11"/>
      <c r="G99" s="1"/>
      <c r="H99" s="9"/>
      <c r="I99" s="9"/>
      <c r="J99" s="10"/>
      <c r="K99" s="9"/>
      <c r="L99" s="10"/>
      <c r="M99" s="10"/>
      <c r="N99" s="9"/>
      <c r="O99" s="9"/>
      <c r="P99" s="9"/>
      <c r="Q99" s="9"/>
      <c r="R99" s="9"/>
      <c r="S99" s="9"/>
      <c r="T99" s="9"/>
      <c r="U99" s="9"/>
      <c r="V99" s="9"/>
      <c r="W99" s="26"/>
      <c r="Y99" s="4">
        <f t="shared" si="8"/>
        <v>0</v>
      </c>
      <c r="Z99" s="13"/>
    </row>
    <row r="100" spans="1:27" ht="15" thickBot="1" x14ac:dyDescent="0.35">
      <c r="C100" s="19"/>
      <c r="D100" s="14"/>
      <c r="E100" s="14"/>
      <c r="F100" s="15"/>
      <c r="G100" s="6"/>
      <c r="H100" s="17"/>
      <c r="I100" s="17"/>
      <c r="J100" s="16"/>
      <c r="K100" s="17"/>
      <c r="L100" s="16"/>
      <c r="M100" s="16"/>
      <c r="N100" s="17"/>
      <c r="O100" s="17"/>
      <c r="P100" s="17"/>
      <c r="Q100" s="17"/>
      <c r="R100" s="17"/>
      <c r="S100" s="17"/>
      <c r="T100" s="17"/>
      <c r="U100" s="17"/>
      <c r="V100" s="17"/>
      <c r="W100" s="27"/>
      <c r="Y100" s="4">
        <f t="shared" si="8"/>
        <v>0</v>
      </c>
      <c r="Z100" s="13"/>
    </row>
    <row r="101" spans="1:27" ht="15" thickBot="1" x14ac:dyDescent="0.35">
      <c r="Y101" s="25">
        <f>SUM(Y89:Y100)</f>
        <v>0</v>
      </c>
      <c r="Z101" s="31">
        <f>AVERAGE(Z89:Z100)</f>
        <v>0.69285714285714295</v>
      </c>
      <c r="AA101" s="32" t="s">
        <v>19</v>
      </c>
    </row>
    <row r="102" spans="1:27" ht="15" thickBot="1" x14ac:dyDescent="0.35">
      <c r="C102" s="41" t="s">
        <v>14</v>
      </c>
    </row>
    <row r="107" spans="1:27" ht="15" thickBot="1" x14ac:dyDescent="0.35"/>
    <row r="108" spans="1:27" ht="15" thickBot="1" x14ac:dyDescent="0.35">
      <c r="A108" s="83" t="s">
        <v>46</v>
      </c>
      <c r="B108" s="35"/>
      <c r="C108" s="55" t="s">
        <v>26</v>
      </c>
      <c r="D108" s="2"/>
      <c r="E108" s="2"/>
      <c r="F108" s="2"/>
      <c r="G108" s="2"/>
      <c r="H108" s="2"/>
    </row>
    <row r="109" spans="1:27" x14ac:dyDescent="0.3">
      <c r="A109" s="75" t="s">
        <v>41</v>
      </c>
      <c r="B109" s="36"/>
      <c r="C109" s="42" t="s">
        <v>0</v>
      </c>
      <c r="D109" s="43" t="s">
        <v>1</v>
      </c>
      <c r="E109" s="43" t="s">
        <v>47</v>
      </c>
      <c r="F109" s="43" t="s">
        <v>2</v>
      </c>
      <c r="G109" s="43" t="s">
        <v>3</v>
      </c>
      <c r="H109" s="44" t="s">
        <v>54</v>
      </c>
      <c r="I109" s="44" t="s">
        <v>55</v>
      </c>
      <c r="J109" s="44" t="s">
        <v>5</v>
      </c>
      <c r="K109" s="44" t="s">
        <v>6</v>
      </c>
      <c r="L109" s="44" t="s">
        <v>7</v>
      </c>
      <c r="M109" s="44" t="s">
        <v>8</v>
      </c>
      <c r="N109" s="44" t="s">
        <v>9</v>
      </c>
      <c r="O109" s="44" t="s">
        <v>10</v>
      </c>
      <c r="P109" s="44" t="s">
        <v>11</v>
      </c>
      <c r="Q109" s="44" t="s">
        <v>12</v>
      </c>
      <c r="R109" s="44" t="s">
        <v>20</v>
      </c>
      <c r="S109" s="44" t="s">
        <v>21</v>
      </c>
      <c r="T109" s="44" t="s">
        <v>22</v>
      </c>
      <c r="U109" s="44" t="s">
        <v>23</v>
      </c>
      <c r="V109" s="44" t="s">
        <v>24</v>
      </c>
      <c r="W109" s="45" t="s">
        <v>25</v>
      </c>
      <c r="Y109" s="24" t="s">
        <v>40</v>
      </c>
      <c r="Z109" s="20" t="s">
        <v>1</v>
      </c>
    </row>
    <row r="110" spans="1:27" ht="15" thickBot="1" x14ac:dyDescent="0.35">
      <c r="A110" s="76" t="s">
        <v>42</v>
      </c>
      <c r="B110" s="37"/>
      <c r="C110" s="4" t="s">
        <v>262</v>
      </c>
      <c r="D110" s="3"/>
      <c r="E110" s="3"/>
      <c r="F110" s="1"/>
      <c r="G110" s="1"/>
      <c r="H110" s="9"/>
      <c r="I110" s="9"/>
      <c r="J110" s="10"/>
      <c r="K110" s="9"/>
      <c r="L110" s="10"/>
      <c r="M110" s="10"/>
      <c r="N110" s="9"/>
      <c r="O110" s="9"/>
      <c r="P110" s="9"/>
      <c r="Q110" s="9"/>
      <c r="R110" s="9"/>
      <c r="S110" s="9"/>
      <c r="T110" s="9"/>
      <c r="U110" s="9"/>
      <c r="V110" s="9"/>
      <c r="W110" s="26"/>
      <c r="Y110" s="4">
        <f>SUM((H110*I110)+(J110*K110)+(L110*M110)+(N110*O110)+(P110*Q110)+(R110*S110)+(T110*U110)+(V110*W110))</f>
        <v>0</v>
      </c>
      <c r="Z110" s="13">
        <f>D110</f>
        <v>0</v>
      </c>
    </row>
    <row r="111" spans="1:27" ht="15" thickBot="1" x14ac:dyDescent="0.35">
      <c r="A111" s="77"/>
      <c r="C111" s="4"/>
      <c r="D111" s="3"/>
      <c r="E111" s="3"/>
      <c r="F111" s="1"/>
      <c r="G111" s="1"/>
      <c r="H111" s="9"/>
      <c r="I111" s="9"/>
      <c r="J111" s="10"/>
      <c r="K111" s="9"/>
      <c r="L111" s="10"/>
      <c r="M111" s="10"/>
      <c r="N111" s="9"/>
      <c r="O111" s="9"/>
      <c r="P111" s="9"/>
      <c r="Q111" s="9"/>
      <c r="R111" s="9"/>
      <c r="S111" s="9"/>
      <c r="T111" s="9"/>
      <c r="U111" s="9"/>
      <c r="V111" s="9"/>
      <c r="W111" s="26"/>
      <c r="Y111" s="4">
        <f>SUM(H111*I111)+(J111*K111)+(L111*M111)+(N111*O111)+(P111*Q111)+(R111*S111)+(T111*U111)+(V111*W111)</f>
        <v>0</v>
      </c>
      <c r="Z111" s="13">
        <f>D111</f>
        <v>0</v>
      </c>
    </row>
    <row r="112" spans="1:27" x14ac:dyDescent="0.3">
      <c r="A112" s="84" t="s">
        <v>44</v>
      </c>
      <c r="B112" s="72"/>
      <c r="C112" s="4"/>
      <c r="D112" s="3"/>
      <c r="E112" s="3"/>
      <c r="F112" s="11"/>
      <c r="G112" s="1"/>
      <c r="H112" s="9"/>
      <c r="I112" s="9"/>
      <c r="J112" s="10"/>
      <c r="K112" s="9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26"/>
      <c r="Y112" s="4">
        <f>SUM(H112*I112)+(J112*K112)+(L112*M112)+(N112*O112)+(P112*Q112)+(R112*S112)+(T112*U112)+(V112*W112)</f>
        <v>0</v>
      </c>
      <c r="Z112" s="13">
        <f>D112</f>
        <v>0</v>
      </c>
    </row>
    <row r="113" spans="1:27" x14ac:dyDescent="0.3">
      <c r="A113" s="78" t="s">
        <v>73</v>
      </c>
      <c r="B113" s="73"/>
      <c r="C113" s="4"/>
      <c r="D113" s="3"/>
      <c r="E113" s="3"/>
      <c r="F113" s="11"/>
      <c r="G113" s="1"/>
      <c r="H113" s="9"/>
      <c r="I113" s="9"/>
      <c r="J113" s="10"/>
      <c r="K113" s="9"/>
      <c r="L113" s="10"/>
      <c r="M113" s="10"/>
      <c r="N113" s="9"/>
      <c r="O113" s="9"/>
      <c r="P113" s="9"/>
      <c r="Q113" s="9"/>
      <c r="R113" s="9"/>
      <c r="S113" s="9"/>
      <c r="T113" s="9"/>
      <c r="U113" s="9"/>
      <c r="V113" s="9"/>
      <c r="W113" s="26"/>
      <c r="Y113" s="4">
        <f>SUM(H113*I113)+(J113*K113)+(L113*M113)+(N113*O113)+(P113*Q113)+(R113*S113)+(T113*U113)+(V113*W113)</f>
        <v>0</v>
      </c>
      <c r="Z113" s="13">
        <f>D113</f>
        <v>0</v>
      </c>
    </row>
    <row r="114" spans="1:27" ht="15" thickBot="1" x14ac:dyDescent="0.35">
      <c r="A114" s="79" t="s">
        <v>74</v>
      </c>
      <c r="B114" s="74"/>
      <c r="C114" s="4"/>
      <c r="D114" s="3"/>
      <c r="E114" s="3"/>
      <c r="F114" s="11"/>
      <c r="G114" s="1"/>
      <c r="H114" s="9"/>
      <c r="I114" s="9"/>
      <c r="J114" s="10"/>
      <c r="K114" s="9"/>
      <c r="L114" s="10"/>
      <c r="M114" s="10"/>
      <c r="N114" s="9"/>
      <c r="O114" s="9"/>
      <c r="P114" s="9"/>
      <c r="Q114" s="9"/>
      <c r="R114" s="9"/>
      <c r="S114" s="9"/>
      <c r="T114" s="9"/>
      <c r="U114" s="9"/>
      <c r="V114" s="9"/>
      <c r="W114" s="26"/>
      <c r="Y114" s="4">
        <f>SUM(H114*I114)+(J114*K114)+(L114*M114)+(N114*O114)+(P114*Q114)+(R114*S114)+(T114*U114)+(V114*W114)</f>
        <v>0</v>
      </c>
      <c r="Z114" s="13">
        <f>D114</f>
        <v>0</v>
      </c>
    </row>
    <row r="115" spans="1:27" ht="15" thickBot="1" x14ac:dyDescent="0.35">
      <c r="A115" s="80"/>
      <c r="B115" s="28"/>
      <c r="C115" s="4"/>
      <c r="D115" s="12"/>
      <c r="E115" s="12"/>
      <c r="F115" s="11"/>
      <c r="G115" s="1"/>
      <c r="H115" s="9"/>
      <c r="I115" s="9"/>
      <c r="J115" s="10"/>
      <c r="K115" s="9"/>
      <c r="L115" s="10"/>
      <c r="M115" s="10"/>
      <c r="N115" s="9"/>
      <c r="O115" s="9"/>
      <c r="P115" s="9"/>
      <c r="Q115" s="9"/>
      <c r="R115" s="9"/>
      <c r="S115" s="9"/>
      <c r="T115" s="9"/>
      <c r="U115" s="9"/>
      <c r="V115" s="9"/>
      <c r="W115" s="26"/>
      <c r="Y115" s="4">
        <f t="shared" ref="Y115:Y121" si="10">SUM(H115*I115)+(J115*K115)+(L115*M115)+(N115*O115)+(P115*Q115)+(R115*S115)+(T115*U115)+(V115*W115)</f>
        <v>0</v>
      </c>
      <c r="Z115" s="13">
        <f t="shared" ref="Z115:Z121" si="11">D115</f>
        <v>0</v>
      </c>
    </row>
    <row r="116" spans="1:27" x14ac:dyDescent="0.3">
      <c r="A116" s="85" t="s">
        <v>45</v>
      </c>
      <c r="B116" s="38"/>
      <c r="C116" s="4"/>
      <c r="D116" s="12"/>
      <c r="E116" s="12"/>
      <c r="F116" s="11"/>
      <c r="G116" s="1"/>
      <c r="H116" s="9"/>
      <c r="I116" s="9"/>
      <c r="J116" s="10"/>
      <c r="K116" s="9"/>
      <c r="L116" s="10"/>
      <c r="M116" s="10"/>
      <c r="N116" s="9"/>
      <c r="O116" s="9"/>
      <c r="P116" s="9"/>
      <c r="Q116" s="9"/>
      <c r="R116" s="9"/>
      <c r="S116" s="9"/>
      <c r="T116" s="9"/>
      <c r="U116" s="9"/>
      <c r="V116" s="9"/>
      <c r="W116" s="26"/>
      <c r="Y116" s="4">
        <f t="shared" si="10"/>
        <v>0</v>
      </c>
      <c r="Z116" s="13">
        <f t="shared" si="11"/>
        <v>0</v>
      </c>
    </row>
    <row r="117" spans="1:27" x14ac:dyDescent="0.3">
      <c r="A117" s="81" t="s">
        <v>73</v>
      </c>
      <c r="B117" s="34"/>
      <c r="C117" s="18"/>
      <c r="D117" s="3"/>
      <c r="E117" s="3"/>
      <c r="F117" s="11"/>
      <c r="G117" s="1"/>
      <c r="H117" s="9"/>
      <c r="I117" s="9"/>
      <c r="J117" s="10"/>
      <c r="K117" s="9"/>
      <c r="L117" s="10"/>
      <c r="M117" s="10"/>
      <c r="N117" s="9"/>
      <c r="O117" s="9"/>
      <c r="P117" s="9"/>
      <c r="Q117" s="9"/>
      <c r="R117" s="9"/>
      <c r="S117" s="9"/>
      <c r="T117" s="9"/>
      <c r="U117" s="9"/>
      <c r="V117" s="9"/>
      <c r="W117" s="26"/>
      <c r="Y117" s="4">
        <f t="shared" si="10"/>
        <v>0</v>
      </c>
      <c r="Z117" s="13">
        <f t="shared" si="11"/>
        <v>0</v>
      </c>
    </row>
    <row r="118" spans="1:27" ht="15" thickBot="1" x14ac:dyDescent="0.35">
      <c r="A118" s="82" t="s">
        <v>74</v>
      </c>
      <c r="B118" s="39"/>
      <c r="C118" s="18"/>
      <c r="D118" s="3"/>
      <c r="E118" s="3"/>
      <c r="F118" s="11"/>
      <c r="G118" s="1"/>
      <c r="H118" s="9"/>
      <c r="I118" s="9"/>
      <c r="J118" s="10"/>
      <c r="K118" s="9"/>
      <c r="L118" s="10"/>
      <c r="M118" s="10"/>
      <c r="N118" s="9"/>
      <c r="O118" s="9"/>
      <c r="P118" s="9"/>
      <c r="Q118" s="9"/>
      <c r="R118" s="9"/>
      <c r="S118" s="9"/>
      <c r="T118" s="9"/>
      <c r="U118" s="9"/>
      <c r="V118" s="9"/>
      <c r="W118" s="26"/>
      <c r="Y118" s="4">
        <f t="shared" si="10"/>
        <v>0</v>
      </c>
      <c r="Z118" s="13">
        <f t="shared" si="11"/>
        <v>0</v>
      </c>
    </row>
    <row r="119" spans="1:27" ht="15" thickBot="1" x14ac:dyDescent="0.35">
      <c r="A119" s="77"/>
      <c r="C119" s="18"/>
      <c r="D119" s="3"/>
      <c r="E119" s="3"/>
      <c r="F119" s="11"/>
      <c r="G119" s="1"/>
      <c r="H119" s="9"/>
      <c r="I119" s="9"/>
      <c r="J119" s="10"/>
      <c r="K119" s="9"/>
      <c r="L119" s="10"/>
      <c r="M119" s="10"/>
      <c r="N119" s="9"/>
      <c r="O119" s="9"/>
      <c r="P119" s="9"/>
      <c r="Q119" s="9"/>
      <c r="R119" s="9"/>
      <c r="S119" s="9"/>
      <c r="T119" s="9"/>
      <c r="U119" s="9"/>
      <c r="V119" s="9"/>
      <c r="W119" s="26"/>
      <c r="Y119" s="4">
        <f t="shared" si="10"/>
        <v>0</v>
      </c>
      <c r="Z119" s="13">
        <f t="shared" si="11"/>
        <v>0</v>
      </c>
    </row>
    <row r="120" spans="1:27" ht="15" thickBot="1" x14ac:dyDescent="0.35">
      <c r="A120" s="87" t="s">
        <v>76</v>
      </c>
      <c r="B120" s="88"/>
      <c r="C120" s="18"/>
      <c r="D120" s="12"/>
      <c r="E120" s="12"/>
      <c r="F120" s="11"/>
      <c r="G120" s="1"/>
      <c r="H120" s="9"/>
      <c r="I120" s="9"/>
      <c r="J120" s="10"/>
      <c r="K120" s="9"/>
      <c r="L120" s="10"/>
      <c r="M120" s="10"/>
      <c r="N120" s="9"/>
      <c r="O120" s="9"/>
      <c r="P120" s="9"/>
      <c r="Q120" s="9"/>
      <c r="R120" s="9"/>
      <c r="S120" s="9"/>
      <c r="T120" s="9"/>
      <c r="U120" s="9"/>
      <c r="V120" s="9"/>
      <c r="W120" s="26"/>
      <c r="Y120" s="4">
        <f t="shared" si="10"/>
        <v>0</v>
      </c>
      <c r="Z120" s="13">
        <f t="shared" si="11"/>
        <v>0</v>
      </c>
    </row>
    <row r="121" spans="1:27" ht="15" thickBot="1" x14ac:dyDescent="0.35">
      <c r="C121" s="19"/>
      <c r="D121" s="14"/>
      <c r="E121" s="14"/>
      <c r="F121" s="15"/>
      <c r="G121" s="6"/>
      <c r="H121" s="17"/>
      <c r="I121" s="17"/>
      <c r="J121" s="16"/>
      <c r="K121" s="17"/>
      <c r="L121" s="16"/>
      <c r="M121" s="16"/>
      <c r="N121" s="17"/>
      <c r="O121" s="17"/>
      <c r="P121" s="17"/>
      <c r="Q121" s="17"/>
      <c r="R121" s="17"/>
      <c r="S121" s="17"/>
      <c r="T121" s="17"/>
      <c r="U121" s="17"/>
      <c r="V121" s="17"/>
      <c r="W121" s="27"/>
      <c r="Y121" s="4">
        <f t="shared" si="10"/>
        <v>0</v>
      </c>
      <c r="Z121" s="13">
        <f t="shared" si="11"/>
        <v>0</v>
      </c>
    </row>
    <row r="122" spans="1:27" ht="15" thickBot="1" x14ac:dyDescent="0.35">
      <c r="Y122" s="25">
        <f>SUM(Y110:Y121)</f>
        <v>0</v>
      </c>
      <c r="Z122" s="31">
        <f>AVERAGE(Z110:Z121)</f>
        <v>0</v>
      </c>
      <c r="AA122" s="32" t="s">
        <v>19</v>
      </c>
    </row>
    <row r="123" spans="1:27" ht="15" thickBot="1" x14ac:dyDescent="0.35">
      <c r="C123" s="41" t="s">
        <v>14</v>
      </c>
    </row>
    <row r="128" spans="1:27" ht="15" thickBot="1" x14ac:dyDescent="0.35"/>
    <row r="129" spans="1:27" ht="15" thickBot="1" x14ac:dyDescent="0.35">
      <c r="A129" s="83" t="s">
        <v>46</v>
      </c>
      <c r="B129" s="35"/>
      <c r="C129" s="55" t="s">
        <v>27</v>
      </c>
      <c r="D129" s="2"/>
      <c r="E129" s="2"/>
      <c r="F129" s="2"/>
      <c r="G129" s="2"/>
      <c r="H129" s="2"/>
    </row>
    <row r="130" spans="1:27" x14ac:dyDescent="0.3">
      <c r="A130" s="75" t="s">
        <v>41</v>
      </c>
      <c r="B130" s="36"/>
      <c r="C130" s="42" t="s">
        <v>0</v>
      </c>
      <c r="D130" s="43" t="s">
        <v>1</v>
      </c>
      <c r="E130" s="43" t="s">
        <v>47</v>
      </c>
      <c r="F130" s="43" t="s">
        <v>2</v>
      </c>
      <c r="G130" s="43" t="s">
        <v>3</v>
      </c>
      <c r="H130" s="44" t="s">
        <v>54</v>
      </c>
      <c r="I130" s="44" t="s">
        <v>55</v>
      </c>
      <c r="J130" s="44" t="s">
        <v>5</v>
      </c>
      <c r="K130" s="44" t="s">
        <v>6</v>
      </c>
      <c r="L130" s="44" t="s">
        <v>7</v>
      </c>
      <c r="M130" s="44" t="s">
        <v>8</v>
      </c>
      <c r="N130" s="44" t="s">
        <v>9</v>
      </c>
      <c r="O130" s="44" t="s">
        <v>10</v>
      </c>
      <c r="P130" s="44" t="s">
        <v>11</v>
      </c>
      <c r="Q130" s="44" t="s">
        <v>12</v>
      </c>
      <c r="R130" s="44" t="s">
        <v>20</v>
      </c>
      <c r="S130" s="44" t="s">
        <v>21</v>
      </c>
      <c r="T130" s="44" t="s">
        <v>22</v>
      </c>
      <c r="U130" s="44" t="s">
        <v>23</v>
      </c>
      <c r="V130" s="44" t="s">
        <v>24</v>
      </c>
      <c r="W130" s="45" t="s">
        <v>25</v>
      </c>
      <c r="Y130" s="24" t="s">
        <v>40</v>
      </c>
      <c r="Z130" s="20" t="s">
        <v>1</v>
      </c>
    </row>
    <row r="131" spans="1:27" ht="15" thickBot="1" x14ac:dyDescent="0.35">
      <c r="A131" s="76" t="s">
        <v>42</v>
      </c>
      <c r="B131" s="37"/>
      <c r="C131" s="4"/>
      <c r="D131" s="3"/>
      <c r="E131" s="3"/>
      <c r="F131" s="1"/>
      <c r="G131" s="1"/>
      <c r="H131" s="9"/>
      <c r="I131" s="9"/>
      <c r="J131" s="10"/>
      <c r="K131" s="9"/>
      <c r="L131" s="10"/>
      <c r="M131" s="10"/>
      <c r="N131" s="9"/>
      <c r="O131" s="9"/>
      <c r="P131" s="9"/>
      <c r="Q131" s="9"/>
      <c r="R131" s="9"/>
      <c r="S131" s="9"/>
      <c r="T131" s="9"/>
      <c r="U131" s="9"/>
      <c r="V131" s="9"/>
      <c r="W131" s="26"/>
      <c r="Y131" s="4">
        <f>SUM((H131*I131)+(J131*K131)+(L131*M131)+(N131*O131)+(P131*Q131)+(R131*S131)+(T131*U131)+(V131*W131))</f>
        <v>0</v>
      </c>
      <c r="Z131" s="13">
        <f t="shared" ref="Z131:Z142" si="12">D131</f>
        <v>0</v>
      </c>
    </row>
    <row r="132" spans="1:27" ht="15" thickBot="1" x14ac:dyDescent="0.35">
      <c r="A132" s="77"/>
      <c r="C132" s="4"/>
      <c r="D132" s="3"/>
      <c r="E132" s="3"/>
      <c r="F132" s="1"/>
      <c r="G132" s="1"/>
      <c r="H132" s="9"/>
      <c r="I132" s="9"/>
      <c r="J132" s="10"/>
      <c r="K132" s="9"/>
      <c r="L132" s="10"/>
      <c r="M132" s="10"/>
      <c r="N132" s="9"/>
      <c r="O132" s="9"/>
      <c r="P132" s="9"/>
      <c r="Q132" s="9"/>
      <c r="R132" s="9"/>
      <c r="S132" s="9"/>
      <c r="T132" s="9"/>
      <c r="U132" s="9"/>
      <c r="V132" s="9"/>
      <c r="W132" s="26"/>
      <c r="Y132" s="4">
        <f t="shared" ref="Y132:Y142" si="13">SUM(H132*I132)+(J132*K132)+(L132*M132)+(N132*O132)+(P132*Q132)+(R132*S132)+(T132*U132)+(V132*W132)</f>
        <v>0</v>
      </c>
      <c r="Z132" s="13">
        <f t="shared" si="12"/>
        <v>0</v>
      </c>
    </row>
    <row r="133" spans="1:27" x14ac:dyDescent="0.3">
      <c r="A133" s="84" t="s">
        <v>44</v>
      </c>
      <c r="B133" s="72"/>
      <c r="C133" s="4"/>
      <c r="D133" s="3"/>
      <c r="E133" s="3"/>
      <c r="F133" s="11"/>
      <c r="G133" s="1"/>
      <c r="H133" s="9"/>
      <c r="I133" s="9"/>
      <c r="J133" s="10"/>
      <c r="K133" s="9"/>
      <c r="L133" s="10"/>
      <c r="M133" s="10"/>
      <c r="N133" s="9"/>
      <c r="O133" s="9"/>
      <c r="P133" s="9"/>
      <c r="Q133" s="9"/>
      <c r="R133" s="9"/>
      <c r="S133" s="9"/>
      <c r="T133" s="9"/>
      <c r="U133" s="9"/>
      <c r="V133" s="9"/>
      <c r="W133" s="26"/>
      <c r="Y133" s="4">
        <f t="shared" si="13"/>
        <v>0</v>
      </c>
      <c r="Z133" s="13">
        <f t="shared" si="12"/>
        <v>0</v>
      </c>
    </row>
    <row r="134" spans="1:27" x14ac:dyDescent="0.3">
      <c r="A134" s="78" t="s">
        <v>73</v>
      </c>
      <c r="B134" s="73"/>
      <c r="C134" s="4"/>
      <c r="D134" s="3"/>
      <c r="E134" s="3"/>
      <c r="F134" s="11"/>
      <c r="G134" s="1"/>
      <c r="H134" s="9"/>
      <c r="I134" s="9"/>
      <c r="J134" s="10"/>
      <c r="K134" s="9"/>
      <c r="L134" s="10"/>
      <c r="M134" s="10"/>
      <c r="N134" s="9"/>
      <c r="O134" s="9"/>
      <c r="P134" s="9"/>
      <c r="Q134" s="9"/>
      <c r="R134" s="9"/>
      <c r="S134" s="9"/>
      <c r="T134" s="9"/>
      <c r="U134" s="9"/>
      <c r="V134" s="9"/>
      <c r="W134" s="26"/>
      <c r="Y134" s="4">
        <f t="shared" si="13"/>
        <v>0</v>
      </c>
      <c r="Z134" s="13">
        <f t="shared" si="12"/>
        <v>0</v>
      </c>
    </row>
    <row r="135" spans="1:27" ht="15" thickBot="1" x14ac:dyDescent="0.35">
      <c r="A135" s="79" t="s">
        <v>74</v>
      </c>
      <c r="B135" s="74"/>
      <c r="C135" s="4"/>
      <c r="D135" s="3"/>
      <c r="E135" s="3"/>
      <c r="F135" s="11"/>
      <c r="G135" s="1"/>
      <c r="H135" s="9"/>
      <c r="I135" s="9"/>
      <c r="J135" s="10"/>
      <c r="K135" s="9"/>
      <c r="L135" s="10"/>
      <c r="M135" s="10"/>
      <c r="N135" s="9"/>
      <c r="O135" s="9"/>
      <c r="P135" s="9"/>
      <c r="Q135" s="9"/>
      <c r="R135" s="9"/>
      <c r="S135" s="9"/>
      <c r="T135" s="9"/>
      <c r="U135" s="9"/>
      <c r="V135" s="9"/>
      <c r="W135" s="26"/>
      <c r="Y135" s="4">
        <f t="shared" si="13"/>
        <v>0</v>
      </c>
      <c r="Z135" s="13">
        <f t="shared" si="12"/>
        <v>0</v>
      </c>
    </row>
    <row r="136" spans="1:27" ht="15" thickBot="1" x14ac:dyDescent="0.35">
      <c r="A136" s="80"/>
      <c r="B136" s="28"/>
      <c r="C136" s="4"/>
      <c r="D136" s="12"/>
      <c r="E136" s="12"/>
      <c r="F136" s="11"/>
      <c r="G136" s="1"/>
      <c r="H136" s="9"/>
      <c r="I136" s="9"/>
      <c r="J136" s="10"/>
      <c r="K136" s="9"/>
      <c r="L136" s="10"/>
      <c r="M136" s="10"/>
      <c r="N136" s="9"/>
      <c r="O136" s="9"/>
      <c r="P136" s="9"/>
      <c r="Q136" s="9"/>
      <c r="R136" s="9"/>
      <c r="S136" s="9"/>
      <c r="T136" s="9"/>
      <c r="U136" s="9"/>
      <c r="V136" s="9"/>
      <c r="W136" s="26"/>
      <c r="Y136" s="4">
        <f t="shared" si="13"/>
        <v>0</v>
      </c>
      <c r="Z136" s="13">
        <f t="shared" si="12"/>
        <v>0</v>
      </c>
    </row>
    <row r="137" spans="1:27" x14ac:dyDescent="0.3">
      <c r="A137" s="85" t="s">
        <v>45</v>
      </c>
      <c r="B137" s="38"/>
      <c r="C137" s="4"/>
      <c r="D137" s="12"/>
      <c r="E137" s="12"/>
      <c r="F137" s="11"/>
      <c r="G137" s="1"/>
      <c r="H137" s="9"/>
      <c r="I137" s="9"/>
      <c r="J137" s="10"/>
      <c r="K137" s="9"/>
      <c r="L137" s="10"/>
      <c r="M137" s="10"/>
      <c r="N137" s="9"/>
      <c r="O137" s="9"/>
      <c r="P137" s="9"/>
      <c r="Q137" s="9"/>
      <c r="R137" s="9"/>
      <c r="S137" s="9"/>
      <c r="T137" s="9"/>
      <c r="U137" s="9"/>
      <c r="V137" s="9"/>
      <c r="W137" s="26"/>
      <c r="Y137" s="4">
        <f t="shared" si="13"/>
        <v>0</v>
      </c>
      <c r="Z137" s="13">
        <f t="shared" si="12"/>
        <v>0</v>
      </c>
    </row>
    <row r="138" spans="1:27" x14ac:dyDescent="0.3">
      <c r="A138" s="81" t="s">
        <v>73</v>
      </c>
      <c r="B138" s="34"/>
      <c r="C138" s="18"/>
      <c r="D138" s="3"/>
      <c r="E138" s="3"/>
      <c r="F138" s="11"/>
      <c r="G138" s="1"/>
      <c r="H138" s="9"/>
      <c r="I138" s="9"/>
      <c r="J138" s="10"/>
      <c r="K138" s="9"/>
      <c r="L138" s="10"/>
      <c r="M138" s="10"/>
      <c r="N138" s="9"/>
      <c r="O138" s="9"/>
      <c r="P138" s="9"/>
      <c r="Q138" s="9"/>
      <c r="R138" s="9"/>
      <c r="S138" s="9"/>
      <c r="T138" s="9"/>
      <c r="U138" s="9"/>
      <c r="V138" s="9"/>
      <c r="W138" s="26"/>
      <c r="Y138" s="4">
        <f t="shared" si="13"/>
        <v>0</v>
      </c>
      <c r="Z138" s="13">
        <f t="shared" si="12"/>
        <v>0</v>
      </c>
    </row>
    <row r="139" spans="1:27" ht="15" thickBot="1" x14ac:dyDescent="0.35">
      <c r="A139" s="82" t="s">
        <v>74</v>
      </c>
      <c r="B139" s="39"/>
      <c r="C139" s="18"/>
      <c r="D139" s="3"/>
      <c r="E139" s="3"/>
      <c r="F139" s="11"/>
      <c r="G139" s="1"/>
      <c r="H139" s="9"/>
      <c r="I139" s="9"/>
      <c r="J139" s="10"/>
      <c r="K139" s="9"/>
      <c r="L139" s="10"/>
      <c r="M139" s="10"/>
      <c r="N139" s="9"/>
      <c r="O139" s="9"/>
      <c r="P139" s="9"/>
      <c r="Q139" s="9"/>
      <c r="R139" s="9"/>
      <c r="S139" s="9"/>
      <c r="T139" s="9"/>
      <c r="U139" s="9"/>
      <c r="V139" s="9"/>
      <c r="W139" s="26"/>
      <c r="Y139" s="4">
        <f t="shared" si="13"/>
        <v>0</v>
      </c>
      <c r="Z139" s="13">
        <f t="shared" si="12"/>
        <v>0</v>
      </c>
    </row>
    <row r="140" spans="1:27" ht="15" thickBot="1" x14ac:dyDescent="0.35">
      <c r="A140" s="77"/>
      <c r="C140" s="18"/>
      <c r="D140" s="3"/>
      <c r="E140" s="3"/>
      <c r="F140" s="11"/>
      <c r="G140" s="1"/>
      <c r="H140" s="9"/>
      <c r="I140" s="9"/>
      <c r="J140" s="10"/>
      <c r="K140" s="9"/>
      <c r="L140" s="10"/>
      <c r="M140" s="10"/>
      <c r="N140" s="9"/>
      <c r="O140" s="9"/>
      <c r="P140" s="9"/>
      <c r="Q140" s="9"/>
      <c r="R140" s="9"/>
      <c r="S140" s="9"/>
      <c r="T140" s="9"/>
      <c r="U140" s="9"/>
      <c r="V140" s="9"/>
      <c r="W140" s="26"/>
      <c r="Y140" s="4">
        <f t="shared" si="13"/>
        <v>0</v>
      </c>
      <c r="Z140" s="13">
        <f t="shared" si="12"/>
        <v>0</v>
      </c>
    </row>
    <row r="141" spans="1:27" ht="15" thickBot="1" x14ac:dyDescent="0.35">
      <c r="A141" s="87" t="s">
        <v>76</v>
      </c>
      <c r="B141" s="88"/>
      <c r="C141" s="18"/>
      <c r="D141" s="12"/>
      <c r="E141" s="12"/>
      <c r="F141" s="11"/>
      <c r="G141" s="1"/>
      <c r="H141" s="9"/>
      <c r="I141" s="9"/>
      <c r="J141" s="10"/>
      <c r="K141" s="9"/>
      <c r="L141" s="10"/>
      <c r="M141" s="10"/>
      <c r="N141" s="9"/>
      <c r="O141" s="9"/>
      <c r="P141" s="9"/>
      <c r="Q141" s="9"/>
      <c r="R141" s="9"/>
      <c r="S141" s="9"/>
      <c r="T141" s="9"/>
      <c r="U141" s="9"/>
      <c r="V141" s="9"/>
      <c r="W141" s="26"/>
      <c r="Y141" s="4">
        <f t="shared" si="13"/>
        <v>0</v>
      </c>
      <c r="Z141" s="13">
        <f t="shared" si="12"/>
        <v>0</v>
      </c>
    </row>
    <row r="142" spans="1:27" ht="15" thickBot="1" x14ac:dyDescent="0.35">
      <c r="C142" s="19"/>
      <c r="D142" s="14"/>
      <c r="E142" s="14"/>
      <c r="F142" s="15"/>
      <c r="G142" s="6"/>
      <c r="H142" s="17"/>
      <c r="I142" s="17"/>
      <c r="J142" s="16"/>
      <c r="K142" s="17"/>
      <c r="L142" s="16"/>
      <c r="M142" s="16"/>
      <c r="N142" s="17"/>
      <c r="O142" s="17"/>
      <c r="P142" s="17"/>
      <c r="Q142" s="17"/>
      <c r="R142" s="17"/>
      <c r="S142" s="17"/>
      <c r="T142" s="17"/>
      <c r="U142" s="17"/>
      <c r="V142" s="17"/>
      <c r="W142" s="27"/>
      <c r="Y142" s="29">
        <f t="shared" si="13"/>
        <v>0</v>
      </c>
      <c r="Z142" s="30">
        <f t="shared" si="12"/>
        <v>0</v>
      </c>
    </row>
    <row r="143" spans="1:27" ht="15" thickBot="1" x14ac:dyDescent="0.35">
      <c r="Y143" s="25">
        <f>SUM(Y131:Y142)</f>
        <v>0</v>
      </c>
      <c r="Z143" s="31">
        <f>AVERAGE(Z131:Z142)</f>
        <v>0</v>
      </c>
      <c r="AA143" s="32" t="s">
        <v>19</v>
      </c>
    </row>
    <row r="144" spans="1:27" ht="15" thickBot="1" x14ac:dyDescent="0.35">
      <c r="C144" s="41" t="s"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TextBox1">
          <controlPr defaultSize="0" autoLine="0" r:id="rId5">
            <anchor moveWithCells="1">
              <from>
                <xdr:col>1</xdr:col>
                <xdr:colOff>449580</xdr:colOff>
                <xdr:row>17</xdr:row>
                <xdr:rowOff>175260</xdr:rowOff>
              </from>
              <to>
                <xdr:col>22</xdr:col>
                <xdr:colOff>266700</xdr:colOff>
                <xdr:row>21</xdr:row>
                <xdr:rowOff>22860</xdr:rowOff>
              </to>
            </anchor>
          </controlPr>
        </control>
      </mc:Choice>
      <mc:Fallback>
        <control shapeId="9217" r:id="rId4" name="TextBox1"/>
      </mc:Fallback>
    </mc:AlternateContent>
    <mc:AlternateContent xmlns:mc="http://schemas.openxmlformats.org/markup-compatibility/2006">
      <mc:Choice Requires="x14">
        <control shapeId="9218" r:id="rId6" name="TextBox2">
          <controlPr defaultSize="0" autoLine="0" r:id="rId5">
            <anchor moveWithCells="1">
              <from>
                <xdr:col>1</xdr:col>
                <xdr:colOff>449580</xdr:colOff>
                <xdr:row>38</xdr:row>
                <xdr:rowOff>175260</xdr:rowOff>
              </from>
              <to>
                <xdr:col>22</xdr:col>
                <xdr:colOff>266700</xdr:colOff>
                <xdr:row>42</xdr:row>
                <xdr:rowOff>30480</xdr:rowOff>
              </to>
            </anchor>
          </controlPr>
        </control>
      </mc:Choice>
      <mc:Fallback>
        <control shapeId="9218" r:id="rId6" name="TextBox2"/>
      </mc:Fallback>
    </mc:AlternateContent>
    <mc:AlternateContent xmlns:mc="http://schemas.openxmlformats.org/markup-compatibility/2006">
      <mc:Choice Requires="x14">
        <control shapeId="9219" r:id="rId7" name="TextBox3">
          <controlPr defaultSize="0" autoLine="0" r:id="rId5">
            <anchor moveWithCells="1">
              <from>
                <xdr:col>1</xdr:col>
                <xdr:colOff>449580</xdr:colOff>
                <xdr:row>59</xdr:row>
                <xdr:rowOff>175260</xdr:rowOff>
              </from>
              <to>
                <xdr:col>22</xdr:col>
                <xdr:colOff>266700</xdr:colOff>
                <xdr:row>63</xdr:row>
                <xdr:rowOff>30480</xdr:rowOff>
              </to>
            </anchor>
          </controlPr>
        </control>
      </mc:Choice>
      <mc:Fallback>
        <control shapeId="9219" r:id="rId7" name="TextBox3"/>
      </mc:Fallback>
    </mc:AlternateContent>
    <mc:AlternateContent xmlns:mc="http://schemas.openxmlformats.org/markup-compatibility/2006">
      <mc:Choice Requires="x14">
        <control shapeId="9220" r:id="rId8" name="TextBox4">
          <controlPr defaultSize="0" autoLine="0" r:id="rId5">
            <anchor moveWithCells="1">
              <from>
                <xdr:col>1</xdr:col>
                <xdr:colOff>449580</xdr:colOff>
                <xdr:row>80</xdr:row>
                <xdr:rowOff>175260</xdr:rowOff>
              </from>
              <to>
                <xdr:col>22</xdr:col>
                <xdr:colOff>266700</xdr:colOff>
                <xdr:row>84</xdr:row>
                <xdr:rowOff>30480</xdr:rowOff>
              </to>
            </anchor>
          </controlPr>
        </control>
      </mc:Choice>
      <mc:Fallback>
        <control shapeId="9220" r:id="rId8" name="TextBox4"/>
      </mc:Fallback>
    </mc:AlternateContent>
    <mc:AlternateContent xmlns:mc="http://schemas.openxmlformats.org/markup-compatibility/2006">
      <mc:Choice Requires="x14">
        <control shapeId="9221" r:id="rId9" name="TextBox5">
          <controlPr defaultSize="0" autoLine="0" r:id="rId5">
            <anchor moveWithCells="1">
              <from>
                <xdr:col>1</xdr:col>
                <xdr:colOff>449580</xdr:colOff>
                <xdr:row>101</xdr:row>
                <xdr:rowOff>175260</xdr:rowOff>
              </from>
              <to>
                <xdr:col>22</xdr:col>
                <xdr:colOff>266700</xdr:colOff>
                <xdr:row>105</xdr:row>
                <xdr:rowOff>30480</xdr:rowOff>
              </to>
            </anchor>
          </controlPr>
        </control>
      </mc:Choice>
      <mc:Fallback>
        <control shapeId="9221" r:id="rId9" name="TextBox5"/>
      </mc:Fallback>
    </mc:AlternateContent>
    <mc:AlternateContent xmlns:mc="http://schemas.openxmlformats.org/markup-compatibility/2006">
      <mc:Choice Requires="x14">
        <control shapeId="9222" r:id="rId10" name="TextBox6">
          <controlPr defaultSize="0" autoLine="0" r:id="rId5">
            <anchor moveWithCells="1">
              <from>
                <xdr:col>1</xdr:col>
                <xdr:colOff>449580</xdr:colOff>
                <xdr:row>122</xdr:row>
                <xdr:rowOff>175260</xdr:rowOff>
              </from>
              <to>
                <xdr:col>22</xdr:col>
                <xdr:colOff>266700</xdr:colOff>
                <xdr:row>126</xdr:row>
                <xdr:rowOff>30480</xdr:rowOff>
              </to>
            </anchor>
          </controlPr>
        </control>
      </mc:Choice>
      <mc:Fallback>
        <control shapeId="9222" r:id="rId10" name="TextBox6"/>
      </mc:Fallback>
    </mc:AlternateContent>
    <mc:AlternateContent xmlns:mc="http://schemas.openxmlformats.org/markup-compatibility/2006">
      <mc:Choice Requires="x14">
        <control shapeId="9223" r:id="rId11" name="TextBox7">
          <controlPr defaultSize="0" autoLine="0" r:id="rId5">
            <anchor moveWithCells="1">
              <from>
                <xdr:col>1</xdr:col>
                <xdr:colOff>449580</xdr:colOff>
                <xdr:row>143</xdr:row>
                <xdr:rowOff>175260</xdr:rowOff>
              </from>
              <to>
                <xdr:col>22</xdr:col>
                <xdr:colOff>266700</xdr:colOff>
                <xdr:row>147</xdr:row>
                <xdr:rowOff>30480</xdr:rowOff>
              </to>
            </anchor>
          </controlPr>
        </control>
      </mc:Choice>
      <mc:Fallback>
        <control shapeId="9223" r:id="rId11" name="Text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Client Info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Realzola</dc:creator>
  <cp:lastModifiedBy>Rogelio Realzola</cp:lastModifiedBy>
  <dcterms:created xsi:type="dcterms:W3CDTF">2018-07-04T23:42:14Z</dcterms:created>
  <dcterms:modified xsi:type="dcterms:W3CDTF">2019-10-28T15:54:43Z</dcterms:modified>
</cp:coreProperties>
</file>