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netorgft6261290-my.sharepoint.com/personal/kenneth_latino_prelical_com/Documents/Prelical Solutions/Customers/nextAPM/Phillips 66 Project/Lake Charles RCA Training - Sept 2023/Additional Files/"/>
    </mc:Choice>
  </mc:AlternateContent>
  <xr:revisionPtr revIDLastSave="0" documentId="8_{FC1AE5EC-72E9-4140-8745-55FAB6FD7E6D}" xr6:coauthVersionLast="47" xr6:coauthVersionMax="47" xr10:uidLastSave="{00000000-0000-0000-0000-000000000000}"/>
  <bookViews>
    <workbookView xWindow="-120" yWindow="-120" windowWidth="20730" windowHeight="11040" xr2:uid="{00000000-000D-0000-FFFF-FFFF00000000}"/>
  </bookViews>
  <sheets>
    <sheet name="RCA.SAT" sheetId="1" r:id="rId1"/>
    <sheet name="Sheet2" sheetId="2" r:id="rId2"/>
    <sheet name="Sheet3" sheetId="3" r:id="rId3"/>
    <sheet name="Sheet4" sheetId="4" r:id="rId4"/>
  </sheets>
  <definedNames>
    <definedName name="_xlnm.Print_Area" localSheetId="0">'RCA.SAT'!$A$1:$I$60</definedName>
    <definedName name="_xlnm.Print_Titles" localSheetId="0">'RCA.SAT'!$14:$14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1" l="1"/>
  <c r="I57" i="1" s="1"/>
  <c r="B58" i="1"/>
  <c r="H50" i="1"/>
  <c r="I50" i="1" s="1"/>
  <c r="H43" i="1"/>
  <c r="I43" i="1" s="1"/>
  <c r="H35" i="1"/>
  <c r="I35" i="1" s="1"/>
  <c r="H29" i="1"/>
  <c r="I29" i="1" s="1"/>
  <c r="H26" i="1"/>
  <c r="I26" i="1" s="1"/>
  <c r="H22" i="1"/>
  <c r="H59" i="1" l="1"/>
  <c r="I60" i="1" s="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tc={4DF2A7DD-CCCA-49C6-B586-7F0C826852D9}</author>
    <author>tc={F72370A8-8D2E-4249-89DE-407389C44C3F}</author>
    <author>tc={D1501C70-A491-465E-88E5-FDC3A44E2D86}</author>
    <author>tc={0E97E4AF-B991-45D1-A431-622A8CEE7D55}</author>
    <author>tc={2018B37D-7B08-4F0C-B941-E5C2CC810387}</author>
    <author>tc={E2FA7D3B-498D-4521-85A7-0A140F013E7E}</author>
    <author>tc={834B5129-BBBF-4843-BE30-5B71B007F240}</author>
    <author>tc={9C74CC53-4957-46A3-88A6-7A6CDC033AC1}</author>
    <author>tc={3A48865C-A3DF-48FC-9DD7-8055EC7B7C52}</author>
    <author>tc={A1D183E5-626A-44B1-9B03-6972F3165712}</author>
    <author>tc={2DBE4DED-36D4-4D8A-8F2A-66FC7E8C1356}</author>
    <author>tc={D98295B9-73F8-4655-A8E5-22CA70D6A204}</author>
    <author>tc={723FA971-7E3D-4CFA-8D18-E7F96C09E5F5}</author>
    <author>tc={8F965841-2E2A-48ED-B910-A6578E3A4B41}</author>
    <author>tc={46421600-673C-4E4B-8E0A-D31EEEC5D51D}</author>
    <author>tc={DD9CD557-38D8-4999-9909-CE5B7C10F656}</author>
    <author>tc={9DB827D1-C9E2-49CB-BD54-1823FCDB4B21}</author>
    <author>tc={09D5305E-E1CE-4D64-8387-CADD486E62D1}</author>
    <author>tc={08333B9C-B6AA-4A5D-B400-9D92B9DDD919}</author>
    <author>tc={82DA6306-F104-4EEF-BD35-7F132DF2952E}</author>
    <author>tc={1ECCB7D5-4C51-4792-B28E-B1472FF2DBB8}</author>
    <author>tc={764E4D76-88EE-4F5F-A83E-523B82C88C7F}</author>
    <author>tc={26474C43-B2A1-41D3-AEEC-CF541F728CD9}</author>
    <author>tc={7D7AFD38-F8C5-4800-B46A-5C247D312F85}</author>
    <author>tc={04F2616F-279B-43E5-8A0A-85B63D75B0F8}</author>
    <author>tc={96BD34DA-8B2C-4A18-B07A-7AA628F1EE81}</author>
    <author>tc={33FCAD7D-7E87-4949-8926-F8B3B5D89519}</author>
    <author>tc={DD6AA93D-20BD-4091-97BF-C232CC52830C}</author>
    <author>tc={ED0F727A-EB8C-4C5F-9B6B-188F538AC9B4}</author>
  </authors>
  <commentList>
    <comment ref="A16" authorId="0" shapeId="0" xr:uid="{4DF2A7DD-CCCA-49C6-B586-7F0C826852D9}">
      <text>
        <t>[Threaded comment]
Your version of Excel allows you to read this threaded comment; however, any edits to it will get removed if the file is opened in a newer version of Excel. Learn more: https://go.microsoft.com/fwlink/?linkid=870924
Comment:
    RCA effectiveness is based on bottom-line benefit, and not simply completing tasks (checklist mentality)
Examples: reduced unexpected shutdowns, improved reliability, increased throughput, higher first pass quality product, reduced injuries, reduced inventory needs, etc.</t>
      </text>
    </comment>
    <comment ref="A17" authorId="1" shapeId="0" xr:uid="{F72370A8-8D2E-4249-89DE-407389C44C3F}">
      <text>
        <t>[Threaded comment]
Your version of Excel allows you to read this threaded comment; however, any edits to it will get removed if the file is opened in a newer version of Excel. Learn more: https://go.microsoft.com/fwlink/?linkid=870924
Comment:
    A single RCA definition exists for the company and is properly communicated to all analysts.</t>
      </text>
    </comment>
    <comment ref="A18" authorId="2" shapeId="0" xr:uid="{D1501C70-A491-465E-88E5-FDC3A44E2D86}">
      <text>
        <t>[Threaded comment]
Your version of Excel allows you to read this threaded comment; however, any edits to it will get removed if the file is opened in a newer version of Excel. Learn more: https://go.microsoft.com/fwlink/?linkid=870924
Comment:
    An accepted RCA procedure has been developed by the company and properly communicated to the analysts.</t>
      </text>
    </comment>
    <comment ref="A19" authorId="3" shapeId="0" xr:uid="{0E97E4AF-B991-45D1-A431-622A8CEE7D55}">
      <text>
        <t>[Threaded comment]
Your version of Excel allows you to read this threaded comment; however, any edits to it will get removed if the file is opened in a newer version of Excel. Learn more: https://go.microsoft.com/fwlink/?linkid=870924
Comment:
    Analysts are provided formal knowledge and skills training in how to properly execute the RCA procedure.</t>
      </text>
    </comment>
    <comment ref="A20" authorId="4" shapeId="0" xr:uid="{2018B37D-7B08-4F0C-B941-E5C2CC810387}">
      <text>
        <t>[Threaded comment]
Your version of Excel allows you to read this threaded comment; however, any edits to it will get removed if the file is opened in a newer version of Excel. Learn more: https://go.microsoft.com/fwlink/?linkid=870924
Comment:
    RCA objectives are linked to the then-current, corporate dashboard metrics to demonstrate their contribution to narrowing the gaps.</t>
      </text>
    </comment>
    <comment ref="A21" authorId="5" shapeId="0" xr:uid="{E2FA7D3B-498D-4521-85A7-0A140F013E7E}">
      <text>
        <t>[Threaded comment]
Your version of Excel allows you to read this threaded comment; however, any edits to it will get removed if the file is opened in a newer version of Excel. Learn more: https://go.microsoft.com/fwlink/?linkid=870924
Comment:
    RCA's are applied to chronic failures and high risks.  Chronic failures are often high-frequency, small impact failures that do not typically hit an established trigger. Triggers are normally set for singular events and their impacts.</t>
      </text>
    </comment>
    <comment ref="A24" authorId="6" shapeId="0" xr:uid="{834B5129-BBBF-4843-BE30-5B71B007F240}">
      <text>
        <t>[Threaded comment]
Your version of Excel allows you to read this threaded comment; however, any edits to it will get removed if the file is opened in a newer version of Excel. Learn more: https://go.microsoft.com/fwlink/?linkid=870924
Comment:
    FMEA = Failure Modes &amp; Effects Analysis. OA = Opportunity Analysis.  FMEA is a risk assessment tool that prioritizes risks of events occurring. 
OA is a tool that quantifies the annual costs of chronic failures using the following calculation: 
Total Annual Loss = Frequency/Yr * (Downtime $ + Labor $ + Materials $ (per occurrence).</t>
      </text>
    </comment>
    <comment ref="A25" authorId="7" shapeId="0" xr:uid="{9C74CC53-4957-46A3-88A6-7A6CDC033AC1}">
      <text>
        <t>[Threaded comment]
Your version of Excel allows you to read this threaded comment; however, any edits to it will get removed if the file is opened in a newer version of Excel. Learn more: https://go.microsoft.com/fwlink/?linkid=870924
Comment:
    Business cases are developed using tools like FMEA and OA, to quantify the potential benefits of conducting an RCA, based on projected ROIs.</t>
      </text>
    </comment>
    <comment ref="A28" authorId="8" shapeId="0" xr:uid="{3A48865C-A3DF-48FC-9DD7-8055EC7B7C52}">
      <text>
        <t>[Threaded comment]
Your version of Excel allows you to read this threaded comment; however, any edits to it will get removed if the file is opened in a newer version of Excel. Learn more: https://go.microsoft.com/fwlink/?linkid=870924
Comment:
    A disciplined data collection strategy is in place (and part of the RCA procedure) so that everyone knows when a failure occurs, they are aware of what type of data/evidence to collect. 
When using the PROACT RCA Methodology this would include the 5-Ps (Parts, Position, Paper, People &amp; Paradigms)</t>
      </text>
    </comment>
    <comment ref="A31" authorId="9" shapeId="0" xr:uid="{A1D183E5-626A-44B1-9B03-6972F3165712}">
      <text>
        <t>[Threaded comment]
Your version of Excel allows you to read this threaded comment; however, any edits to it will get removed if the file is opened in a newer version of Excel. Learn more: https://go.microsoft.com/fwlink/?linkid=870924
Comment:
    Unbiased facilitators are preferred.  This means RCA facilitators do not have anything to gain or lose by the outcome of the evidence-based analysis.</t>
      </text>
    </comment>
    <comment ref="A32" authorId="10" shapeId="0" xr:uid="{2DBE4DED-36D4-4D8A-8F2A-66FC7E8C1356}">
      <text>
        <t>[Threaded comment]
Your version of Excel allows you to read this threaded comment; however, any edits to it will get removed if the file is opened in a newer version of Excel. Learn more: https://go.microsoft.com/fwlink/?linkid=870924
Comment:
    RCA teams will be comprised of a diversity of perspectives to dampen any potential bias (maint, ops, safety, quality, rel, etc.</t>
      </text>
    </comment>
    <comment ref="A33" authorId="11" shapeId="0" xr:uid="{D98295B9-73F8-4655-A8E5-22CA70D6A204}">
      <text>
        <t>[Threaded comment]
Your version of Excel allows you to read this threaded comment; however, any edits to it will get removed if the file is opened in a newer version of Excel. Learn more: https://go.microsoft.com/fwlink/?linkid=870924
Comment:
    Core teams are kept small to make them more agile and always an odd-number for tie-breaking purposes.</t>
      </text>
    </comment>
    <comment ref="A34" authorId="12" shapeId="0" xr:uid="{723FA971-7E3D-4CFA-8D18-E7F96C09E5F5}">
      <text>
        <t>[Threaded comment]
Your version of Excel allows you to read this threaded comment; however, any edits to it will get removed if the file is opened in a newer version of Excel. Learn more: https://go.microsoft.com/fwlink/?linkid=870924
Comment:
    Part of the RCA procedure will require new teams to develop a team charter and define what their Critical Success Factors (CSF) are.  Try to keep CSF's &lt; 7.</t>
      </text>
    </comment>
    <comment ref="A37" authorId="13" shapeId="0" xr:uid="{8F965841-2E2A-48ED-B910-A6578E3A4B41}">
      <text>
        <t>[Threaded comment]
Your version of Excel allows you to read this threaded comment; however, any edits to it will get removed if the file is opened in a newer version of Excel. Learn more: https://go.microsoft.com/fwlink/?linkid=870924
Comment:
    Leadership has been educated briefly on the RCA root system (Physical Roots, Human Roots and Latent/Systems Roots).  Management understands the influence of poor systems on decision-making in the field.</t>
      </text>
    </comment>
    <comment ref="A38" authorId="14" shapeId="0" xr:uid="{46421600-673C-4E4B-8E0A-D31EEEC5D51D}">
      <text>
        <t>[Threaded comment]
Your version of Excel allows you to read this threaded comment; however, any edits to it will get removed if the file is opened in a newer version of Excel. Learn more: https://go.microsoft.com/fwlink/?linkid=870924
Comment:
    Logic Trees (or equivalent cause-and-effect expressions) are used to help effectively communicate how and why undesirable outcomes have occurred.  Logic trees assist in RCA storytelling.</t>
      </text>
    </comment>
    <comment ref="A39" authorId="15" shapeId="0" xr:uid="{DD9CD557-38D8-4999-9909-CE5B7C10F656}">
      <text>
        <t>[Threaded comment]
Your version of Excel allows you to read this threaded comment; however, any edits to it will get removed if the file is opened in a newer version of Excel. Learn more: https://go.microsoft.com/fwlink/?linkid=870924
Comment:
    Hearsay cannot fly as fact.  Each block on the logic has an attached verification log describing why the block is TRUE or NOT TRUE.</t>
      </text>
    </comment>
    <comment ref="A40" authorId="16" shapeId="0" xr:uid="{9DB827D1-C9E2-49CB-BD54-1823FCDB4B21}">
      <text>
        <t>[Threaded comment]
Your version of Excel allows you to read this threaded comment; however, any edits to it will get removed if the file is opened in a newer version of Excel. Learn more: https://go.microsoft.com/fwlink/?linkid=870924
Comment:
    Using the logic tree, the analysts' ask HOW COULD when exploring the physics of the failure (broken parts) and then shift to asking WHY, when they come to an inappropriate decision that was made.</t>
      </text>
    </comment>
    <comment ref="A41" authorId="17" shapeId="0" xr:uid="{09D5305E-E1CE-4D64-8387-CADD486E62D1}">
      <text>
        <t>[Threaded comment]
Your version of Excel allows you to read this threaded comment; however, any edits to it will get removed if the file is opened in a newer version of Excel. Learn more: https://go.microsoft.com/fwlink/?linkid=870924
Comment:
    The analysis properly explores the human decision-making reasoning.  The RCA seeks to understand the intent of the decision, and does not focus simply on the outcome of the decision. 
The analysis wants to understand why good people made bad decisions, at the time they did.</t>
      </text>
    </comment>
    <comment ref="A42" authorId="18" shapeId="0" xr:uid="{08333B9C-B6AA-4A5D-B400-9D92B9DDD919}">
      <text>
        <t>[Threaded comment]
Your version of Excel allows you to read this threaded comment; however, any edits to it will get removed if the file is opened in a newer version of Excel. Learn more: https://go.microsoft.com/fwlink/?linkid=870924
Comment:
    Each block on the logic tree is weighted in some fashion to determine if its factual or not.  
A '0' means with the evidence in hand, the block is absolutely NOT TRUE.  
A '5' means with the evidence in hand, the block is absolutely TRUE.
The numbers in between represent a lack of absolute evidence and therefor subjective weights are applied.</t>
      </text>
    </comment>
    <comment ref="A45" authorId="19" shapeId="0" xr:uid="{82DA6306-F104-4EEF-BD35-7F132DF2952E}">
      <text>
        <t>[Threaded comment]
Your version of Excel allows you to read this threaded comment; however, any edits to it will get removed if the file is opened in a newer version of Excel. Learn more: https://go.microsoft.com/fwlink/?linkid=870924
Comment:
    Each corrective action has a metric attached to measure its individual effectiveness.</t>
      </text>
    </comment>
    <comment ref="A46" authorId="20" shapeId="0" xr:uid="{1ECCB7D5-4C51-4792-B28E-B1472FF2DBB8}">
      <text>
        <t>[Threaded comment]
Your version of Excel allows you to read this threaded comment; however, any edits to it will get removed if the file is opened in a newer version of Excel. Learn more: https://go.microsoft.com/fwlink/?linkid=870924
Comment:
    There is accountability for each corrective actions.</t>
      </text>
    </comment>
    <comment ref="A47" authorId="21" shapeId="0" xr:uid="{764E4D76-88EE-4F5F-A83E-523B82C88C7F}">
      <text>
        <t>[Threaded comment]
Your version of Excel allows you to read this threaded comment; however, any edits to it will get removed if the file is opened in a newer version of Excel. Learn more: https://go.microsoft.com/fwlink/?linkid=870924
Comment:
    A final draft presentation is made by the RCA team, to leadership.  This is to 1) assess the quality of the RCA by leadership and 2) to get approvals to move forward with executing the corrective actions.</t>
      </text>
    </comment>
    <comment ref="A48" authorId="22" shapeId="0" xr:uid="{26474C43-B2A1-41D3-AEEC-CF541F728CD9}">
      <text>
        <t>[Threaded comment]
Your version of Excel allows you to read this threaded comment; however, any edits to it will get removed if the file is opened in a newer version of Excel. Learn more: https://go.microsoft.com/fwlink/?linkid=870924
Comment:
    To make final draft meetings efficient and effective, it is a good practice to have an agenda...and to follow it.  This should be communicated to meeting attendees prior to the meeting.</t>
      </text>
    </comment>
    <comment ref="A49" authorId="23" shapeId="0" xr:uid="{7D7AFD38-F8C5-4800-B46A-5C247D312F85}">
      <text>
        <t>[Threaded comment]
Your version of Excel allows you to read this threaded comment; however, any edits to it will get removed if the file is opened in a newer version of Excel. Learn more: https://go.microsoft.com/fwlink/?linkid=870924
Comment:
    Business cases should be made to justify why leadership should approve corrective actions.  This ties corrective actions to bottom-line benefits (things that leadership can related to)</t>
      </text>
    </comment>
    <comment ref="A52" authorId="24" shapeId="0" xr:uid="{04F2616F-279B-43E5-8A0A-85B63D75B0F8}">
      <text>
        <t>[Threaded comment]
Your version of Excel allows you to read this threaded comment; however, any edits to it will get removed if the file is opened in a newer version of Excel. Learn more: https://go.microsoft.com/fwlink/?linkid=870924
Comment:
    Leadership has clearly laid out their expectations for the RCA initiative.</t>
      </text>
    </comment>
    <comment ref="A53" authorId="25" shapeId="0" xr:uid="{96BD34DA-8B2C-4A18-B07A-7AA628F1EE81}">
      <text>
        <t>[Threaded comment]
Your version of Excel allows you to read this threaded comment; however, any edits to it will get removed if the file is opened in a newer version of Excel. Learn more: https://go.microsoft.com/fwlink/?linkid=870924
Comment:
    Support systems are in place to track/monitor the current status of analyses, their corrective actions, and their bottom-line benefits.</t>
      </text>
    </comment>
    <comment ref="A54" authorId="26" shapeId="0" xr:uid="{33FCAD7D-7E87-4949-8926-F8B3B5D89519}">
      <text>
        <t>[Threaded comment]
Your version of Excel allows you to read this threaded comment; however, any edits to it will get removed if the file is opened in a newer version of Excel. Learn more: https://go.microsoft.com/fwlink/?linkid=870924
Comment:
    Internal systems are in place to ensure the lessons learned from RCA's are properly communicated to others who can benefit from them.  Such systems be incorporated into associated educational/training systems.  
An RCA knowledge database should exist where future analysts can search for similar analyses done in the past, and they can possibly re-use logic (reducing RCA re-work)</t>
      </text>
    </comment>
    <comment ref="A55" authorId="27" shapeId="0" xr:uid="{DD6AA93D-20BD-4091-97BF-C232CC52830C}">
      <text>
        <t>[Threaded comment]
Your version of Excel allows you to read this threaded comment; however, any edits to it will get removed if the file is opened in a newer version of Excel. Learn more: https://go.microsoft.com/fwlink/?linkid=870924
Comment:
    There is a regular cadence meeting (i.e. - 1/mo) where leadership is updated on RCA effort financial performance.</t>
      </text>
    </comment>
    <comment ref="A56" authorId="28" shapeId="0" xr:uid="{ED0F727A-EB8C-4C5F-9B6B-188F538AC9B4}">
      <text>
        <t>[Threaded comment]
Your version of Excel allows you to read this threaded comment; however, any edits to it will get removed if the file is opened in a newer version of Excel. Learn more: https://go.microsoft.com/fwlink/?linkid=870924
Comment:
    Feedback loops are in place to ensure everyone who assisted in an RCA, are made aware of the results of the analysis.
This is to demonstrate appreciation for their help and to garner further support for future analyses.</t>
      </text>
    </comment>
  </commentList>
</comments>
</file>

<file path=xl/sharedStrings.xml><?xml version="1.0" encoding="utf-8"?>
<sst xmlns="http://schemas.openxmlformats.org/spreadsheetml/2006/main" count="70" uniqueCount="53">
  <si>
    <t>Prelical Solutions, LLC.</t>
  </si>
  <si>
    <t>Root Cause Analysis (RCA) Self-Assessment Tool</t>
  </si>
  <si>
    <t>Likert Rating Scale</t>
  </si>
  <si>
    <t>1 = Strongly Disagree</t>
  </si>
  <si>
    <t>2 = Disagree</t>
  </si>
  <si>
    <t>3 = Undecided</t>
  </si>
  <si>
    <t>4 = Agree</t>
  </si>
  <si>
    <t>5 = Strongly Agree</t>
  </si>
  <si>
    <t xml:space="preserve"> Tot. Poss.</t>
  </si>
  <si>
    <t>Total Rating By Category/Rating</t>
  </si>
  <si>
    <t>Category Score (%)</t>
  </si>
  <si>
    <t>1.  Fundamentals</t>
  </si>
  <si>
    <t>RCA Effectiveness is Measured Directly Against Defined, Bottom-Line Metrics.</t>
  </si>
  <si>
    <t>RCA is Clearly Defined</t>
  </si>
  <si>
    <t>An Effective RCA Procedure is in Place</t>
  </si>
  <si>
    <t>RCA Analysts are Formally Trained in the RCA Procedure</t>
  </si>
  <si>
    <t>RCA Objectives are Correlated to Corporate Dashboard Metrics</t>
  </si>
  <si>
    <t>RCA is Routinely Applied to Chronic Failures/Proactively</t>
  </si>
  <si>
    <r>
      <t xml:space="preserve">   </t>
    </r>
    <r>
      <rPr>
        <b/>
        <sz val="10"/>
        <rFont val="Arial"/>
        <family val="2"/>
      </rPr>
      <t xml:space="preserve">  Total Category Rating</t>
    </r>
  </si>
  <si>
    <t>2.   Failure Modes &amp; Effects Analysis/Opportunity Analysis</t>
  </si>
  <si>
    <t xml:space="preserve"> </t>
  </si>
  <si>
    <t>Proactive Tools Such as FMEA/OA are Used to Quantify and Qualify RCA       Candidates</t>
  </si>
  <si>
    <t>Business Cases are Made to Justify Conducting RCA's</t>
  </si>
  <si>
    <t>3.  Gathering Evidence</t>
  </si>
  <si>
    <t>Disciplined Data Collection Prior to an RCA is a Requirement &amp; a Priority</t>
  </si>
  <si>
    <t>4.  Forming a Team</t>
  </si>
  <si>
    <t>Unbiased RCA Facilitators are Used to Lead Teams</t>
  </si>
  <si>
    <t>Cross Functional/Diverse RCA Teams are Formed</t>
  </si>
  <si>
    <t>Core Teams are Comprised of 3 to 5 Members</t>
  </si>
  <si>
    <t>RCA Team Charters &amp; Critical Success Factors are Drafted for Each Analysis</t>
  </si>
  <si>
    <t>5.   Reconstructing an Undesirable Outcome</t>
  </si>
  <si>
    <t>Leadership Clearly Understands the Concept of Latency and Its Impact on Decision Making</t>
  </si>
  <si>
    <t>Cause-and-Effect Expressions of Logic are Used to Directly Correlate Poor Systems to Bad Outcomes</t>
  </si>
  <si>
    <t>All Hypotheses are Proven or Disproven with Hard Evidence</t>
  </si>
  <si>
    <t>RCA's Exhibit Breadth (How Can?) and Depth (Human Decision-Making)</t>
  </si>
  <si>
    <t>Human Factors/Performance are Routinely Explored in RCAs</t>
  </si>
  <si>
    <t>Evidence is Weighted on its Strength (0 - 5)</t>
  </si>
  <si>
    <t>6.  Developing and Executing Corrective Actions</t>
  </si>
  <si>
    <t>Corrective Actions Each Have a Metric to Track for Effectiveness of Bottom-Line Results</t>
  </si>
  <si>
    <t>Corrective Actions are Assigned Someone Accountable along with a Due Date</t>
  </si>
  <si>
    <t>Final RCA Presentations are Made to Leadership for Approval of Action Items in a Timely Manner</t>
  </si>
  <si>
    <t>Agendas are Used for RCA Final Meetings</t>
  </si>
  <si>
    <t>Business Cases (ROI) are Made to Justify Implementing Recommendations</t>
  </si>
  <si>
    <t xml:space="preserve">     Total Category Rating</t>
  </si>
  <si>
    <t>7.    Measuring RCA Effectiveness on the Bottom-Line</t>
  </si>
  <si>
    <t>Effective Bottom-Line Metrics to Track are Clearly Defined by Leadership</t>
  </si>
  <si>
    <t>Tracking Mechanisms are in Place to Ensure Assigned Tasks are Completed and Meet Metrics to Track for Recommendations</t>
  </si>
  <si>
    <t>Systems are in Place to Ensure Learning from RCA's is Properly Communicated to Others in the Organizations Who Could Benefit (Knowledge Management)</t>
  </si>
  <si>
    <t>RCA ROI's are Calculated and Reported Back to Leadership for Justification of Efforts</t>
  </si>
  <si>
    <t>RCA Effectiveness Results are Communicated to Staff and Those Who Participate in Such Analyses</t>
  </si>
  <si>
    <t xml:space="preserve">     Total Possible Score (#)</t>
  </si>
  <si>
    <t xml:space="preserve">     Total Assessed Score (#)</t>
  </si>
  <si>
    <t xml:space="preserve">     Total Assessed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</si>
</sst>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b/>
      <sz val="10"/>
      <name val="Arial"/>
      <family val="2"/>
    </font>
    <font>
      <sz val="8"/>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37">
    <border>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wrapText="1"/>
    </xf>
    <xf numFmtId="9" fontId="0" fillId="0" borderId="0" xfId="0" applyNumberFormat="1"/>
    <xf numFmtId="0" fontId="1" fillId="2" borderId="1" xfId="0" applyFont="1" applyFill="1" applyBorder="1" applyAlignment="1">
      <alignment wrapText="1"/>
    </xf>
    <xf numFmtId="0" fontId="0" fillId="0" borderId="2" xfId="0" applyBorder="1" applyAlignment="1">
      <alignment wrapText="1"/>
    </xf>
    <xf numFmtId="0" fontId="0" fillId="0" borderId="3" xfId="0" applyBorder="1" applyAlignment="1">
      <alignment wrapText="1"/>
    </xf>
    <xf numFmtId="0" fontId="1" fillId="2" borderId="4" xfId="0" applyFont="1" applyFill="1" applyBorder="1" applyAlignment="1">
      <alignment wrapText="1"/>
    </xf>
    <xf numFmtId="9" fontId="0" fillId="2" borderId="5" xfId="0" applyNumberFormat="1" applyFill="1" applyBorder="1"/>
    <xf numFmtId="0" fontId="0" fillId="0" borderId="6" xfId="0" applyBorder="1" applyAlignment="1">
      <alignment wrapText="1"/>
    </xf>
    <xf numFmtId="0" fontId="0" fillId="0" borderId="7" xfId="0" applyBorder="1"/>
    <xf numFmtId="0" fontId="3" fillId="0" borderId="6" xfId="0" applyFont="1" applyBorder="1" applyAlignment="1">
      <alignment wrapText="1"/>
    </xf>
    <xf numFmtId="0" fontId="0" fillId="0" borderId="8" xfId="0" applyBorder="1" applyAlignment="1">
      <alignment wrapText="1"/>
    </xf>
    <xf numFmtId="9" fontId="0" fillId="0" borderId="9" xfId="0" applyNumberFormat="1" applyBorder="1"/>
    <xf numFmtId="0" fontId="1" fillId="0" borderId="7" xfId="0" applyFont="1" applyBorder="1"/>
    <xf numFmtId="9" fontId="1" fillId="0" borderId="9" xfId="0" applyNumberFormat="1" applyFont="1" applyBorder="1"/>
    <xf numFmtId="0" fontId="0" fillId="0" borderId="10" xfId="0" applyBorder="1" applyAlignment="1">
      <alignment wrapText="1"/>
    </xf>
    <xf numFmtId="0" fontId="0" fillId="0" borderId="11" xfId="0" applyBorder="1"/>
    <xf numFmtId="9" fontId="0" fillId="2" borderId="12" xfId="0" applyNumberFormat="1"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9" fontId="0" fillId="2" borderId="17" xfId="0" applyNumberFormat="1" applyFill="1" applyBorder="1"/>
    <xf numFmtId="9" fontId="0" fillId="2" borderId="18" xfId="0" applyNumberFormat="1" applyFill="1" applyBorder="1"/>
    <xf numFmtId="0" fontId="1" fillId="2" borderId="19" xfId="0" applyFont="1" applyFill="1" applyBorder="1" applyAlignment="1">
      <alignment vertical="top" wrapText="1"/>
    </xf>
    <xf numFmtId="9" fontId="1" fillId="2" borderId="20" xfId="0" applyNumberFormat="1" applyFont="1" applyFill="1" applyBorder="1" applyAlignment="1">
      <alignment vertical="top" wrapText="1"/>
    </xf>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9" fontId="0" fillId="2" borderId="25" xfId="0" applyNumberFormat="1" applyFill="1" applyBorder="1"/>
    <xf numFmtId="9" fontId="0" fillId="2" borderId="26" xfId="0" applyNumberFormat="1" applyFill="1" applyBorder="1"/>
    <xf numFmtId="0" fontId="1" fillId="2" borderId="10" xfId="0" applyFont="1" applyFill="1" applyBorder="1" applyAlignment="1">
      <alignment wrapText="1"/>
    </xf>
    <xf numFmtId="0" fontId="1" fillId="0" borderId="27" xfId="0" applyFont="1" applyBorder="1" applyAlignment="1">
      <alignment horizontal="center" vertical="center" wrapText="1"/>
    </xf>
    <xf numFmtId="0" fontId="1" fillId="0" borderId="8" xfId="0" applyFont="1" applyBorder="1" applyAlignment="1">
      <alignment wrapText="1"/>
    </xf>
    <xf numFmtId="0" fontId="1" fillId="2" borderId="28" xfId="0" applyFont="1" applyFill="1" applyBorder="1"/>
    <xf numFmtId="0" fontId="1" fillId="0" borderId="29" xfId="0" applyFont="1" applyBorder="1"/>
    <xf numFmtId="0" fontId="1" fillId="0" borderId="0" xfId="0" applyFont="1" applyAlignment="1">
      <alignment horizontal="center" wrapText="1"/>
    </xf>
    <xf numFmtId="0" fontId="3" fillId="0" borderId="30" xfId="0" applyFont="1" applyBorder="1" applyAlignment="1">
      <alignment wrapText="1"/>
    </xf>
    <xf numFmtId="0" fontId="0" fillId="0" borderId="31" xfId="0" applyBorder="1"/>
    <xf numFmtId="0" fontId="3" fillId="0" borderId="6" xfId="0" applyFont="1" applyBorder="1" applyAlignment="1">
      <alignment vertical="top" wrapText="1"/>
    </xf>
    <xf numFmtId="0" fontId="0" fillId="3" borderId="7" xfId="0" applyFill="1" applyBorder="1"/>
    <xf numFmtId="0" fontId="0" fillId="0" borderId="0" xfId="0" applyAlignment="1">
      <alignment horizontal="center" wrapText="1"/>
    </xf>
    <xf numFmtId="0" fontId="1" fillId="0" borderId="0" xfId="0" applyFont="1" applyAlignment="1">
      <alignment horizontal="center"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1" fillId="2" borderId="34" xfId="0" applyFont="1" applyFill="1" applyBorder="1" applyAlignment="1">
      <alignment horizontal="center" vertical="top" wrapText="1"/>
    </xf>
    <xf numFmtId="0" fontId="1" fillId="2" borderId="35" xfId="0" applyFont="1" applyFill="1" applyBorder="1" applyAlignment="1">
      <alignment horizontal="right"/>
    </xf>
    <xf numFmtId="0" fontId="1" fillId="2" borderId="24" xfId="0" applyFont="1" applyFill="1" applyBorder="1" applyAlignment="1">
      <alignment horizontal="right"/>
    </xf>
    <xf numFmtId="0" fontId="1" fillId="2" borderId="36" xfId="0"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ob Latino" id="{89D6B8DB-8BF8-470F-B20C-27A689D354D8}" userId="Bob Latino"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 dT="2022-12-03T15:09:10.92" personId="{89D6B8DB-8BF8-470F-B20C-27A689D354D8}" id="{4DF2A7DD-CCCA-49C6-B586-7F0C826852D9}">
    <text>RCA effectiveness is based on bottom-line benefit, and not simply completing tasks (checklist mentality)
Examples: reduced unexpected shutdowns, improved reliability, increased throughput, higher first pass quality product, reduced injuries, reduced inventory needs, etc.</text>
  </threadedComment>
  <threadedComment ref="A17" dT="2022-12-03T15:10:49.12" personId="{89D6B8DB-8BF8-470F-B20C-27A689D354D8}" id="{F72370A8-8D2E-4249-89DE-407389C44C3F}">
    <text>A single RCA definition exists for the company and is properly communicated to all analysts.</text>
  </threadedComment>
  <threadedComment ref="A18" dT="2022-12-03T15:11:57.00" personId="{89D6B8DB-8BF8-470F-B20C-27A689D354D8}" id="{D1501C70-A491-465E-88E5-FDC3A44E2D86}">
    <text>An accepted RCA procedure has been developed by the company and properly communicated to the analysts.</text>
  </threadedComment>
  <threadedComment ref="A19" dT="2022-12-03T15:13:28.33" personId="{89D6B8DB-8BF8-470F-B20C-27A689D354D8}" id="{0E97E4AF-B991-45D1-A431-622A8CEE7D55}">
    <text>Analysts are provided formal knowledge and skills training in how to properly execute the RCA procedure.</text>
  </threadedComment>
  <threadedComment ref="A20" dT="2022-12-03T15:15:36.24" personId="{89D6B8DB-8BF8-470F-B20C-27A689D354D8}" id="{2018B37D-7B08-4F0C-B941-E5C2CC810387}">
    <text>RCA objectives are linked to the then-current, corporate dashboard metrics to demonstrate their contribution to narrowing the gaps.</text>
  </threadedComment>
  <threadedComment ref="A21" dT="2022-12-03T15:17:25.98" personId="{89D6B8DB-8BF8-470F-B20C-27A689D354D8}" id="{E2FA7D3B-498D-4521-85A7-0A140F013E7E}">
    <text>RCA's are applied to chronic failures and high risks.  Chronic failures are often high-frequency, small impact failures that do not typically hit an established trigger. Triggers are normally set for singular events and their impacts.</text>
  </threadedComment>
  <threadedComment ref="A24" dT="2022-12-03T15:21:23.71" personId="{89D6B8DB-8BF8-470F-B20C-27A689D354D8}" id="{834B5129-BBBF-4843-BE30-5B71B007F240}">
    <text>FMEA = Failure Modes &amp; Effects Analysis. OA = Opportunity Analysis.  FMEA is a risk assessment tool that prioritizes risks of events occurring. 
OA is a tool that quantifies the annual costs of chronic failures using the following calculation: 
Total Annual Loss = Frequency/Yr * (Downtime $ + Labor $ + Materials $ (per occurrence).</text>
  </threadedComment>
  <threadedComment ref="A25" dT="2022-12-03T15:22:47.83" personId="{89D6B8DB-8BF8-470F-B20C-27A689D354D8}" id="{9C74CC53-4957-46A3-88A6-7A6CDC033AC1}">
    <text>Business cases are developed using tools like FMEA and OA, to quantify the potential benefits of conducting an RCA, based on projected ROIs.</text>
  </threadedComment>
  <threadedComment ref="A28" dT="2022-12-03T15:25:14.56" personId="{89D6B8DB-8BF8-470F-B20C-27A689D354D8}" id="{3A48865C-A3DF-48FC-9DD7-8055EC7B7C52}">
    <text>A disciplined data collection strategy is in place (and part of the RCA procedure) so that everyone knows when a failure occurs, they are aware of what type of data/evidence to collect. 
When using the PROACT RCA Methodology this would include the 5-Ps (Parts, Position, Paper, People &amp; Paradigms)</text>
  </threadedComment>
  <threadedComment ref="A31" dT="2022-12-03T15:26:15.82" personId="{89D6B8DB-8BF8-470F-B20C-27A689D354D8}" id="{A1D183E5-626A-44B1-9B03-6972F3165712}">
    <text>Unbiased facilitators are preferred.  This means RCA facilitators do not have anything to gain or lose by the outcome of the evidence-based analysis.</text>
  </threadedComment>
  <threadedComment ref="A32" dT="2022-12-03T15:27:18.66" personId="{89D6B8DB-8BF8-470F-B20C-27A689D354D8}" id="{2DBE4DED-36D4-4D8A-8F2A-66FC7E8C1356}">
    <text>RCA teams will be comprised of a diversity of perspectives to dampen any potential bias (maint, ops, safety, quality, rel, etc.</text>
  </threadedComment>
  <threadedComment ref="A33" dT="2022-12-03T15:28:29.03" personId="{89D6B8DB-8BF8-470F-B20C-27A689D354D8}" id="{D98295B9-73F8-4655-A8E5-22CA70D6A204}">
    <text>Core teams are kept small to make them more agile and always an odd-number for tie-breaking purposes.</text>
  </threadedComment>
  <threadedComment ref="A34" dT="2022-12-03T15:29:37.71" personId="{89D6B8DB-8BF8-470F-B20C-27A689D354D8}" id="{723FA971-7E3D-4CFA-8D18-E7F96C09E5F5}">
    <text>Part of the RCA procedure will require new teams to develop a team charter and define what their Critical Success Factors (CSF) are.  Try to keep CSF's &lt; 7.</text>
  </threadedComment>
  <threadedComment ref="A37" dT="2022-12-03T15:31:37.58" personId="{89D6B8DB-8BF8-470F-B20C-27A689D354D8}" id="{8F965841-2E2A-48ED-B910-A6578E3A4B41}">
    <text>Leadership has been educated briefly on the RCA root system (Physical Roots, Human Roots and Latent/Systems Roots).  Management understands the influence of poor systems on decision-making in the field.</text>
  </threadedComment>
  <threadedComment ref="A38" dT="2022-12-03T15:33:28.67" personId="{89D6B8DB-8BF8-470F-B20C-27A689D354D8}" id="{46421600-673C-4E4B-8E0A-D31EEEC5D51D}">
    <text>Logic Trees (or equivalent cause-and-effect expressions) are used to help effectively communicate how and why undesirable outcomes have occurred.  Logic trees assist in RCA storytelling.</text>
  </threadedComment>
  <threadedComment ref="A39" dT="2022-12-03T15:34:42.23" personId="{89D6B8DB-8BF8-470F-B20C-27A689D354D8}" id="{DD9CD557-38D8-4999-9909-CE5B7C10F656}">
    <text>Hearsay cannot fly as fact.  Each block on the logic has an attached verification log describing why the block is TRUE or NOT TRUE.</text>
  </threadedComment>
  <threadedComment ref="A40" dT="2022-12-03T15:36:46.28" personId="{89D6B8DB-8BF8-470F-B20C-27A689D354D8}" id="{9DB827D1-C9E2-49CB-BD54-1823FCDB4B21}">
    <text>Using the logic tree, the analysts' ask HOW COULD when exploring the physics of the failure (broken parts) and then shift to asking WHY, when they come to an inappropriate decision that was made.</text>
  </threadedComment>
  <threadedComment ref="A41" dT="2022-12-03T15:38:31.39" personId="{89D6B8DB-8BF8-470F-B20C-27A689D354D8}" id="{09D5305E-E1CE-4D64-8387-CADD486E62D1}">
    <text>The analysis properly explores the human decision-making reasoning.  The RCA seeks to understand the intent of the decision, and does not focus simply on the outcome of the decision. 
The analysis wants to understand why good people made bad decisions, at the time they did.</text>
  </threadedComment>
  <threadedComment ref="A42" dT="2022-12-03T15:41:47.41" personId="{89D6B8DB-8BF8-470F-B20C-27A689D354D8}" id="{08333B9C-B6AA-4A5D-B400-9D92B9DDD919}">
    <text>Each block on the logic tree is weighted in some fashion to determine if its factual or not.  
A '0' means with the evidence in hand, the block is absolutely NOT TRUE.  
A '5' means with the evidence in hand, the block is absolutely TRUE.
The numbers in between represent a lack of absolute evidence and therefor subjective weights are applied.</text>
  </threadedComment>
  <threadedComment ref="A45" dT="2022-12-03T15:42:49.54" personId="{89D6B8DB-8BF8-470F-B20C-27A689D354D8}" id="{82DA6306-F104-4EEF-BD35-7F132DF2952E}">
    <text>Each corrective action has a metric attached to measure its individual effectiveness.</text>
  </threadedComment>
  <threadedComment ref="A46" dT="2022-12-03T15:43:24.96" personId="{89D6B8DB-8BF8-470F-B20C-27A689D354D8}" id="{1ECCB7D5-4C51-4792-B28E-B1472FF2DBB8}">
    <text>There is accountability for each corrective actions.</text>
  </threadedComment>
  <threadedComment ref="A47" dT="2022-12-03T15:45:17.60" personId="{89D6B8DB-8BF8-470F-B20C-27A689D354D8}" id="{764E4D76-88EE-4F5F-A83E-523B82C88C7F}">
    <text>A final draft presentation is made by the RCA team, to leadership.  This is to 1) assess the quality of the RCA by leadership and 2) to get approvals to move forward with executing the corrective actions.</text>
  </threadedComment>
  <threadedComment ref="A48" dT="2022-12-03T15:46:35.84" personId="{89D6B8DB-8BF8-470F-B20C-27A689D354D8}" id="{26474C43-B2A1-41D3-AEEC-CF541F728CD9}">
    <text>To make final draft meetings efficient and effective, it is a good practice to have an agenda...and to follow it.  This should be communicated to meeting attendees prior to the meeting.</text>
  </threadedComment>
  <threadedComment ref="A49" dT="2022-12-03T15:48:40.03" personId="{89D6B8DB-8BF8-470F-B20C-27A689D354D8}" id="{7D7AFD38-F8C5-4800-B46A-5C247D312F85}">
    <text>Business cases should be made to justify why leadership should approve corrective actions.  This ties corrective actions to bottom-line benefits (things that leadership can related to)</text>
  </threadedComment>
  <threadedComment ref="A52" dT="2022-12-03T15:49:34.66" personId="{89D6B8DB-8BF8-470F-B20C-27A689D354D8}" id="{04F2616F-279B-43E5-8A0A-85B63D75B0F8}">
    <text>Leadership has clearly laid out their expectations for the RCA initiative.</text>
  </threadedComment>
  <threadedComment ref="A53" dT="2022-12-03T15:50:56.36" personId="{89D6B8DB-8BF8-470F-B20C-27A689D354D8}" id="{96BD34DA-8B2C-4A18-B07A-7AA628F1EE81}">
    <text>Support systems are in place to track/monitor the current status of analyses, their corrective actions, and their bottom-line benefits.</text>
  </threadedComment>
  <threadedComment ref="A54" dT="2022-12-03T15:54:45.77" personId="{89D6B8DB-8BF8-470F-B20C-27A689D354D8}" id="{33FCAD7D-7E87-4949-8926-F8B3B5D89519}">
    <text>Internal systems are in place to ensure the lessons learned from RCA's are properly communicated to others who can benefit from them.  Such systems be incorporated into associated educational/training systems.  
An RCA knowledge database should exist where future analysts can search for similar analyses done in the past, and they can possibly re-use logic (reducing RCA re-work)</text>
  </threadedComment>
  <threadedComment ref="A55" dT="2022-12-03T15:56:04.77" personId="{89D6B8DB-8BF8-470F-B20C-27A689D354D8}" id="{DD6AA93D-20BD-4091-97BF-C232CC52830C}">
    <text>There is a regular cadence meeting (i.e. - 1/mo) where leadership is updated on RCA effort financial performance.</text>
  </threadedComment>
  <threadedComment ref="A56" dT="2022-12-03T15:57:48.31" personId="{89D6B8DB-8BF8-470F-B20C-27A689D354D8}" id="{ED0F727A-EB8C-4C5F-9B6B-188F538AC9B4}">
    <text>Feedback loops are in place to ensure everyone who assisted in an RCA, are made aware of the results of the analysis.
This is to demonstrate appreciation for their help and to garner further support for future analyses.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topLeftCell="A41" zoomScaleNormal="100" workbookViewId="0">
      <selection activeCell="H57" sqref="H57"/>
    </sheetView>
  </sheetViews>
  <sheetFormatPr defaultRowHeight="12.75" x14ac:dyDescent="0.2"/>
  <cols>
    <col min="1" max="1" width="84.42578125" style="1" customWidth="1"/>
    <col min="2" max="2" width="6.140625" bestFit="1" customWidth="1"/>
    <col min="3" max="7" width="2.7109375" bestFit="1" customWidth="1"/>
    <col min="8" max="8" width="9.28515625" bestFit="1" customWidth="1"/>
    <col min="9" max="9" width="9.28515625" style="2" bestFit="1" customWidth="1"/>
  </cols>
  <sheetData>
    <row r="1" spans="1:9" x14ac:dyDescent="0.2">
      <c r="A1" s="42" t="s">
        <v>0</v>
      </c>
      <c r="B1" s="42"/>
      <c r="C1" s="42"/>
      <c r="D1" s="42"/>
      <c r="E1" s="42"/>
      <c r="F1" s="42"/>
      <c r="G1" s="42"/>
      <c r="H1" s="42"/>
      <c r="I1" s="42"/>
    </row>
    <row r="2" spans="1:9" x14ac:dyDescent="0.2">
      <c r="A2" s="43" t="s">
        <v>1</v>
      </c>
      <c r="B2" s="43"/>
      <c r="C2" s="43"/>
      <c r="D2" s="43"/>
      <c r="E2" s="43"/>
      <c r="F2" s="43"/>
      <c r="G2" s="43"/>
      <c r="H2" s="43"/>
      <c r="I2" s="43"/>
    </row>
    <row r="3" spans="1:9" x14ac:dyDescent="0.2">
      <c r="A3" s="37"/>
      <c r="B3" s="37"/>
      <c r="C3" s="37"/>
      <c r="D3" s="37"/>
      <c r="E3" s="37"/>
      <c r="F3" s="37"/>
      <c r="G3" s="37"/>
      <c r="H3" s="37"/>
      <c r="I3" s="37"/>
    </row>
    <row r="5" spans="1:9" ht="13.5" thickBot="1" x14ac:dyDescent="0.25"/>
    <row r="6" spans="1:9" ht="13.5" thickTop="1" x14ac:dyDescent="0.2">
      <c r="A6" s="3" t="s">
        <v>2</v>
      </c>
    </row>
    <row r="7" spans="1:9" x14ac:dyDescent="0.2">
      <c r="A7" s="4" t="s">
        <v>3</v>
      </c>
    </row>
    <row r="8" spans="1:9" x14ac:dyDescent="0.2">
      <c r="A8" s="4" t="s">
        <v>4</v>
      </c>
    </row>
    <row r="9" spans="1:9" x14ac:dyDescent="0.2">
      <c r="A9" s="4" t="s">
        <v>5</v>
      </c>
    </row>
    <row r="10" spans="1:9" x14ac:dyDescent="0.2">
      <c r="A10" s="4" t="s">
        <v>6</v>
      </c>
    </row>
    <row r="11" spans="1:9" ht="13.5" thickBot="1" x14ac:dyDescent="0.25">
      <c r="A11" s="5" t="s">
        <v>7</v>
      </c>
    </row>
    <row r="12" spans="1:9" ht="13.5" thickTop="1" x14ac:dyDescent="0.2"/>
    <row r="13" spans="1:9" ht="13.5" thickBot="1" x14ac:dyDescent="0.25"/>
    <row r="14" spans="1:9" ht="65.25" thickTop="1" thickBot="1" x14ac:dyDescent="0.25">
      <c r="A14" s="33" t="s">
        <v>1</v>
      </c>
      <c r="B14" s="24" t="s">
        <v>8</v>
      </c>
      <c r="C14" s="44" t="s">
        <v>2</v>
      </c>
      <c r="D14" s="45"/>
      <c r="E14" s="45"/>
      <c r="F14" s="45"/>
      <c r="G14" s="46"/>
      <c r="H14" s="24" t="s">
        <v>9</v>
      </c>
      <c r="I14" s="25" t="s">
        <v>10</v>
      </c>
    </row>
    <row r="15" spans="1:9" ht="13.5" thickTop="1" x14ac:dyDescent="0.2">
      <c r="A15" s="6" t="s">
        <v>11</v>
      </c>
      <c r="B15" s="47">
        <v>30</v>
      </c>
      <c r="C15" s="48"/>
      <c r="D15" s="48"/>
      <c r="E15" s="48"/>
      <c r="F15" s="48"/>
      <c r="G15" s="48"/>
      <c r="H15" s="49"/>
      <c r="I15" s="7"/>
    </row>
    <row r="16" spans="1:9" x14ac:dyDescent="0.2">
      <c r="A16" s="10" t="s">
        <v>12</v>
      </c>
      <c r="B16" s="9"/>
      <c r="C16" s="9">
        <v>1</v>
      </c>
      <c r="D16" s="9">
        <v>2</v>
      </c>
      <c r="E16" s="9">
        <v>3</v>
      </c>
      <c r="F16" s="9">
        <v>4</v>
      </c>
      <c r="G16" s="9">
        <v>5</v>
      </c>
      <c r="H16" s="41">
        <v>2</v>
      </c>
      <c r="I16" s="22"/>
    </row>
    <row r="17" spans="1:9" x14ac:dyDescent="0.2">
      <c r="A17" s="10" t="s">
        <v>13</v>
      </c>
      <c r="B17" s="9"/>
      <c r="C17" s="9">
        <v>1</v>
      </c>
      <c r="D17" s="9">
        <v>2</v>
      </c>
      <c r="E17" s="9">
        <v>3</v>
      </c>
      <c r="F17" s="9">
        <v>4</v>
      </c>
      <c r="G17" s="9">
        <v>5</v>
      </c>
      <c r="H17" s="41">
        <v>2</v>
      </c>
      <c r="I17" s="23"/>
    </row>
    <row r="18" spans="1:9" x14ac:dyDescent="0.2">
      <c r="A18" s="10" t="s">
        <v>14</v>
      </c>
      <c r="B18" s="9"/>
      <c r="C18" s="9">
        <v>1</v>
      </c>
      <c r="D18" s="9">
        <v>2</v>
      </c>
      <c r="E18" s="9">
        <v>3</v>
      </c>
      <c r="F18" s="9">
        <v>4</v>
      </c>
      <c r="G18" s="9">
        <v>5</v>
      </c>
      <c r="H18" s="41">
        <v>2</v>
      </c>
      <c r="I18" s="23"/>
    </row>
    <row r="19" spans="1:9" x14ac:dyDescent="0.2">
      <c r="A19" s="10" t="s">
        <v>15</v>
      </c>
      <c r="B19" s="9"/>
      <c r="C19" s="9">
        <v>1</v>
      </c>
      <c r="D19" s="9">
        <v>2</v>
      </c>
      <c r="E19" s="9">
        <v>3</v>
      </c>
      <c r="F19" s="9">
        <v>4</v>
      </c>
      <c r="G19" s="9">
        <v>5</v>
      </c>
      <c r="H19" s="41">
        <v>2</v>
      </c>
      <c r="I19" s="23"/>
    </row>
    <row r="20" spans="1:9" x14ac:dyDescent="0.2">
      <c r="A20" s="10" t="s">
        <v>16</v>
      </c>
      <c r="B20" s="9"/>
      <c r="C20" s="9">
        <v>1</v>
      </c>
      <c r="D20" s="9">
        <v>2</v>
      </c>
      <c r="E20" s="9">
        <v>3</v>
      </c>
      <c r="F20" s="9">
        <v>4</v>
      </c>
      <c r="G20" s="9">
        <v>5</v>
      </c>
      <c r="H20" s="41">
        <v>1</v>
      </c>
      <c r="I20" s="23"/>
    </row>
    <row r="21" spans="1:9" ht="12.75" customHeight="1" x14ac:dyDescent="0.2">
      <c r="A21" s="10" t="s">
        <v>17</v>
      </c>
      <c r="B21" s="9"/>
      <c r="C21" s="9">
        <v>1</v>
      </c>
      <c r="D21" s="9">
        <v>2</v>
      </c>
      <c r="E21" s="9">
        <v>3</v>
      </c>
      <c r="F21" s="9">
        <v>4</v>
      </c>
      <c r="G21" s="9">
        <v>5</v>
      </c>
      <c r="H21" s="41">
        <v>1</v>
      </c>
      <c r="I21" s="23"/>
    </row>
    <row r="22" spans="1:9" ht="13.5" thickBot="1" x14ac:dyDescent="0.25">
      <c r="A22" s="11" t="s">
        <v>18</v>
      </c>
      <c r="B22" s="16"/>
      <c r="C22" s="27"/>
      <c r="D22" s="27"/>
      <c r="E22" s="27"/>
      <c r="F22" s="27"/>
      <c r="G22" s="27"/>
      <c r="H22" s="16">
        <f>SUM(H16:H21)</f>
        <v>10</v>
      </c>
      <c r="I22" s="12">
        <f>H22/B15</f>
        <v>0.33333333333333331</v>
      </c>
    </row>
    <row r="23" spans="1:9" ht="13.5" thickTop="1" x14ac:dyDescent="0.2">
      <c r="A23" s="32" t="s">
        <v>19</v>
      </c>
      <c r="B23" s="18" t="s">
        <v>20</v>
      </c>
      <c r="C23" s="19" t="s">
        <v>20</v>
      </c>
      <c r="D23" s="19" t="s">
        <v>20</v>
      </c>
      <c r="E23" s="19" t="s">
        <v>20</v>
      </c>
      <c r="F23" s="19" t="s">
        <v>20</v>
      </c>
      <c r="G23" s="19" t="s">
        <v>20</v>
      </c>
      <c r="H23" s="35">
        <v>10</v>
      </c>
      <c r="I23" s="17"/>
    </row>
    <row r="24" spans="1:9" x14ac:dyDescent="0.2">
      <c r="A24" s="10" t="s">
        <v>21</v>
      </c>
      <c r="B24" s="9"/>
      <c r="C24" s="9">
        <v>1</v>
      </c>
      <c r="D24" s="9">
        <v>2</v>
      </c>
      <c r="E24" s="9">
        <v>3</v>
      </c>
      <c r="F24" s="9">
        <v>4</v>
      </c>
      <c r="G24" s="9">
        <v>5</v>
      </c>
      <c r="H24" s="41">
        <v>2</v>
      </c>
      <c r="I24" s="22"/>
    </row>
    <row r="25" spans="1:9" ht="14.25" customHeight="1" x14ac:dyDescent="0.2">
      <c r="A25" s="10" t="s">
        <v>22</v>
      </c>
      <c r="B25" s="9"/>
      <c r="C25" s="9">
        <v>1</v>
      </c>
      <c r="D25" s="9">
        <v>2</v>
      </c>
      <c r="E25" s="9">
        <v>3</v>
      </c>
      <c r="F25" s="9">
        <v>4</v>
      </c>
      <c r="G25" s="9">
        <v>5</v>
      </c>
      <c r="H25" s="41">
        <v>4</v>
      </c>
      <c r="I25" s="23"/>
    </row>
    <row r="26" spans="1:9" ht="13.5" thickBot="1" x14ac:dyDescent="0.25">
      <c r="A26" s="11" t="s">
        <v>18</v>
      </c>
      <c r="B26" s="16"/>
      <c r="C26" s="27"/>
      <c r="D26" s="27"/>
      <c r="E26" s="27"/>
      <c r="F26" s="27"/>
      <c r="G26" s="27"/>
      <c r="H26" s="16">
        <f>SUM(H24:H25)</f>
        <v>6</v>
      </c>
      <c r="I26" s="12">
        <f>H26/H23</f>
        <v>0.6</v>
      </c>
    </row>
    <row r="27" spans="1:9" ht="13.5" thickTop="1" x14ac:dyDescent="0.2">
      <c r="A27" s="32" t="s">
        <v>23</v>
      </c>
      <c r="B27" s="18" t="s">
        <v>20</v>
      </c>
      <c r="C27" s="19"/>
      <c r="D27" s="19"/>
      <c r="E27" s="19"/>
      <c r="F27" s="19"/>
      <c r="G27" s="19"/>
      <c r="H27" s="35">
        <v>5</v>
      </c>
      <c r="I27" s="17"/>
    </row>
    <row r="28" spans="1:9" x14ac:dyDescent="0.2">
      <c r="A28" s="10" t="s">
        <v>24</v>
      </c>
      <c r="B28" s="9"/>
      <c r="C28" s="9">
        <v>1</v>
      </c>
      <c r="D28" s="9">
        <v>2</v>
      </c>
      <c r="E28" s="9">
        <v>3</v>
      </c>
      <c r="F28" s="9">
        <v>4</v>
      </c>
      <c r="G28" s="9">
        <v>5</v>
      </c>
      <c r="H28" s="41">
        <v>3</v>
      </c>
      <c r="I28" s="22"/>
    </row>
    <row r="29" spans="1:9" ht="13.5" thickBot="1" x14ac:dyDescent="0.25">
      <c r="A29" s="11" t="s">
        <v>18</v>
      </c>
      <c r="B29" s="16"/>
      <c r="C29" s="27"/>
      <c r="D29" s="27"/>
      <c r="E29" s="27"/>
      <c r="F29" s="27"/>
      <c r="G29" s="27"/>
      <c r="H29" s="16">
        <f>SUM(H28:H28)</f>
        <v>3</v>
      </c>
      <c r="I29" s="12">
        <f>H29/H27</f>
        <v>0.6</v>
      </c>
    </row>
    <row r="30" spans="1:9" ht="13.5" thickTop="1" x14ac:dyDescent="0.2">
      <c r="A30" s="32" t="s">
        <v>25</v>
      </c>
      <c r="B30" s="18" t="s">
        <v>20</v>
      </c>
      <c r="C30" s="19"/>
      <c r="D30" s="19"/>
      <c r="E30" s="19"/>
      <c r="F30" s="19"/>
      <c r="G30" s="19"/>
      <c r="H30" s="35">
        <v>20</v>
      </c>
      <c r="I30" s="17"/>
    </row>
    <row r="31" spans="1:9" x14ac:dyDescent="0.2">
      <c r="A31" s="10" t="s">
        <v>26</v>
      </c>
      <c r="B31" s="9"/>
      <c r="C31" s="9">
        <v>1</v>
      </c>
      <c r="D31" s="9">
        <v>2</v>
      </c>
      <c r="E31" s="9">
        <v>3</v>
      </c>
      <c r="F31" s="9">
        <v>4</v>
      </c>
      <c r="G31" s="9">
        <v>5</v>
      </c>
      <c r="H31" s="41">
        <v>4.5</v>
      </c>
      <c r="I31" s="22"/>
    </row>
    <row r="32" spans="1:9" x14ac:dyDescent="0.2">
      <c r="A32" s="10" t="s">
        <v>27</v>
      </c>
      <c r="B32" s="9"/>
      <c r="C32" s="9">
        <v>1</v>
      </c>
      <c r="D32" s="9">
        <v>2</v>
      </c>
      <c r="E32" s="9">
        <v>3</v>
      </c>
      <c r="F32" s="9">
        <v>4</v>
      </c>
      <c r="G32" s="9">
        <v>5</v>
      </c>
      <c r="H32" s="41">
        <v>5</v>
      </c>
      <c r="I32" s="23"/>
    </row>
    <row r="33" spans="1:9" ht="13.5" customHeight="1" x14ac:dyDescent="0.2">
      <c r="A33" s="10" t="s">
        <v>28</v>
      </c>
      <c r="B33" s="9"/>
      <c r="C33" s="9">
        <v>1</v>
      </c>
      <c r="D33" s="9">
        <v>2</v>
      </c>
      <c r="E33" s="9">
        <v>3</v>
      </c>
      <c r="F33" s="9">
        <v>4</v>
      </c>
      <c r="G33" s="9">
        <v>5</v>
      </c>
      <c r="H33" s="41">
        <v>5</v>
      </c>
      <c r="I33" s="23"/>
    </row>
    <row r="34" spans="1:9" ht="14.25" customHeight="1" x14ac:dyDescent="0.2">
      <c r="A34" s="40" t="s">
        <v>29</v>
      </c>
      <c r="B34" s="9"/>
      <c r="C34" s="9">
        <v>1</v>
      </c>
      <c r="D34" s="9">
        <v>2</v>
      </c>
      <c r="E34" s="9">
        <v>3</v>
      </c>
      <c r="F34" s="9">
        <v>4</v>
      </c>
      <c r="G34" s="9">
        <v>5</v>
      </c>
      <c r="H34" s="41">
        <v>2</v>
      </c>
      <c r="I34" s="23"/>
    </row>
    <row r="35" spans="1:9" ht="13.5" thickBot="1" x14ac:dyDescent="0.25">
      <c r="A35" s="11" t="s">
        <v>18</v>
      </c>
      <c r="B35" s="16"/>
      <c r="C35" s="27"/>
      <c r="D35" s="27"/>
      <c r="E35" s="27"/>
      <c r="F35" s="27"/>
      <c r="G35" s="27"/>
      <c r="H35" s="16">
        <f>SUM(H31:H34)</f>
        <v>16.5</v>
      </c>
      <c r="I35" s="12">
        <f>H35/H30</f>
        <v>0.82499999999999996</v>
      </c>
    </row>
    <row r="36" spans="1:9" ht="13.5" thickTop="1" x14ac:dyDescent="0.2">
      <c r="A36" s="32" t="s">
        <v>30</v>
      </c>
      <c r="B36" s="18" t="s">
        <v>20</v>
      </c>
      <c r="C36" s="19"/>
      <c r="D36" s="19"/>
      <c r="E36" s="19"/>
      <c r="F36" s="19"/>
      <c r="G36" s="19"/>
      <c r="H36" s="35">
        <v>30</v>
      </c>
      <c r="I36" s="17"/>
    </row>
    <row r="37" spans="1:9" x14ac:dyDescent="0.2">
      <c r="A37" s="10" t="s">
        <v>31</v>
      </c>
      <c r="B37" s="9"/>
      <c r="C37" s="9">
        <v>1</v>
      </c>
      <c r="D37" s="9">
        <v>2</v>
      </c>
      <c r="E37" s="9">
        <v>3</v>
      </c>
      <c r="F37" s="9">
        <v>4</v>
      </c>
      <c r="G37" s="9">
        <v>5</v>
      </c>
      <c r="H37" s="41">
        <v>4</v>
      </c>
      <c r="I37" s="22"/>
    </row>
    <row r="38" spans="1:9" ht="25.5" x14ac:dyDescent="0.2">
      <c r="A38" s="10" t="s">
        <v>32</v>
      </c>
      <c r="B38" s="9"/>
      <c r="C38" s="9">
        <v>1</v>
      </c>
      <c r="D38" s="9">
        <v>2</v>
      </c>
      <c r="E38" s="9">
        <v>3</v>
      </c>
      <c r="F38" s="9">
        <v>4</v>
      </c>
      <c r="G38" s="9">
        <v>5</v>
      </c>
      <c r="H38" s="41">
        <v>3</v>
      </c>
      <c r="I38" s="23"/>
    </row>
    <row r="39" spans="1:9" x14ac:dyDescent="0.2">
      <c r="A39" s="10" t="s">
        <v>33</v>
      </c>
      <c r="B39" s="9"/>
      <c r="C39" s="9">
        <v>1</v>
      </c>
      <c r="D39" s="9">
        <v>2</v>
      </c>
      <c r="E39" s="9">
        <v>3</v>
      </c>
      <c r="F39" s="9">
        <v>4</v>
      </c>
      <c r="G39" s="9">
        <v>5</v>
      </c>
      <c r="H39" s="41">
        <v>4</v>
      </c>
      <c r="I39" s="23"/>
    </row>
    <row r="40" spans="1:9" x14ac:dyDescent="0.2">
      <c r="A40" s="10" t="s">
        <v>34</v>
      </c>
      <c r="B40" s="9"/>
      <c r="C40" s="9">
        <v>1</v>
      </c>
      <c r="D40" s="9">
        <v>2</v>
      </c>
      <c r="E40" s="9">
        <v>3</v>
      </c>
      <c r="F40" s="9">
        <v>4</v>
      </c>
      <c r="G40" s="9">
        <v>5</v>
      </c>
      <c r="H40" s="41">
        <v>4</v>
      </c>
      <c r="I40" s="23"/>
    </row>
    <row r="41" spans="1:9" x14ac:dyDescent="0.2">
      <c r="A41" s="10" t="s">
        <v>35</v>
      </c>
      <c r="B41" s="9"/>
      <c r="C41" s="9">
        <v>1</v>
      </c>
      <c r="D41" s="9">
        <v>2</v>
      </c>
      <c r="E41" s="9">
        <v>3</v>
      </c>
      <c r="F41" s="9">
        <v>4</v>
      </c>
      <c r="G41" s="9">
        <v>5</v>
      </c>
      <c r="H41" s="41">
        <v>5</v>
      </c>
      <c r="I41" s="23"/>
    </row>
    <row r="42" spans="1:9" x14ac:dyDescent="0.2">
      <c r="A42" s="10" t="s">
        <v>36</v>
      </c>
      <c r="B42" s="9"/>
      <c r="C42" s="9">
        <v>1</v>
      </c>
      <c r="D42" s="9">
        <v>2</v>
      </c>
      <c r="E42" s="9">
        <v>3</v>
      </c>
      <c r="F42" s="9">
        <v>4</v>
      </c>
      <c r="G42" s="9">
        <v>5</v>
      </c>
      <c r="H42" s="41">
        <v>3</v>
      </c>
      <c r="I42" s="23"/>
    </row>
    <row r="43" spans="1:9" ht="13.5" thickBot="1" x14ac:dyDescent="0.25">
      <c r="A43" s="11" t="s">
        <v>18</v>
      </c>
      <c r="B43" s="16"/>
      <c r="C43" s="27"/>
      <c r="D43" s="27"/>
      <c r="E43" s="27"/>
      <c r="F43" s="27"/>
      <c r="G43" s="27"/>
      <c r="H43" s="16">
        <f>SUM(H37:H42)</f>
        <v>23</v>
      </c>
      <c r="I43" s="12">
        <f>H43/H36</f>
        <v>0.76666666666666672</v>
      </c>
    </row>
    <row r="44" spans="1:9" ht="13.5" thickTop="1" x14ac:dyDescent="0.2">
      <c r="A44" s="32" t="s">
        <v>37</v>
      </c>
      <c r="B44" s="18" t="s">
        <v>20</v>
      </c>
      <c r="C44" s="19"/>
      <c r="D44" s="19"/>
      <c r="E44" s="19"/>
      <c r="F44" s="19"/>
      <c r="G44" s="19"/>
      <c r="H44" s="35">
        <v>25</v>
      </c>
      <c r="I44" s="17"/>
    </row>
    <row r="45" spans="1:9" x14ac:dyDescent="0.2">
      <c r="A45" s="10" t="s">
        <v>38</v>
      </c>
      <c r="B45" s="9"/>
      <c r="C45" s="9">
        <v>1</v>
      </c>
      <c r="D45" s="9">
        <v>2</v>
      </c>
      <c r="E45" s="9">
        <v>3</v>
      </c>
      <c r="F45" s="9">
        <v>4</v>
      </c>
      <c r="G45" s="9">
        <v>5</v>
      </c>
      <c r="H45" s="41">
        <v>2</v>
      </c>
      <c r="I45" s="22"/>
    </row>
    <row r="46" spans="1:9" x14ac:dyDescent="0.2">
      <c r="A46" s="10" t="s">
        <v>39</v>
      </c>
      <c r="B46" s="9"/>
      <c r="C46" s="9">
        <v>1</v>
      </c>
      <c r="D46" s="9">
        <v>2</v>
      </c>
      <c r="E46" s="9">
        <v>3</v>
      </c>
      <c r="F46" s="9">
        <v>4</v>
      </c>
      <c r="G46" s="9">
        <v>5</v>
      </c>
      <c r="H46" s="41">
        <v>5</v>
      </c>
      <c r="I46" s="23"/>
    </row>
    <row r="47" spans="1:9" x14ac:dyDescent="0.2">
      <c r="A47" s="10" t="s">
        <v>40</v>
      </c>
      <c r="B47" s="9"/>
      <c r="C47" s="9">
        <v>1</v>
      </c>
      <c r="D47" s="9">
        <v>2</v>
      </c>
      <c r="E47" s="9">
        <v>3</v>
      </c>
      <c r="F47" s="9">
        <v>4</v>
      </c>
      <c r="G47" s="9">
        <v>5</v>
      </c>
      <c r="H47" s="41">
        <v>5</v>
      </c>
      <c r="I47" s="23"/>
    </row>
    <row r="48" spans="1:9" x14ac:dyDescent="0.2">
      <c r="A48" s="10" t="s">
        <v>41</v>
      </c>
      <c r="B48" s="9"/>
      <c r="C48" s="9">
        <v>1</v>
      </c>
      <c r="D48" s="9">
        <v>2</v>
      </c>
      <c r="E48" s="9">
        <v>3</v>
      </c>
      <c r="F48" s="9">
        <v>4</v>
      </c>
      <c r="G48" s="9">
        <v>5</v>
      </c>
      <c r="H48" s="41">
        <v>5</v>
      </c>
      <c r="I48" s="23"/>
    </row>
    <row r="49" spans="1:9" x14ac:dyDescent="0.2">
      <c r="A49" s="10" t="s">
        <v>42</v>
      </c>
      <c r="B49" s="9"/>
      <c r="C49" s="9">
        <v>1</v>
      </c>
      <c r="D49" s="9">
        <v>2</v>
      </c>
      <c r="E49" s="9">
        <v>3</v>
      </c>
      <c r="F49" s="9">
        <v>4</v>
      </c>
      <c r="G49" s="9">
        <v>5</v>
      </c>
      <c r="H49" s="41">
        <v>4.5</v>
      </c>
      <c r="I49" s="23"/>
    </row>
    <row r="50" spans="1:9" ht="13.5" thickBot="1" x14ac:dyDescent="0.25">
      <c r="A50" s="34" t="s">
        <v>43</v>
      </c>
      <c r="B50" s="16"/>
      <c r="C50" s="28"/>
      <c r="D50" s="28"/>
      <c r="E50" s="28"/>
      <c r="F50" s="28"/>
      <c r="G50" s="28"/>
      <c r="H50" s="16">
        <f>SUM(H45:H49)</f>
        <v>21.5</v>
      </c>
      <c r="I50" s="12">
        <f>H50/H44</f>
        <v>0.86</v>
      </c>
    </row>
    <row r="51" spans="1:9" ht="13.5" thickTop="1" x14ac:dyDescent="0.2">
      <c r="A51" s="32" t="s">
        <v>44</v>
      </c>
      <c r="B51" s="18" t="s">
        <v>20</v>
      </c>
      <c r="C51" s="19"/>
      <c r="D51" s="19"/>
      <c r="E51" s="19"/>
      <c r="F51" s="19"/>
      <c r="G51" s="19"/>
      <c r="H51" s="35">
        <v>25</v>
      </c>
      <c r="I51" s="17"/>
    </row>
    <row r="52" spans="1:9" x14ac:dyDescent="0.2">
      <c r="A52" s="10" t="s">
        <v>45</v>
      </c>
      <c r="B52" s="9"/>
      <c r="C52" s="9">
        <v>1</v>
      </c>
      <c r="D52" s="9">
        <v>2</v>
      </c>
      <c r="E52" s="9">
        <v>3</v>
      </c>
      <c r="F52" s="9">
        <v>4</v>
      </c>
      <c r="G52" s="9">
        <v>5</v>
      </c>
      <c r="H52" s="41">
        <v>3</v>
      </c>
      <c r="I52" s="22"/>
    </row>
    <row r="53" spans="1:9" ht="25.5" x14ac:dyDescent="0.2">
      <c r="A53" s="10" t="s">
        <v>46</v>
      </c>
      <c r="B53" s="9"/>
      <c r="C53" s="9">
        <v>1</v>
      </c>
      <c r="D53" s="9">
        <v>2</v>
      </c>
      <c r="E53" s="9">
        <v>3</v>
      </c>
      <c r="F53" s="9">
        <v>4</v>
      </c>
      <c r="G53" s="9">
        <v>5</v>
      </c>
      <c r="H53" s="41">
        <v>5</v>
      </c>
      <c r="I53" s="23"/>
    </row>
    <row r="54" spans="1:9" ht="26.1" customHeight="1" x14ac:dyDescent="0.2">
      <c r="A54" s="10" t="s">
        <v>47</v>
      </c>
      <c r="B54" s="9"/>
      <c r="C54" s="9">
        <v>1</v>
      </c>
      <c r="D54" s="9">
        <v>2</v>
      </c>
      <c r="E54" s="9">
        <v>3</v>
      </c>
      <c r="F54" s="9">
        <v>4</v>
      </c>
      <c r="G54" s="9">
        <v>5</v>
      </c>
      <c r="H54" s="41">
        <v>4.5</v>
      </c>
      <c r="I54" s="23"/>
    </row>
    <row r="55" spans="1:9" x14ac:dyDescent="0.2">
      <c r="A55" s="10" t="s">
        <v>48</v>
      </c>
      <c r="B55" s="9"/>
      <c r="C55" s="9">
        <v>1</v>
      </c>
      <c r="D55" s="9">
        <v>2</v>
      </c>
      <c r="E55" s="9">
        <v>3</v>
      </c>
      <c r="F55" s="9">
        <v>4</v>
      </c>
      <c r="G55" s="9">
        <v>5</v>
      </c>
      <c r="H55" s="41">
        <v>3</v>
      </c>
      <c r="I55" s="23"/>
    </row>
    <row r="56" spans="1:9" ht="25.5" x14ac:dyDescent="0.2">
      <c r="A56" s="38" t="s">
        <v>49</v>
      </c>
      <c r="B56" s="39"/>
      <c r="C56" s="9">
        <v>1</v>
      </c>
      <c r="D56" s="9">
        <v>2</v>
      </c>
      <c r="E56" s="9">
        <v>3</v>
      </c>
      <c r="F56" s="9">
        <v>4</v>
      </c>
      <c r="G56" s="9">
        <v>5</v>
      </c>
      <c r="H56" s="41">
        <v>3</v>
      </c>
      <c r="I56" s="23"/>
    </row>
    <row r="57" spans="1:9" ht="13.5" thickBot="1" x14ac:dyDescent="0.25">
      <c r="A57" s="11" t="s">
        <v>18</v>
      </c>
      <c r="B57" s="16"/>
      <c r="C57" s="27"/>
      <c r="D57" s="27"/>
      <c r="E57" s="27"/>
      <c r="F57" s="27"/>
      <c r="G57" s="27"/>
      <c r="H57" s="16">
        <f>SUM(H52:H56)</f>
        <v>18.5</v>
      </c>
      <c r="I57" s="12">
        <f>H57/H51</f>
        <v>0.74</v>
      </c>
    </row>
    <row r="58" spans="1:9" ht="13.5" thickTop="1" x14ac:dyDescent="0.2">
      <c r="A58" s="15" t="s">
        <v>50</v>
      </c>
      <c r="B58" s="36">
        <f>B15+H23+H27+H30+H36+H44+H51</f>
        <v>145</v>
      </c>
      <c r="C58" s="29"/>
      <c r="D58" s="29"/>
      <c r="E58" s="29"/>
      <c r="F58" s="29"/>
      <c r="G58" s="29"/>
      <c r="H58" s="29"/>
      <c r="I58" s="30"/>
    </row>
    <row r="59" spans="1:9" x14ac:dyDescent="0.2">
      <c r="A59" s="8" t="s">
        <v>51</v>
      </c>
      <c r="B59" s="20"/>
      <c r="C59" s="21"/>
      <c r="D59" s="21"/>
      <c r="E59" s="21"/>
      <c r="F59" s="21"/>
      <c r="G59" s="21"/>
      <c r="H59" s="13">
        <f>H22+H26+H29+H35+H43+H50+H57</f>
        <v>98.5</v>
      </c>
      <c r="I59" s="31"/>
    </row>
    <row r="60" spans="1:9" ht="13.5" thickBot="1" x14ac:dyDescent="0.25">
      <c r="A60" s="11" t="s">
        <v>52</v>
      </c>
      <c r="B60" s="26"/>
      <c r="C60" s="27"/>
      <c r="D60" s="27"/>
      <c r="E60" s="27"/>
      <c r="F60" s="27"/>
      <c r="G60" s="27"/>
      <c r="H60" s="27"/>
      <c r="I60" s="14">
        <f>H59/B58</f>
        <v>0.67931034482758623</v>
      </c>
    </row>
    <row r="61" spans="1:9" ht="13.5" thickTop="1" x14ac:dyDescent="0.2"/>
  </sheetData>
  <mergeCells count="4">
    <mergeCell ref="A1:I1"/>
    <mergeCell ref="A2:I2"/>
    <mergeCell ref="C14:G14"/>
    <mergeCell ref="B15:H15"/>
  </mergeCells>
  <phoneticPr fontId="2" type="noConversion"/>
  <printOptions horizontalCentered="1"/>
  <pageMargins left="0.25" right="0.26" top="1" bottom="1" header="0.5" footer="0.5"/>
  <pageSetup paperSize="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RCA.SAT</vt:lpstr>
      <vt:lpstr>Sheet2</vt:lpstr>
      <vt:lpstr>Sheet3</vt:lpstr>
      <vt:lpstr>Sheet4</vt:lpstr>
      <vt:lpstr>RCA.SAT!Print_Area</vt:lpstr>
      <vt:lpstr>RCA.SAT!Print_Titles</vt:lpstr>
    </vt:vector>
  </TitlesOfParts>
  <Manager/>
  <Company>Reliability Center,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Bob Latino</dc:creator>
  <cp:keywords/>
  <dc:description/>
  <cp:lastModifiedBy>Kenneth Latino</cp:lastModifiedBy>
  <cp:revision/>
  <dcterms:created xsi:type="dcterms:W3CDTF">2007-02-27T17:23:56Z</dcterms:created>
  <dcterms:modified xsi:type="dcterms:W3CDTF">2023-09-27T12:29:04Z</dcterms:modified>
  <cp:category/>
  <cp:contentStatus/>
</cp:coreProperties>
</file>