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\\10.86.0.10\home\Documents\"/>
    </mc:Choice>
  </mc:AlternateContent>
  <xr:revisionPtr revIDLastSave="0" documentId="13_ncr:1_{A4569D97-733B-40ED-9996-D3C36E3B2C2D}" xr6:coauthVersionLast="47" xr6:coauthVersionMax="47" xr10:uidLastSave="{00000000-0000-0000-0000-000000000000}"/>
  <workbookProtection workbookAlgorithmName="SHA-512" workbookHashValue="cb8XGfiTx9OTodN87tNVBjIh7IYCqzlFc7aevlfqaIX0/W4Xy1V9s9xng8UUskbOpo5/DMsst/lAVMZBX6qMvg==" workbookSaltValue="ODTfc0d7dxyXtqNkglrWaw==" workbookSpinCount="100000" lockStructure="1"/>
  <bookViews>
    <workbookView xWindow="28680" yWindow="-120" windowWidth="29040" windowHeight="15720" xr2:uid="{467A4E65-5383-4EE6-8B21-7D8625CFE70A}"/>
  </bookViews>
  <sheets>
    <sheet name="Control Valve Spec. Sheet" sheetId="1" r:id="rId1"/>
    <sheet name="Validation" sheetId="2" state="hidden" r:id="rId2"/>
  </sheets>
  <calcPr calcId="191029"/>
  <customWorkbookViews>
    <customWorkbookView name="used area" guid="{7154D6B8-E3A0-43B3-AE9F-85A5389A44EE}" maximized="1" xWindow="-8" yWindow="-8" windowWidth="1936" windowHeight="1048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29" i="1" l="1"/>
  <c r="F41" i="1" l="1"/>
  <c r="F33" i="1"/>
  <c r="K33" i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<sst xmlns="http://schemas.openxmlformats.org/spreadsheetml/2006/main" count="475" uniqueCount="332">
  <si>
    <t>CONTROL VALVE SPECIFICATION SHEET</t>
  </si>
  <si>
    <t>Customer:</t>
  </si>
  <si>
    <t>Contact:</t>
  </si>
  <si>
    <t>Item:</t>
  </si>
  <si>
    <t>Phone:</t>
  </si>
  <si>
    <t>Project:</t>
  </si>
  <si>
    <t>Qty:</t>
  </si>
  <si>
    <t>Service:</t>
  </si>
  <si>
    <t>Fluid:</t>
  </si>
  <si>
    <t>Control Variable:</t>
  </si>
  <si>
    <t>Fluid Type:</t>
  </si>
  <si>
    <t>SERVICE CONDITIONS:</t>
  </si>
  <si>
    <t>Liquid Flow Rate</t>
  </si>
  <si>
    <t>Gas Flow Rate</t>
  </si>
  <si>
    <t>Inlet Pressure (P1)</t>
  </si>
  <si>
    <t>Outlet Pressure (P2)</t>
  </si>
  <si>
    <t>Flowing Temperature (T)</t>
  </si>
  <si>
    <t>Specific Gravity/ Mole WT</t>
  </si>
  <si>
    <t>Gas Specific Heat Ratio (k)</t>
  </si>
  <si>
    <t>Viscosity</t>
  </si>
  <si>
    <t>Flow Coefficient (Cv/Cg/Cs)</t>
  </si>
  <si>
    <t>Critical Pressure (Pc)</t>
  </si>
  <si>
    <t>Vapor Pressure (Pv)</t>
  </si>
  <si>
    <t>Units</t>
  </si>
  <si>
    <t>Minimum</t>
  </si>
  <si>
    <t>Normal</t>
  </si>
  <si>
    <t>Maximum</t>
  </si>
  <si>
    <t>Other</t>
  </si>
  <si>
    <t>Control Variable</t>
  </si>
  <si>
    <t>Flow</t>
  </si>
  <si>
    <t>Level</t>
  </si>
  <si>
    <t>Pressure</t>
  </si>
  <si>
    <t>Temperature</t>
  </si>
  <si>
    <t>Other (see notes)</t>
  </si>
  <si>
    <t>Fluid Type</t>
  </si>
  <si>
    <t>Liquid</t>
  </si>
  <si>
    <t>Gas/ Vapor</t>
  </si>
  <si>
    <t>Water</t>
  </si>
  <si>
    <t>Steam</t>
  </si>
  <si>
    <t>2-Phase</t>
  </si>
  <si>
    <t>Class II</t>
  </si>
  <si>
    <t>Class III</t>
  </si>
  <si>
    <t>Class IV</t>
  </si>
  <si>
    <t>Class V</t>
  </si>
  <si>
    <t>Class VI</t>
  </si>
  <si>
    <t>Shutoff Class Required:</t>
  </si>
  <si>
    <t>Shutoff Class Required</t>
  </si>
  <si>
    <t>Unkown</t>
  </si>
  <si>
    <t>Email:</t>
  </si>
  <si>
    <t>GPM</t>
  </si>
  <si>
    <t>Lb/Hr</t>
  </si>
  <si>
    <t>Kg/Hr</t>
  </si>
  <si>
    <t>m3/Hr</t>
  </si>
  <si>
    <t>Nm3/Hr</t>
  </si>
  <si>
    <t>scfm</t>
  </si>
  <si>
    <t>scfh</t>
  </si>
  <si>
    <t>scfd</t>
  </si>
  <si>
    <t>MMscfd</t>
  </si>
  <si>
    <t>BBL/Day</t>
  </si>
  <si>
    <t>Inches W.C</t>
  </si>
  <si>
    <t>PSI</t>
  </si>
  <si>
    <t>Bar</t>
  </si>
  <si>
    <t>Kg/cm2</t>
  </si>
  <si>
    <t>kPa</t>
  </si>
  <si>
    <t>°C</t>
  </si>
  <si>
    <t>°F</t>
  </si>
  <si>
    <t>&lt;select&gt;</t>
  </si>
  <si>
    <t>SpG</t>
  </si>
  <si>
    <t>M</t>
  </si>
  <si>
    <t>On/Off</t>
  </si>
  <si>
    <t>cP</t>
  </si>
  <si>
    <t>cSt</t>
  </si>
  <si>
    <t>SSU</t>
  </si>
  <si>
    <t>mPa</t>
  </si>
  <si>
    <t>Cv</t>
  </si>
  <si>
    <t>Cg (Gas/Vapor)</t>
  </si>
  <si>
    <t>Cs (Steam)</t>
  </si>
  <si>
    <t>Tag #:</t>
  </si>
  <si>
    <t>{Enter Fluid Name}</t>
  </si>
  <si>
    <t>{Describe the application and any notable conditions}</t>
  </si>
  <si>
    <t>PIPELINE</t>
  </si>
  <si>
    <t>Size, Schedule In:</t>
  </si>
  <si>
    <t>Size, Schedule Out:</t>
  </si>
  <si>
    <t>Sch.</t>
  </si>
  <si>
    <t>0.5 Inch</t>
  </si>
  <si>
    <t>0.75 Inch</t>
  </si>
  <si>
    <t>1 Inch</t>
  </si>
  <si>
    <t>1.5 Inch</t>
  </si>
  <si>
    <t>2 Inch</t>
  </si>
  <si>
    <t>2.5 Inch</t>
  </si>
  <si>
    <t>3 Inch</t>
  </si>
  <si>
    <t>4 Inch</t>
  </si>
  <si>
    <t>6 Inch</t>
  </si>
  <si>
    <t>8 Inch</t>
  </si>
  <si>
    <t>10 Inch</t>
  </si>
  <si>
    <t>12 Inch</t>
  </si>
  <si>
    <t>14 Inch</t>
  </si>
  <si>
    <t>16 Inch</t>
  </si>
  <si>
    <t>18 Inch</t>
  </si>
  <si>
    <t>20 Inch</t>
  </si>
  <si>
    <t>24 Inch</t>
  </si>
  <si>
    <t>30 Inch</t>
  </si>
  <si>
    <t>Size</t>
  </si>
  <si>
    <t>STD</t>
  </si>
  <si>
    <t>XS</t>
  </si>
  <si>
    <t>XXS</t>
  </si>
  <si>
    <t>5S</t>
  </si>
  <si>
    <t>10S</t>
  </si>
  <si>
    <t>40S</t>
  </si>
  <si>
    <t>Schedule</t>
  </si>
  <si>
    <t>VALVE BODY</t>
  </si>
  <si>
    <t>Type:</t>
  </si>
  <si>
    <t>Size:</t>
  </si>
  <si>
    <t>Max Pressure (PSI):</t>
  </si>
  <si>
    <t>Max Temp (°F):</t>
  </si>
  <si>
    <t>Mfg/ Model:</t>
  </si>
  <si>
    <t>Body/ Bonnet Material:</t>
  </si>
  <si>
    <t>End Connection In:</t>
  </si>
  <si>
    <t>End Connection Out:</t>
  </si>
  <si>
    <t>Flow Direction:</t>
  </si>
  <si>
    <t>BONNET TYPE:</t>
  </si>
  <si>
    <t>Packing Material:</t>
  </si>
  <si>
    <t>Packing Type:</t>
  </si>
  <si>
    <t>TRIM TYPE:</t>
  </si>
  <si>
    <t>Trim Number:</t>
  </si>
  <si>
    <t>Port Size:</t>
  </si>
  <si>
    <t>Travel:</t>
  </si>
  <si>
    <t>Inch</t>
  </si>
  <si>
    <t>Characteristic:</t>
  </si>
  <si>
    <t>Plug/ Ball/ Disc Material:</t>
  </si>
  <si>
    <t>Seat/ Seal Material:</t>
  </si>
  <si>
    <t>Cage/ Guide Material:</t>
  </si>
  <si>
    <t>Stem Material:</t>
  </si>
  <si>
    <t>ACTUATOR TYPE:</t>
  </si>
  <si>
    <t>Spring Action:</t>
  </si>
  <si>
    <t>Available Air Supply (psi):</t>
  </si>
  <si>
    <t>Max:</t>
  </si>
  <si>
    <t>Min:</t>
  </si>
  <si>
    <t>Bench Set:</t>
  </si>
  <si>
    <t>Actuator Orientation:</t>
  </si>
  <si>
    <t>Handwheel Type</t>
  </si>
  <si>
    <t>Fail Action:</t>
  </si>
  <si>
    <t>Actuator Input Signal:</t>
  </si>
  <si>
    <t>Positioner Type:</t>
  </si>
  <si>
    <t>Incr Signal Output:</t>
  </si>
  <si>
    <t>Bypass:</t>
  </si>
  <si>
    <t>Positioner Input Signal:</t>
  </si>
  <si>
    <t>POSITION SWITCHES</t>
  </si>
  <si>
    <t>Contacts:</t>
  </si>
  <si>
    <t>Actuation Points</t>
  </si>
  <si>
    <t>Actuation Points:</t>
  </si>
  <si>
    <t>AIRSET:</t>
  </si>
  <si>
    <t>OTHER OPTIONS &amp; ACCESSORIES:</t>
  </si>
  <si>
    <t>NACE:</t>
  </si>
  <si>
    <t>Solenoid:</t>
  </si>
  <si>
    <t>to vent</t>
  </si>
  <si>
    <t>Solenoid Voltage:</t>
  </si>
  <si>
    <t>Solenoid Brand/ Model:</t>
  </si>
  <si>
    <t>Sliding Stem Globe</t>
  </si>
  <si>
    <t>3-Way Globe, Bottom Common</t>
  </si>
  <si>
    <t>3-Way Globe, Side Common</t>
  </si>
  <si>
    <t>Rotary - V-Notch Partial Ball</t>
  </si>
  <si>
    <t>Rotary - Eccentric Plug</t>
  </si>
  <si>
    <t>Rotary - Butterfly</t>
  </si>
  <si>
    <t>No Preference</t>
  </si>
  <si>
    <t>ANSI:</t>
  </si>
  <si>
    <t xml:space="preserve"> CL125</t>
  </si>
  <si>
    <t>CL250</t>
  </si>
  <si>
    <t>CL600</t>
  </si>
  <si>
    <t>CL900</t>
  </si>
  <si>
    <t>CL1500</t>
  </si>
  <si>
    <t>CL300</t>
  </si>
  <si>
    <t>CL150</t>
  </si>
  <si>
    <t>CL2500</t>
  </si>
  <si>
    <t>740 psig</t>
  </si>
  <si>
    <t>285 psig</t>
  </si>
  <si>
    <t>1,480 psig</t>
  </si>
  <si>
    <t>2,220 psig</t>
  </si>
  <si>
    <t>3,705 psig</t>
  </si>
  <si>
    <t>6,000 psig</t>
  </si>
  <si>
    <t>100deg F</t>
  </si>
  <si>
    <t xml:space="preserve"> </t>
  </si>
  <si>
    <t>125 psig</t>
  </si>
  <si>
    <t>250 psig</t>
  </si>
  <si>
    <t>Cast Iron</t>
  </si>
  <si>
    <t>Ductile Iron</t>
  </si>
  <si>
    <t>WCB/WCC Carbon Steel</t>
  </si>
  <si>
    <t>316/317 Stainless Steel</t>
  </si>
  <si>
    <t>C5/WC6/WC9 Chrome-Moly</t>
  </si>
  <si>
    <t>Other (see Notes)</t>
  </si>
  <si>
    <t>Flanged - Raised Face</t>
  </si>
  <si>
    <t>Flanged - Flat Face</t>
  </si>
  <si>
    <t>Flanged - Ring Type Joint</t>
  </si>
  <si>
    <t>NPT Screwed</t>
  </si>
  <si>
    <t>Flangeless/Wafer</t>
  </si>
  <si>
    <t>Single Flange/Lugged</t>
  </si>
  <si>
    <t>‡ Butt Weld Ends</t>
  </si>
  <si>
    <t>‡ Socket Weld Ends</t>
  </si>
  <si>
    <t>End Connection</t>
  </si>
  <si>
    <t>Up</t>
  </si>
  <si>
    <t>Down</t>
  </si>
  <si>
    <t>Forward</t>
  </si>
  <si>
    <t>Reverse</t>
  </si>
  <si>
    <t>Converging (3-way)</t>
  </si>
  <si>
    <t>Diverging (3-way)</t>
  </si>
  <si>
    <t>Standard</t>
  </si>
  <si>
    <t>Extended - Style 1</t>
  </si>
  <si>
    <t>Dble PTFE (std)</t>
  </si>
  <si>
    <t>Single PTFE V-Ring</t>
  </si>
  <si>
    <r>
      <t>PTFE Enviro-Seal</t>
    </r>
    <r>
      <rPr>
        <sz val="5"/>
        <color theme="1"/>
        <rFont val="Aptos Narrow"/>
        <family val="2"/>
        <scheme val="minor"/>
      </rPr>
      <t>TM</t>
    </r>
  </si>
  <si>
    <t>Dble Graphite</t>
  </si>
  <si>
    <r>
      <t>Graphite Enviro-Seal</t>
    </r>
    <r>
      <rPr>
        <sz val="5"/>
        <color theme="1"/>
        <rFont val="Aptos Narrow"/>
        <family val="2"/>
        <scheme val="minor"/>
      </rPr>
      <t>TM</t>
    </r>
  </si>
  <si>
    <t>Braided Rope</t>
  </si>
  <si>
    <t>V-Ring</t>
  </si>
  <si>
    <t>V-Ring (Low E)</t>
  </si>
  <si>
    <t>Molded Ribbon (High Temp)</t>
  </si>
  <si>
    <t>Molded Ribbon (High Temp Low-E)</t>
  </si>
  <si>
    <t>Port Size</t>
  </si>
  <si>
    <t>3/16</t>
  </si>
  <si>
    <t>1/4</t>
  </si>
  <si>
    <t>3/8</t>
  </si>
  <si>
    <t>1/2</t>
  </si>
  <si>
    <t>3/4</t>
  </si>
  <si>
    <t>7/8</t>
  </si>
  <si>
    <t>1</t>
  </si>
  <si>
    <t>1-1/4</t>
  </si>
  <si>
    <t>1-1/2</t>
  </si>
  <si>
    <t>1-7/8</t>
  </si>
  <si>
    <t>1-3/4</t>
  </si>
  <si>
    <t>2</t>
  </si>
  <si>
    <t>1-5/16</t>
  </si>
  <si>
    <t>2-5/16</t>
  </si>
  <si>
    <t>2-7/8</t>
  </si>
  <si>
    <t>3</t>
  </si>
  <si>
    <t>3-7/16</t>
  </si>
  <si>
    <t>3-5/8</t>
  </si>
  <si>
    <t>4</t>
  </si>
  <si>
    <t>4-3/8</t>
  </si>
  <si>
    <t>5-3/8</t>
  </si>
  <si>
    <t>7</t>
  </si>
  <si>
    <t>8</t>
  </si>
  <si>
    <t>5/8</t>
  </si>
  <si>
    <t>1-1/8</t>
  </si>
  <si>
    <t>1-3/8</t>
  </si>
  <si>
    <t>Equal Percent</t>
  </si>
  <si>
    <t>Linear</t>
  </si>
  <si>
    <t>Quick Opening</t>
  </si>
  <si>
    <t>Noise Attenutating</t>
  </si>
  <si>
    <t>Cavitation Reducing</t>
  </si>
  <si>
    <t>M-Form</t>
  </si>
  <si>
    <t>Whisper III</t>
  </si>
  <si>
    <t>Whisper I</t>
  </si>
  <si>
    <t>Actuator Type</t>
  </si>
  <si>
    <t>Pneumatic: Spring &amp; Diaphragm, Single Acting</t>
  </si>
  <si>
    <t>Pneumatic: Spring &amp; Piston, Single Acting</t>
  </si>
  <si>
    <t>Pneumatic: Spring &amp; Piston, Double Acting</t>
  </si>
  <si>
    <t>Pneumatic: Piston, Double Acting</t>
  </si>
  <si>
    <t>Manual Operator</t>
  </si>
  <si>
    <t>Actuator Size</t>
  </si>
  <si>
    <t>sz30</t>
  </si>
  <si>
    <t>sz33</t>
  </si>
  <si>
    <t>sz34</t>
  </si>
  <si>
    <t>sz40</t>
  </si>
  <si>
    <t>sz45</t>
  </si>
  <si>
    <t>sz50</t>
  </si>
  <si>
    <t>sz60</t>
  </si>
  <si>
    <t>sz68</t>
  </si>
  <si>
    <t>sz70</t>
  </si>
  <si>
    <t>sz80</t>
  </si>
  <si>
    <t>sz87</t>
  </si>
  <si>
    <t>sz100</t>
  </si>
  <si>
    <t>sz130</t>
  </si>
  <si>
    <t>Fail Action</t>
  </si>
  <si>
    <t>Fail Last</t>
  </si>
  <si>
    <t>Fail Closed</t>
  </si>
  <si>
    <t>Fail Open</t>
  </si>
  <si>
    <t>None - Sub-Assembly Only</t>
  </si>
  <si>
    <t>Side Mounted</t>
  </si>
  <si>
    <t>Top Mounted</t>
  </si>
  <si>
    <t>Travel Stop (see notes)</t>
  </si>
  <si>
    <t>None</t>
  </si>
  <si>
    <t>Actuator Signal</t>
  </si>
  <si>
    <t>Pneumatic: 3-15psig (0-18psig)</t>
  </si>
  <si>
    <t>Pneumatic: 6-30psig (0-33psig)</t>
  </si>
  <si>
    <t>Pneumatic: Other (see Notes)</t>
  </si>
  <si>
    <t>Electric: 12VDC</t>
  </si>
  <si>
    <t>Electric: 24VDC</t>
  </si>
  <si>
    <t>Electric: 24VAC</t>
  </si>
  <si>
    <t>Electric: 120VAC</t>
  </si>
  <si>
    <t>Electric: Other (see Notes)</t>
  </si>
  <si>
    <t>Pneumatic</t>
  </si>
  <si>
    <t>Electro-Pneumatic</t>
  </si>
  <si>
    <t>Electro-Pneumatic w/ 4-20MA feedback</t>
  </si>
  <si>
    <t>Increases (Direct)</t>
  </si>
  <si>
    <t>Decreases (Reverse)</t>
  </si>
  <si>
    <t>Bypass</t>
  </si>
  <si>
    <t>Yes</t>
  </si>
  <si>
    <t>No</t>
  </si>
  <si>
    <t>3-15psig</t>
  </si>
  <si>
    <t>6-30psig</t>
  </si>
  <si>
    <t>4-20mA</t>
  </si>
  <si>
    <t>Split Range (see Notes)</t>
  </si>
  <si>
    <t>Positioner Inputs</t>
  </si>
  <si>
    <t>Solenoid</t>
  </si>
  <si>
    <t>3-way</t>
  </si>
  <si>
    <t>4-way</t>
  </si>
  <si>
    <t>Airset</t>
  </si>
  <si>
    <t>67CFR (0-60)</t>
  </si>
  <si>
    <t>67CFR (0-125)</t>
  </si>
  <si>
    <t>Vent</t>
  </si>
  <si>
    <t>Energize</t>
  </si>
  <si>
    <t>De-energize</t>
  </si>
  <si>
    <t>Qty</t>
  </si>
  <si>
    <t>Contacts</t>
  </si>
  <si>
    <t>SPST</t>
  </si>
  <si>
    <t>SPDT</t>
  </si>
  <si>
    <t>DPDT</t>
  </si>
  <si>
    <t>1 Open</t>
  </si>
  <si>
    <t>1 Closed</t>
  </si>
  <si>
    <t>1 Open/ 1 Closed</t>
  </si>
  <si>
    <t>1 Up</t>
  </si>
  <si>
    <t>1 Down</t>
  </si>
  <si>
    <t>1 Up/ 1 Down</t>
  </si>
  <si>
    <t>NOTES:</t>
  </si>
  <si>
    <t>8a</t>
  </si>
  <si>
    <t>8b</t>
  </si>
  <si>
    <t>sz46</t>
  </si>
  <si>
    <t>sz76</t>
  </si>
  <si>
    <t>Eff. Area (sq. in.):</t>
  </si>
  <si>
    <t>Valve Noise Allowed</t>
  </si>
  <si>
    <t>Electro-Hydraulic (Volta)</t>
  </si>
  <si>
    <t>Electric (Specs in Notes)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</si>
</sst>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5"/>
      <color theme="1"/>
      <name val="Aptos Narrow"/>
      <family val="2"/>
      <scheme val="minor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sz val="7"/>
      <color theme="1"/>
      <name val="Arial"/>
      <family val="2"/>
    </font>
    <font>
      <sz val="8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7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4" fillId="0" borderId="0" xfId="0" applyFont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/>
    <xf numFmtId="0" fontId="7" fillId="0" borderId="4" xfId="0" applyFont="1" applyBorder="1"/>
    <xf numFmtId="0" fontId="7" fillId="2" borderId="0" xfId="0" applyFont="1" applyFill="1" applyAlignment="1">
      <alignment vertical="top" wrapText="1"/>
    </xf>
    <xf numFmtId="0" fontId="7" fillId="2" borderId="12" xfId="0" applyFont="1" applyFill="1" applyBorder="1" applyAlignment="1">
      <alignment vertical="top" wrapText="1"/>
    </xf>
    <xf numFmtId="0" fontId="7" fillId="2" borderId="0" xfId="0" applyFont="1" applyFill="1"/>
    <xf numFmtId="0" fontId="7" fillId="2" borderId="11" xfId="0" applyFont="1" applyFill="1" applyBorder="1"/>
    <xf numFmtId="0" fontId="7" fillId="2" borderId="12" xfId="0" applyFont="1" applyFill="1" applyBorder="1"/>
    <xf numFmtId="0" fontId="7" fillId="2" borderId="16" xfId="0" applyFont="1" applyFill="1" applyBorder="1"/>
    <xf numFmtId="0" fontId="7" fillId="2" borderId="18" xfId="0" applyFont="1" applyFill="1" applyBorder="1"/>
    <xf numFmtId="0" fontId="8" fillId="2" borderId="11" xfId="0" applyFont="1" applyFill="1" applyBorder="1"/>
    <xf numFmtId="0" fontId="7" fillId="2" borderId="0" xfId="0" applyFont="1" applyFill="1" applyAlignment="1">
      <alignment horizontal="right"/>
    </xf>
    <xf numFmtId="0" fontId="7" fillId="2" borderId="9" xfId="0" applyFont="1" applyFill="1" applyBorder="1"/>
    <xf numFmtId="49" fontId="0" fillId="0" borderId="0" xfId="0" applyNumberFormat="1"/>
    <xf numFmtId="0" fontId="3" fillId="0" borderId="0" xfId="0" applyFont="1" applyAlignment="1">
      <alignment horizontal="left"/>
    </xf>
    <xf numFmtId="0" fontId="9" fillId="0" borderId="0" xfId="0" applyFont="1"/>
    <xf numFmtId="0" fontId="5" fillId="2" borderId="0" xfId="0" applyFont="1" applyFill="1"/>
    <xf numFmtId="0" fontId="9" fillId="2" borderId="15" xfId="0" applyFont="1" applyFill="1" applyBorder="1"/>
    <xf numFmtId="0" fontId="9" fillId="2" borderId="14" xfId="0" applyFont="1" applyFill="1" applyBorder="1"/>
    <xf numFmtId="0" fontId="9" fillId="2" borderId="15" xfId="0" applyFont="1" applyFill="1" applyBorder="1" applyAlignment="1">
      <alignment horizontal="right"/>
    </xf>
    <xf numFmtId="0" fontId="8" fillId="2" borderId="0" xfId="0" applyFont="1" applyFill="1"/>
    <xf numFmtId="0" fontId="8" fillId="2" borderId="12" xfId="0" applyFont="1" applyFill="1" applyBorder="1"/>
    <xf numFmtId="0" fontId="9" fillId="2" borderId="11" xfId="0" applyFont="1" applyFill="1" applyBorder="1"/>
    <xf numFmtId="0" fontId="9" fillId="2" borderId="17" xfId="0" applyFont="1" applyFill="1" applyBorder="1"/>
    <xf numFmtId="0" fontId="10" fillId="2" borderId="6" xfId="0" applyFont="1" applyFill="1" applyBorder="1" applyAlignment="1">
      <alignment horizontal="center"/>
    </xf>
    <xf numFmtId="0" fontId="10" fillId="2" borderId="5" xfId="0" applyFont="1" applyFill="1" applyBorder="1" applyAlignment="1">
      <alignment horizontal="center"/>
    </xf>
    <xf numFmtId="0" fontId="10" fillId="2" borderId="7" xfId="0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8" fillId="2" borderId="9" xfId="0" applyFont="1" applyFill="1" applyBorder="1" applyAlignment="1">
      <alignment horizontal="center"/>
    </xf>
    <xf numFmtId="0" fontId="5" fillId="0" borderId="2" xfId="0" applyFont="1" applyBorder="1" applyAlignment="1" applyProtection="1">
      <alignment horizontal="center"/>
      <protection locked="0"/>
    </xf>
    <xf numFmtId="0" fontId="5" fillId="0" borderId="3" xfId="0" applyFont="1" applyBorder="1" applyAlignment="1" applyProtection="1">
      <alignment horizontal="center"/>
      <protection locked="0"/>
    </xf>
    <xf numFmtId="0" fontId="5" fillId="0" borderId="4" xfId="0" applyFont="1" applyBorder="1" applyAlignment="1" applyProtection="1">
      <alignment horizontal="center"/>
      <protection locked="0"/>
    </xf>
    <xf numFmtId="0" fontId="8" fillId="2" borderId="11" xfId="0" applyFont="1" applyFill="1" applyBorder="1" applyAlignment="1">
      <alignment horizontal="left"/>
    </xf>
    <xf numFmtId="0" fontId="8" fillId="2" borderId="0" xfId="0" applyFont="1" applyFill="1" applyAlignment="1">
      <alignment horizontal="left"/>
    </xf>
    <xf numFmtId="0" fontId="8" fillId="2" borderId="12" xfId="0" applyFont="1" applyFill="1" applyBorder="1" applyAlignment="1">
      <alignment horizontal="left"/>
    </xf>
    <xf numFmtId="0" fontId="7" fillId="0" borderId="2" xfId="0" applyFont="1" applyBorder="1" applyAlignment="1" applyProtection="1">
      <alignment horizontal="center"/>
      <protection locked="0"/>
    </xf>
    <xf numFmtId="0" fontId="7" fillId="0" borderId="3" xfId="0" applyFont="1" applyBorder="1" applyAlignment="1" applyProtection="1">
      <alignment horizontal="center"/>
      <protection locked="0"/>
    </xf>
    <xf numFmtId="0" fontId="7" fillId="0" borderId="4" xfId="0" applyFont="1" applyBorder="1" applyAlignment="1" applyProtection="1">
      <alignment horizontal="center"/>
      <protection locked="0"/>
    </xf>
    <xf numFmtId="0" fontId="7" fillId="0" borderId="6" xfId="0" applyFont="1" applyBorder="1" applyAlignment="1">
      <alignment horizontal="left"/>
    </xf>
    <xf numFmtId="0" fontId="7" fillId="0" borderId="5" xfId="0" applyFont="1" applyBorder="1" applyAlignment="1">
      <alignment horizontal="left"/>
    </xf>
    <xf numFmtId="0" fontId="7" fillId="0" borderId="7" xfId="0" applyFont="1" applyBorder="1" applyAlignment="1">
      <alignment horizontal="left"/>
    </xf>
    <xf numFmtId="0" fontId="7" fillId="0" borderId="11" xfId="0" applyFont="1" applyBorder="1" applyAlignment="1" applyProtection="1">
      <alignment horizontal="left" vertical="top" wrapText="1"/>
      <protection locked="0"/>
    </xf>
    <xf numFmtId="0" fontId="7" fillId="0" borderId="0" xfId="0" applyFont="1" applyAlignment="1" applyProtection="1">
      <alignment horizontal="left" vertical="top" wrapText="1"/>
      <protection locked="0"/>
    </xf>
    <xf numFmtId="0" fontId="7" fillId="0" borderId="12" xfId="0" applyFont="1" applyBorder="1" applyAlignment="1" applyProtection="1">
      <alignment horizontal="left" vertical="top" wrapText="1"/>
      <protection locked="0"/>
    </xf>
    <xf numFmtId="0" fontId="7" fillId="0" borderId="8" xfId="0" applyFont="1" applyBorder="1" applyAlignment="1" applyProtection="1">
      <alignment horizontal="left" vertical="top" wrapText="1"/>
      <protection locked="0"/>
    </xf>
    <xf numFmtId="0" fontId="7" fillId="0" borderId="9" xfId="0" applyFont="1" applyBorder="1" applyAlignment="1" applyProtection="1">
      <alignment horizontal="left" vertical="top" wrapText="1"/>
      <protection locked="0"/>
    </xf>
    <xf numFmtId="0" fontId="7" fillId="0" borderId="10" xfId="0" applyFont="1" applyBorder="1" applyAlignment="1" applyProtection="1">
      <alignment horizontal="left" vertical="top" wrapText="1"/>
      <protection locked="0"/>
    </xf>
    <xf numFmtId="0" fontId="7" fillId="0" borderId="6" xfId="0" applyFont="1" applyBorder="1" applyAlignment="1" applyProtection="1">
      <alignment horizontal="center"/>
      <protection locked="0"/>
    </xf>
    <xf numFmtId="0" fontId="7" fillId="0" borderId="5" xfId="0" applyFont="1" applyBorder="1" applyAlignment="1" applyProtection="1">
      <alignment horizontal="center"/>
      <protection locked="0"/>
    </xf>
    <xf numFmtId="0" fontId="7" fillId="0" borderId="7" xfId="0" applyFont="1" applyBorder="1" applyAlignment="1" applyProtection="1">
      <alignment horizontal="center"/>
      <protection locked="0"/>
    </xf>
    <xf numFmtId="0" fontId="7" fillId="2" borderId="11" xfId="0" applyFont="1" applyFill="1" applyBorder="1" applyAlignment="1">
      <alignment horizontal="left"/>
    </xf>
    <xf numFmtId="0" fontId="7" fillId="2" borderId="0" xfId="0" applyFont="1" applyFill="1" applyAlignment="1">
      <alignment horizontal="left"/>
    </xf>
    <xf numFmtId="0" fontId="7" fillId="2" borderId="8" xfId="0" applyFont="1" applyFill="1" applyBorder="1" applyAlignment="1">
      <alignment horizontal="left"/>
    </xf>
    <xf numFmtId="0" fontId="7" fillId="2" borderId="9" xfId="0" applyFont="1" applyFill="1" applyBorder="1" applyAlignment="1">
      <alignment horizontal="left"/>
    </xf>
    <xf numFmtId="0" fontId="7" fillId="2" borderId="0" xfId="0" applyFont="1" applyFill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12" xfId="0" applyFont="1" applyBorder="1" applyAlignment="1">
      <alignment horizontal="center"/>
    </xf>
    <xf numFmtId="0" fontId="7" fillId="0" borderId="1" xfId="0" applyFont="1" applyBorder="1" applyAlignment="1" applyProtection="1">
      <alignment horizontal="center"/>
      <protection locked="0"/>
    </xf>
    <xf numFmtId="0" fontId="7" fillId="2" borderId="5" xfId="0" applyFont="1" applyFill="1" applyBorder="1" applyAlignment="1">
      <alignment horizontal="center"/>
    </xf>
    <xf numFmtId="0" fontId="7" fillId="0" borderId="1" xfId="0" applyFont="1" applyBorder="1" applyAlignment="1" applyProtection="1">
      <alignment horizontal="center"/>
      <protection hidden="1"/>
    </xf>
    <xf numFmtId="0" fontId="7" fillId="0" borderId="13" xfId="0" applyFont="1" applyBorder="1" applyAlignment="1" applyProtection="1">
      <alignment horizontal="center"/>
      <protection hidden="1"/>
    </xf>
    <xf numFmtId="0" fontId="7" fillId="2" borderId="12" xfId="0" applyFont="1" applyFill="1" applyBorder="1" applyAlignment="1">
      <alignment horizontal="center"/>
    </xf>
    <xf numFmtId="0" fontId="7" fillId="0" borderId="13" xfId="0" applyFont="1" applyBorder="1" applyAlignment="1" applyProtection="1">
      <alignment horizontal="center"/>
      <protection locked="0"/>
    </xf>
    <xf numFmtId="0" fontId="7" fillId="2" borderId="1" xfId="0" applyFont="1" applyFill="1" applyBorder="1" applyAlignment="1">
      <alignment horizontal="center"/>
    </xf>
    <xf numFmtId="0" fontId="7" fillId="2" borderId="15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7" fillId="2" borderId="12" xfId="0" applyFont="1" applyFill="1" applyBorder="1" applyAlignment="1">
      <alignment horizontal="left"/>
    </xf>
    <xf numFmtId="0" fontId="7" fillId="2" borderId="5" xfId="0" applyFont="1" applyFill="1" applyBorder="1" applyAlignment="1">
      <alignment horizontal="left"/>
    </xf>
    <xf numFmtId="0" fontId="7" fillId="0" borderId="6" xfId="0" applyFont="1" applyBorder="1" applyAlignment="1" applyProtection="1">
      <alignment horizontal="center" vertical="top" wrapText="1"/>
      <protection locked="0"/>
    </xf>
    <xf numFmtId="0" fontId="7" fillId="0" borderId="5" xfId="0" applyFont="1" applyBorder="1" applyAlignment="1" applyProtection="1">
      <alignment horizontal="center" vertical="top" wrapText="1"/>
      <protection locked="0"/>
    </xf>
    <xf numFmtId="0" fontId="7" fillId="0" borderId="7" xfId="0" applyFont="1" applyBorder="1" applyAlignment="1" applyProtection="1">
      <alignment horizontal="center" vertical="top" wrapText="1"/>
      <protection locked="0"/>
    </xf>
    <xf numFmtId="0" fontId="7" fillId="0" borderId="8" xfId="0" applyFont="1" applyBorder="1" applyAlignment="1" applyProtection="1">
      <alignment horizontal="center" vertical="top" wrapText="1"/>
      <protection locked="0"/>
    </xf>
    <xf numFmtId="0" fontId="7" fillId="0" borderId="9" xfId="0" applyFont="1" applyBorder="1" applyAlignment="1" applyProtection="1">
      <alignment horizontal="center" vertical="top" wrapText="1"/>
      <protection locked="0"/>
    </xf>
    <xf numFmtId="0" fontId="7" fillId="0" borderId="10" xfId="0" applyFont="1" applyBorder="1" applyAlignment="1" applyProtection="1">
      <alignment horizontal="center" vertical="top" wrapText="1"/>
      <protection locked="0"/>
    </xf>
    <xf numFmtId="0" fontId="7" fillId="0" borderId="2" xfId="0" applyFont="1" applyBorder="1" applyAlignment="1" applyProtection="1">
      <alignment horizontal="center" vertical="top" wrapText="1"/>
      <protection locked="0"/>
    </xf>
    <xf numFmtId="0" fontId="7" fillId="0" borderId="3" xfId="0" applyFont="1" applyBorder="1" applyAlignment="1" applyProtection="1">
      <alignment horizontal="center" vertical="top" wrapText="1"/>
      <protection locked="0"/>
    </xf>
    <xf numFmtId="0" fontId="7" fillId="0" borderId="4" xfId="0" applyFont="1" applyBorder="1" applyAlignment="1" applyProtection="1">
      <alignment horizontal="center" vertical="top" wrapText="1"/>
      <protection locked="0"/>
    </xf>
  </cellXfs>
  <cellStyles count="1">
    <cellStyle name="Normal" xfId="0" builtinId="0"/>
  </cellStyles>
  <dxfs count="1">
    <dxf>
      <fill>
        <patternFill>
          <bgColor theme="9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" Target="richData/rdrichvalue.xml"/><Relationship Id="rId3" Type="http://schemas.openxmlformats.org/officeDocument/2006/relationships/theme" Target="theme/theme1.xml"/><Relationship Id="rId7" Type="http://schemas.microsoft.com/office/2022/10/relationships/richValueRel" Target="richData/richValueRel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11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microsoft.com/office/2017/06/relationships/rdRichValueTypes" Target="richData/rdRichValueTypes.xml"/><Relationship Id="rId4" Type="http://schemas.openxmlformats.org/officeDocument/2006/relationships/styles" Target="styles.xml"/><Relationship Id="rId9" Type="http://schemas.microsoft.com/office/2017/06/relationships/rdRichValueStructure" Target="richData/rdrichvaluestructure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93B3E4-13CF-419D-BB27-EA1FCD038AC8}">
  <sheetPr codeName="Sheet1"/>
  <dimension ref="A1:X52"/>
  <sheetViews>
    <sheetView showGridLines="0" showRowColHeaders="0" tabSelected="1" view="pageBreakPreview" zoomScaleNormal="100" zoomScaleSheetLayoutView="100" workbookViewId="0">
      <selection activeCell="D43" sqref="D43:E43"/>
    </sheetView>
  </sheetViews>
  <sheetFormatPr defaultColWidth="9.140625" defaultRowHeight="15" x14ac:dyDescent="0.25"/>
  <cols>
    <col min="1" max="1" width="3" style="20" customWidth="1"/>
    <col min="2" max="2" width="3.5703125" style="6" customWidth="1"/>
    <col min="3" max="3" width="5.42578125" style="6" customWidth="1"/>
    <col min="4" max="10" width="4.42578125" style="6" customWidth="1"/>
    <col min="11" max="11" width="3" style="6" customWidth="1"/>
    <col min="12" max="22" width="4.42578125" style="6" customWidth="1"/>
    <col min="23" max="23" width="3.85546875" style="6" customWidth="1"/>
    <col min="24" max="24" width="5.28515625" style="6" customWidth="1"/>
    <col min="25" max="25" width="3" customWidth="1"/>
    <col min="26" max="45" width="4.42578125" customWidth="1"/>
  </cols>
  <sheetData>
    <row r="1" spans="1:24" ht="15.75" x14ac:dyDescent="0.25">
      <c r="A1" s="29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1"/>
    </row>
    <row r="2" spans="1:24" x14ac:dyDescent="0.25">
      <c r="A2" s="22">
        <v>1</v>
      </c>
      <c r="B2" s="55" t="s">
        <v>1</v>
      </c>
      <c r="C2" s="56"/>
      <c r="D2" s="40"/>
      <c r="E2" s="41"/>
      <c r="F2" s="41"/>
      <c r="G2" s="41"/>
      <c r="H2" s="41"/>
      <c r="I2" s="41"/>
      <c r="J2" s="42"/>
      <c r="K2" s="10"/>
      <c r="L2" s="10"/>
      <c r="M2" s="56" t="s">
        <v>4</v>
      </c>
      <c r="N2" s="56"/>
      <c r="O2" s="40"/>
      <c r="P2" s="41"/>
      <c r="Q2" s="41"/>
      <c r="R2" s="41"/>
      <c r="S2" s="41"/>
      <c r="T2" s="42"/>
      <c r="U2" s="25"/>
      <c r="V2" s="32" t="e" vm="1">
        <v>#VALUE!</v>
      </c>
      <c r="W2" s="32"/>
      <c r="X2" s="26"/>
    </row>
    <row r="3" spans="1:24" x14ac:dyDescent="0.25">
      <c r="A3" s="22">
        <v>2</v>
      </c>
      <c r="B3" s="55" t="s">
        <v>2</v>
      </c>
      <c r="C3" s="56"/>
      <c r="D3" s="40"/>
      <c r="E3" s="41"/>
      <c r="F3" s="41"/>
      <c r="G3" s="41"/>
      <c r="H3" s="41"/>
      <c r="I3" s="41"/>
      <c r="J3" s="42"/>
      <c r="K3" s="10"/>
      <c r="L3" s="10"/>
      <c r="M3" s="56" t="s">
        <v>48</v>
      </c>
      <c r="N3" s="56"/>
      <c r="O3" s="80"/>
      <c r="P3" s="81"/>
      <c r="Q3" s="81"/>
      <c r="R3" s="81"/>
      <c r="S3" s="81"/>
      <c r="T3" s="82"/>
      <c r="U3" s="8"/>
      <c r="V3" s="33"/>
      <c r="W3" s="33"/>
      <c r="X3" s="9"/>
    </row>
    <row r="4" spans="1:24" x14ac:dyDescent="0.25">
      <c r="A4" s="22">
        <v>3</v>
      </c>
      <c r="B4" s="55" t="s">
        <v>3</v>
      </c>
      <c r="C4" s="56"/>
      <c r="D4" s="52"/>
      <c r="E4" s="53"/>
      <c r="F4" s="54"/>
      <c r="G4" s="10" t="s">
        <v>6</v>
      </c>
      <c r="H4" s="52"/>
      <c r="I4" s="53"/>
      <c r="J4" s="54"/>
      <c r="K4" s="10"/>
      <c r="L4" s="10"/>
      <c r="M4" s="56" t="s">
        <v>5</v>
      </c>
      <c r="N4" s="56"/>
      <c r="O4" s="74"/>
      <c r="P4" s="75"/>
      <c r="Q4" s="75"/>
      <c r="R4" s="75"/>
      <c r="S4" s="75"/>
      <c r="T4" s="75"/>
      <c r="U4" s="75"/>
      <c r="V4" s="75"/>
      <c r="W4" s="75"/>
      <c r="X4" s="76"/>
    </row>
    <row r="5" spans="1:24" x14ac:dyDescent="0.25">
      <c r="A5" s="22">
        <v>4</v>
      </c>
      <c r="B5" s="55" t="s">
        <v>77</v>
      </c>
      <c r="C5" s="56"/>
      <c r="D5" s="40"/>
      <c r="E5" s="41"/>
      <c r="F5" s="41"/>
      <c r="G5" s="41"/>
      <c r="H5" s="41"/>
      <c r="I5" s="41"/>
      <c r="J5" s="41"/>
      <c r="K5" s="42"/>
      <c r="L5" s="10"/>
      <c r="M5" s="10"/>
      <c r="N5" s="10"/>
      <c r="O5" s="77"/>
      <c r="P5" s="78"/>
      <c r="Q5" s="78"/>
      <c r="R5" s="78"/>
      <c r="S5" s="78"/>
      <c r="T5" s="78"/>
      <c r="U5" s="78"/>
      <c r="V5" s="78"/>
      <c r="W5" s="78"/>
      <c r="X5" s="79"/>
    </row>
    <row r="6" spans="1:24" ht="5.25" customHeight="1" thickBot="1" x14ac:dyDescent="0.3">
      <c r="A6" s="27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2"/>
    </row>
    <row r="7" spans="1:24" ht="4.5" customHeight="1" x14ac:dyDescent="0.25">
      <c r="A7" s="28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4"/>
    </row>
    <row r="8" spans="1:24" x14ac:dyDescent="0.25">
      <c r="A8" s="22">
        <v>5</v>
      </c>
      <c r="B8" s="55" t="s">
        <v>7</v>
      </c>
      <c r="C8" s="56"/>
      <c r="D8" s="40" t="s">
        <v>79</v>
      </c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  <c r="U8" s="41"/>
      <c r="V8" s="41"/>
      <c r="W8" s="42"/>
      <c r="X8" s="12"/>
    </row>
    <row r="9" spans="1:24" x14ac:dyDescent="0.25">
      <c r="A9" s="22">
        <v>6</v>
      </c>
      <c r="B9" s="55" t="s">
        <v>8</v>
      </c>
      <c r="C9" s="56"/>
      <c r="D9" s="40" t="s">
        <v>78</v>
      </c>
      <c r="E9" s="41"/>
      <c r="F9" s="41"/>
      <c r="G9" s="41"/>
      <c r="H9" s="41"/>
      <c r="I9" s="41"/>
      <c r="J9" s="42"/>
      <c r="K9" s="10"/>
      <c r="L9" s="10"/>
      <c r="M9" s="73" t="s">
        <v>9</v>
      </c>
      <c r="N9" s="73"/>
      <c r="O9" s="73"/>
      <c r="P9" s="73"/>
      <c r="Q9" s="40" t="s">
        <v>66</v>
      </c>
      <c r="R9" s="41"/>
      <c r="S9" s="41"/>
      <c r="T9" s="41"/>
      <c r="U9" s="41"/>
      <c r="V9" s="41"/>
      <c r="W9" s="42"/>
      <c r="X9" s="12"/>
    </row>
    <row r="10" spans="1:24" x14ac:dyDescent="0.25">
      <c r="A10" s="22">
        <v>7</v>
      </c>
      <c r="B10" s="55" t="s">
        <v>10</v>
      </c>
      <c r="C10" s="56"/>
      <c r="D10" s="40" t="s">
        <v>66</v>
      </c>
      <c r="E10" s="41"/>
      <c r="F10" s="41"/>
      <c r="G10" s="42"/>
      <c r="H10" s="10"/>
      <c r="I10" s="10"/>
      <c r="J10" s="10"/>
      <c r="K10" s="10"/>
      <c r="L10" s="10"/>
      <c r="M10" s="59" t="s">
        <v>45</v>
      </c>
      <c r="N10" s="59"/>
      <c r="O10" s="59"/>
      <c r="P10" s="59"/>
      <c r="Q10" s="59"/>
      <c r="R10" s="40" t="s">
        <v>66</v>
      </c>
      <c r="S10" s="41"/>
      <c r="T10" s="41"/>
      <c r="U10" s="42"/>
      <c r="V10" s="10"/>
      <c r="W10" s="10"/>
      <c r="X10" s="12"/>
    </row>
    <row r="11" spans="1:24" x14ac:dyDescent="0.25">
      <c r="A11" s="22"/>
      <c r="B11" s="15" t="s">
        <v>11</v>
      </c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2"/>
    </row>
    <row r="12" spans="1:24" x14ac:dyDescent="0.25">
      <c r="A12" s="22"/>
      <c r="B12" s="11"/>
      <c r="C12" s="56"/>
      <c r="D12" s="56"/>
      <c r="E12" s="56"/>
      <c r="F12" s="56"/>
      <c r="G12" s="56"/>
      <c r="H12" s="59" t="s">
        <v>23</v>
      </c>
      <c r="I12" s="59"/>
      <c r="J12" s="59"/>
      <c r="K12" s="59"/>
      <c r="L12" s="69" t="s">
        <v>24</v>
      </c>
      <c r="M12" s="69"/>
      <c r="N12" s="69"/>
      <c r="O12" s="69" t="s">
        <v>25</v>
      </c>
      <c r="P12" s="69"/>
      <c r="Q12" s="69"/>
      <c r="R12" s="69" t="s">
        <v>26</v>
      </c>
      <c r="S12" s="69"/>
      <c r="T12" s="69"/>
      <c r="U12" s="69" t="s">
        <v>27</v>
      </c>
      <c r="V12" s="69"/>
      <c r="W12" s="69"/>
      <c r="X12" s="12"/>
    </row>
    <row r="13" spans="1:24" x14ac:dyDescent="0.25">
      <c r="A13" s="24" t="s">
        <v>324</v>
      </c>
      <c r="B13" s="11"/>
      <c r="C13" s="56" t="s">
        <v>12</v>
      </c>
      <c r="D13" s="56"/>
      <c r="E13" s="56"/>
      <c r="F13" s="56"/>
      <c r="G13" s="56"/>
      <c r="H13" s="63" t="s">
        <v>66</v>
      </c>
      <c r="I13" s="63"/>
      <c r="J13" s="63"/>
      <c r="K13" s="63"/>
      <c r="L13" s="63"/>
      <c r="M13" s="63"/>
      <c r="N13" s="63"/>
      <c r="O13" s="63"/>
      <c r="P13" s="63"/>
      <c r="Q13" s="63"/>
      <c r="R13" s="63"/>
      <c r="S13" s="63"/>
      <c r="T13" s="63"/>
      <c r="U13" s="63"/>
      <c r="V13" s="63"/>
      <c r="W13" s="63"/>
      <c r="X13" s="12"/>
    </row>
    <row r="14" spans="1:24" x14ac:dyDescent="0.25">
      <c r="A14" s="24" t="s">
        <v>325</v>
      </c>
      <c r="B14" s="11"/>
      <c r="C14" s="56" t="s">
        <v>13</v>
      </c>
      <c r="D14" s="56"/>
      <c r="E14" s="56"/>
      <c r="F14" s="56"/>
      <c r="G14" s="72"/>
      <c r="H14" s="63" t="s">
        <v>66</v>
      </c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12"/>
    </row>
    <row r="15" spans="1:24" x14ac:dyDescent="0.25">
      <c r="A15" s="22">
        <v>9</v>
      </c>
      <c r="B15" s="11"/>
      <c r="C15" s="56" t="s">
        <v>14</v>
      </c>
      <c r="D15" s="56"/>
      <c r="E15" s="56"/>
      <c r="F15" s="56"/>
      <c r="G15" s="72"/>
      <c r="H15" s="63" t="s">
        <v>66</v>
      </c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12"/>
    </row>
    <row r="16" spans="1:24" x14ac:dyDescent="0.25">
      <c r="A16" s="22">
        <v>10</v>
      </c>
      <c r="B16" s="11"/>
      <c r="C16" s="56" t="s">
        <v>15</v>
      </c>
      <c r="D16" s="56"/>
      <c r="E16" s="56"/>
      <c r="F16" s="56"/>
      <c r="G16" s="72"/>
      <c r="H16" s="63" t="s">
        <v>66</v>
      </c>
      <c r="I16" s="63"/>
      <c r="J16" s="63"/>
      <c r="K16" s="63"/>
      <c r="L16" s="63"/>
      <c r="M16" s="63"/>
      <c r="N16" s="63"/>
      <c r="O16" s="63"/>
      <c r="P16" s="63"/>
      <c r="Q16" s="63"/>
      <c r="R16" s="63"/>
      <c r="S16" s="63"/>
      <c r="T16" s="63"/>
      <c r="U16" s="63"/>
      <c r="V16" s="63"/>
      <c r="W16" s="63"/>
      <c r="X16" s="12"/>
    </row>
    <row r="17" spans="1:24" x14ac:dyDescent="0.25">
      <c r="A17" s="22">
        <v>11</v>
      </c>
      <c r="B17" s="11"/>
      <c r="C17" s="56" t="s">
        <v>16</v>
      </c>
      <c r="D17" s="56"/>
      <c r="E17" s="56"/>
      <c r="F17" s="56"/>
      <c r="G17" s="72"/>
      <c r="H17" s="63" t="s">
        <v>66</v>
      </c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  <c r="T17" s="63"/>
      <c r="U17" s="63"/>
      <c r="V17" s="63"/>
      <c r="W17" s="63"/>
      <c r="X17" s="12"/>
    </row>
    <row r="18" spans="1:24" x14ac:dyDescent="0.25">
      <c r="A18" s="22">
        <v>12</v>
      </c>
      <c r="B18" s="11"/>
      <c r="C18" s="56" t="s">
        <v>17</v>
      </c>
      <c r="D18" s="56"/>
      <c r="E18" s="56"/>
      <c r="F18" s="56"/>
      <c r="G18" s="56"/>
      <c r="H18" s="63" t="s">
        <v>66</v>
      </c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  <c r="T18" s="63"/>
      <c r="U18" s="63"/>
      <c r="V18" s="63"/>
      <c r="W18" s="63"/>
      <c r="X18" s="12"/>
    </row>
    <row r="19" spans="1:24" x14ac:dyDescent="0.25">
      <c r="A19" s="22">
        <v>13</v>
      </c>
      <c r="B19" s="11"/>
      <c r="C19" s="56" t="s">
        <v>18</v>
      </c>
      <c r="D19" s="56"/>
      <c r="E19" s="56"/>
      <c r="F19" s="56"/>
      <c r="G19" s="56"/>
      <c r="H19" s="67"/>
      <c r="I19" s="70"/>
      <c r="J19" s="70"/>
      <c r="K19" s="70"/>
      <c r="L19" s="63"/>
      <c r="M19" s="63"/>
      <c r="N19" s="63"/>
      <c r="O19" s="63"/>
      <c r="P19" s="63"/>
      <c r="Q19" s="63"/>
      <c r="R19" s="63"/>
      <c r="S19" s="63"/>
      <c r="T19" s="63"/>
      <c r="U19" s="63"/>
      <c r="V19" s="63"/>
      <c r="W19" s="63"/>
      <c r="X19" s="12"/>
    </row>
    <row r="20" spans="1:24" x14ac:dyDescent="0.25">
      <c r="A20" s="22">
        <v>14</v>
      </c>
      <c r="B20" s="11"/>
      <c r="C20" s="56" t="s">
        <v>19</v>
      </c>
      <c r="D20" s="56"/>
      <c r="E20" s="56"/>
      <c r="F20" s="56"/>
      <c r="G20" s="72"/>
      <c r="H20" s="63" t="s">
        <v>66</v>
      </c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/>
      <c r="T20" s="63"/>
      <c r="U20" s="63"/>
      <c r="V20" s="63"/>
      <c r="W20" s="63"/>
      <c r="X20" s="12"/>
    </row>
    <row r="21" spans="1:24" x14ac:dyDescent="0.25">
      <c r="A21" s="22">
        <v>15</v>
      </c>
      <c r="B21" s="11"/>
      <c r="C21" s="56" t="s">
        <v>20</v>
      </c>
      <c r="D21" s="56"/>
      <c r="E21" s="56"/>
      <c r="F21" s="56"/>
      <c r="G21" s="56"/>
      <c r="H21" s="63" t="s">
        <v>66</v>
      </c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12"/>
    </row>
    <row r="22" spans="1:24" x14ac:dyDescent="0.25">
      <c r="A22" s="22">
        <v>16</v>
      </c>
      <c r="B22" s="11"/>
      <c r="C22" s="56" t="s">
        <v>329</v>
      </c>
      <c r="D22" s="56"/>
      <c r="E22" s="56"/>
      <c r="F22" s="56"/>
      <c r="G22" s="56"/>
      <c r="H22" s="71"/>
      <c r="I22" s="69"/>
      <c r="J22" s="69"/>
      <c r="K22" s="69"/>
      <c r="L22" s="63"/>
      <c r="M22" s="63"/>
      <c r="N22" s="63"/>
      <c r="O22" s="63"/>
      <c r="P22" s="63"/>
      <c r="Q22" s="63"/>
      <c r="R22" s="63"/>
      <c r="S22" s="63"/>
      <c r="T22" s="63"/>
      <c r="U22" s="63"/>
      <c r="V22" s="63"/>
      <c r="W22" s="63"/>
      <c r="X22" s="12"/>
    </row>
    <row r="23" spans="1:24" x14ac:dyDescent="0.25">
      <c r="A23" s="22">
        <v>17</v>
      </c>
      <c r="B23" s="11"/>
      <c r="C23" s="56" t="s">
        <v>22</v>
      </c>
      <c r="D23" s="56"/>
      <c r="E23" s="56"/>
      <c r="F23" s="56"/>
      <c r="G23" s="72"/>
      <c r="H23" s="63" t="s">
        <v>66</v>
      </c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  <c r="T23" s="63"/>
      <c r="U23" s="63"/>
      <c r="V23" s="63"/>
      <c r="W23" s="63"/>
      <c r="X23" s="12"/>
    </row>
    <row r="24" spans="1:24" x14ac:dyDescent="0.25">
      <c r="A24" s="22">
        <v>18</v>
      </c>
      <c r="B24" s="11"/>
      <c r="C24" s="56" t="s">
        <v>21</v>
      </c>
      <c r="D24" s="56"/>
      <c r="E24" s="56"/>
      <c r="F24" s="56"/>
      <c r="G24" s="56"/>
      <c r="H24" s="63" t="s">
        <v>66</v>
      </c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  <c r="T24" s="63"/>
      <c r="U24" s="63"/>
      <c r="V24" s="63"/>
      <c r="W24" s="63"/>
      <c r="X24" s="12"/>
    </row>
    <row r="25" spans="1:24" ht="5.25" customHeight="1" thickBot="1" x14ac:dyDescent="0.3">
      <c r="A25" s="27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2"/>
    </row>
    <row r="26" spans="1:24" ht="4.5" customHeight="1" x14ac:dyDescent="0.25">
      <c r="A26" s="28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4"/>
    </row>
    <row r="27" spans="1:24" x14ac:dyDescent="0.25">
      <c r="A27" s="22"/>
      <c r="B27" s="15" t="s">
        <v>80</v>
      </c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21">
        <v>43</v>
      </c>
      <c r="N27" s="37" t="s">
        <v>133</v>
      </c>
      <c r="O27" s="38"/>
      <c r="P27" s="38"/>
      <c r="Q27" s="38"/>
      <c r="R27" s="34" t="s">
        <v>66</v>
      </c>
      <c r="S27" s="35"/>
      <c r="T27" s="35"/>
      <c r="U27" s="35"/>
      <c r="V27" s="35"/>
      <c r="W27" s="35"/>
      <c r="X27" s="36"/>
    </row>
    <row r="28" spans="1:24" x14ac:dyDescent="0.25">
      <c r="A28" s="22">
        <v>19</v>
      </c>
      <c r="B28" s="55" t="s">
        <v>81</v>
      </c>
      <c r="C28" s="56"/>
      <c r="D28" s="56"/>
      <c r="E28" s="56"/>
      <c r="F28" s="63" t="s">
        <v>66</v>
      </c>
      <c r="G28" s="63"/>
      <c r="H28" s="10"/>
      <c r="I28" s="10" t="s">
        <v>83</v>
      </c>
      <c r="J28" s="63" t="s">
        <v>66</v>
      </c>
      <c r="K28" s="63"/>
      <c r="L28" s="10"/>
      <c r="M28" s="21">
        <v>44</v>
      </c>
      <c r="N28" s="55" t="s">
        <v>115</v>
      </c>
      <c r="O28" s="56"/>
      <c r="P28" s="56"/>
      <c r="Q28" s="40"/>
      <c r="R28" s="41"/>
      <c r="S28" s="41"/>
      <c r="T28" s="41"/>
      <c r="U28" s="41"/>
      <c r="V28" s="41"/>
      <c r="W28" s="41"/>
      <c r="X28" s="42"/>
    </row>
    <row r="29" spans="1:24" x14ac:dyDescent="0.25">
      <c r="A29" s="22">
        <v>20</v>
      </c>
      <c r="B29" s="55" t="s">
        <v>82</v>
      </c>
      <c r="C29" s="56"/>
      <c r="D29" s="56"/>
      <c r="E29" s="56"/>
      <c r="F29" s="63" t="s">
        <v>66</v>
      </c>
      <c r="G29" s="63"/>
      <c r="H29" s="10"/>
      <c r="I29" s="10" t="s">
        <v>83</v>
      </c>
      <c r="J29" s="63" t="s">
        <v>66</v>
      </c>
      <c r="K29" s="63"/>
      <c r="L29" s="10"/>
      <c r="M29" s="21">
        <v>45</v>
      </c>
      <c r="N29" s="11" t="s">
        <v>112</v>
      </c>
      <c r="O29" s="40" t="s">
        <v>66</v>
      </c>
      <c r="P29" s="42"/>
      <c r="Q29" s="10"/>
      <c r="R29" s="59" t="s">
        <v>328</v>
      </c>
      <c r="S29" s="59"/>
      <c r="T29" s="59"/>
      <c r="U29" s="59"/>
      <c r="V29" s="60" t="str">
        <f>IF(R27="Pneumatic: Spring &amp; Diaphragm, Single Acting",VLOOKUP($O$29,Validation!$U$24:$V$39,2,FALSE)," ")</f>
        <v xml:space="preserve"> </v>
      </c>
      <c r="W29" s="61"/>
      <c r="X29" s="62"/>
    </row>
    <row r="30" spans="1:24" x14ac:dyDescent="0.25">
      <c r="A30" s="22"/>
      <c r="B30" s="11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21">
        <v>46</v>
      </c>
      <c r="N30" s="55" t="s">
        <v>134</v>
      </c>
      <c r="O30" s="56"/>
      <c r="P30" s="56"/>
      <c r="Q30" s="56"/>
      <c r="R30" s="40" t="s">
        <v>66</v>
      </c>
      <c r="S30" s="41"/>
      <c r="T30" s="41"/>
      <c r="U30" s="41"/>
      <c r="V30" s="41"/>
      <c r="W30" s="41"/>
      <c r="X30" s="42"/>
    </row>
    <row r="31" spans="1:24" x14ac:dyDescent="0.25">
      <c r="A31" s="22">
        <v>21</v>
      </c>
      <c r="B31" s="15" t="s">
        <v>110</v>
      </c>
      <c r="C31" s="10"/>
      <c r="D31" s="10"/>
      <c r="E31" s="10"/>
      <c r="F31" s="59" t="s">
        <v>111</v>
      </c>
      <c r="G31" s="67"/>
      <c r="H31" s="63" t="s">
        <v>66</v>
      </c>
      <c r="I31" s="63"/>
      <c r="J31" s="63"/>
      <c r="K31" s="63"/>
      <c r="L31" s="63"/>
      <c r="M31" s="21">
        <v>47</v>
      </c>
      <c r="N31" s="11" t="s">
        <v>135</v>
      </c>
      <c r="O31" s="10"/>
      <c r="P31" s="10"/>
      <c r="Q31" s="10"/>
      <c r="R31" s="10"/>
      <c r="S31" s="10"/>
      <c r="T31" s="10"/>
      <c r="U31" s="10"/>
      <c r="V31" s="10"/>
      <c r="W31" s="10"/>
      <c r="X31" s="12"/>
    </row>
    <row r="32" spans="1:24" x14ac:dyDescent="0.25">
      <c r="A32" s="22">
        <v>22</v>
      </c>
      <c r="B32" s="55" t="s">
        <v>112</v>
      </c>
      <c r="C32" s="56"/>
      <c r="D32" s="63" t="s">
        <v>66</v>
      </c>
      <c r="E32" s="63"/>
      <c r="F32" s="68"/>
      <c r="G32" s="10"/>
      <c r="H32" s="64" t="s">
        <v>165</v>
      </c>
      <c r="I32" s="64"/>
      <c r="J32" s="40" t="s">
        <v>66</v>
      </c>
      <c r="K32" s="41"/>
      <c r="L32" s="42"/>
      <c r="M32" s="21">
        <v>48</v>
      </c>
      <c r="N32" s="11" t="s">
        <v>136</v>
      </c>
      <c r="O32" s="40"/>
      <c r="P32" s="41"/>
      <c r="Q32" s="42"/>
      <c r="R32" s="10"/>
      <c r="S32" s="10" t="s">
        <v>137</v>
      </c>
      <c r="T32" s="40"/>
      <c r="U32" s="41"/>
      <c r="V32" s="42"/>
      <c r="W32" s="10"/>
      <c r="X32" s="12"/>
    </row>
    <row r="33" spans="1:24" x14ac:dyDescent="0.25">
      <c r="A33" s="22">
        <v>23</v>
      </c>
      <c r="B33" s="55" t="s">
        <v>113</v>
      </c>
      <c r="C33" s="56"/>
      <c r="D33" s="56"/>
      <c r="E33" s="56"/>
      <c r="F33" s="66" t="str">
        <f>VLOOKUP(J32,Validation!$M$13:$O$21,2,FALSE)</f>
        <v xml:space="preserve"> </v>
      </c>
      <c r="G33" s="66"/>
      <c r="H33" s="10"/>
      <c r="I33" s="10"/>
      <c r="J33" s="16" t="s">
        <v>114</v>
      </c>
      <c r="K33" s="66" t="str">
        <f>VLOOKUP(J32,Validation!$M$13:$O$21,3,FALSE)</f>
        <v xml:space="preserve"> </v>
      </c>
      <c r="L33" s="66"/>
      <c r="M33" s="21">
        <v>49</v>
      </c>
      <c r="N33" s="55" t="s">
        <v>138</v>
      </c>
      <c r="O33" s="56"/>
      <c r="P33" s="56"/>
      <c r="Q33" s="56"/>
      <c r="R33" s="40"/>
      <c r="S33" s="41"/>
      <c r="T33" s="41"/>
      <c r="U33" s="41"/>
      <c r="V33" s="41"/>
      <c r="W33" s="41"/>
      <c r="X33" s="42"/>
    </row>
    <row r="34" spans="1:24" x14ac:dyDescent="0.25">
      <c r="A34" s="22">
        <v>24</v>
      </c>
      <c r="B34" s="55" t="s">
        <v>115</v>
      </c>
      <c r="C34" s="56"/>
      <c r="D34" s="56"/>
      <c r="E34" s="12"/>
      <c r="F34" s="40"/>
      <c r="G34" s="41"/>
      <c r="H34" s="41"/>
      <c r="I34" s="41"/>
      <c r="J34" s="41"/>
      <c r="K34" s="41"/>
      <c r="L34" s="42"/>
      <c r="M34" s="21">
        <v>50</v>
      </c>
      <c r="N34" s="55" t="s">
        <v>139</v>
      </c>
      <c r="O34" s="56"/>
      <c r="P34" s="56"/>
      <c r="Q34" s="56"/>
      <c r="R34" s="40"/>
      <c r="S34" s="41"/>
      <c r="T34" s="41"/>
      <c r="U34" s="41"/>
      <c r="V34" s="41"/>
      <c r="W34" s="41"/>
      <c r="X34" s="42"/>
    </row>
    <row r="35" spans="1:24" x14ac:dyDescent="0.25">
      <c r="A35" s="22">
        <v>25</v>
      </c>
      <c r="B35" s="55" t="s">
        <v>116</v>
      </c>
      <c r="C35" s="56"/>
      <c r="D35" s="56"/>
      <c r="E35" s="56"/>
      <c r="F35" s="40" t="s">
        <v>66</v>
      </c>
      <c r="G35" s="41"/>
      <c r="H35" s="41"/>
      <c r="I35" s="41"/>
      <c r="J35" s="41"/>
      <c r="K35" s="41"/>
      <c r="L35" s="42"/>
      <c r="M35" s="21">
        <v>51</v>
      </c>
      <c r="N35" s="55" t="s">
        <v>140</v>
      </c>
      <c r="O35" s="56"/>
      <c r="P35" s="56"/>
      <c r="Q35" s="56"/>
      <c r="R35" s="40" t="s">
        <v>66</v>
      </c>
      <c r="S35" s="41"/>
      <c r="T35" s="41"/>
      <c r="U35" s="41"/>
      <c r="V35" s="41"/>
      <c r="W35" s="41"/>
      <c r="X35" s="42"/>
    </row>
    <row r="36" spans="1:24" x14ac:dyDescent="0.25">
      <c r="A36" s="22">
        <v>26</v>
      </c>
      <c r="B36" s="55" t="s">
        <v>117</v>
      </c>
      <c r="C36" s="56"/>
      <c r="D36" s="56"/>
      <c r="E36" s="56"/>
      <c r="F36" s="40" t="s">
        <v>66</v>
      </c>
      <c r="G36" s="41"/>
      <c r="H36" s="41"/>
      <c r="I36" s="41"/>
      <c r="J36" s="41"/>
      <c r="K36" s="41"/>
      <c r="L36" s="42"/>
      <c r="M36" s="21">
        <v>52</v>
      </c>
      <c r="N36" s="55" t="s">
        <v>141</v>
      </c>
      <c r="O36" s="56"/>
      <c r="P36" s="56"/>
      <c r="Q36" s="56"/>
      <c r="R36" s="40" t="s">
        <v>66</v>
      </c>
      <c r="S36" s="41"/>
      <c r="T36" s="41"/>
      <c r="U36" s="41"/>
      <c r="V36" s="41"/>
      <c r="W36" s="41"/>
      <c r="X36" s="42"/>
    </row>
    <row r="37" spans="1:24" x14ac:dyDescent="0.25">
      <c r="A37" s="22">
        <v>27</v>
      </c>
      <c r="B37" s="55" t="s">
        <v>118</v>
      </c>
      <c r="C37" s="56"/>
      <c r="D37" s="56"/>
      <c r="E37" s="56"/>
      <c r="F37" s="40" t="s">
        <v>66</v>
      </c>
      <c r="G37" s="41"/>
      <c r="H37" s="41"/>
      <c r="I37" s="41"/>
      <c r="J37" s="41"/>
      <c r="K37" s="41"/>
      <c r="L37" s="42"/>
      <c r="M37" s="21">
        <v>53</v>
      </c>
      <c r="N37" s="55" t="s">
        <v>142</v>
      </c>
      <c r="O37" s="56"/>
      <c r="P37" s="56"/>
      <c r="Q37" s="56"/>
      <c r="R37" s="40" t="s">
        <v>66</v>
      </c>
      <c r="S37" s="41"/>
      <c r="T37" s="41"/>
      <c r="U37" s="41"/>
      <c r="V37" s="41"/>
      <c r="W37" s="41"/>
      <c r="X37" s="42"/>
    </row>
    <row r="38" spans="1:24" x14ac:dyDescent="0.25">
      <c r="A38" s="22">
        <v>28</v>
      </c>
      <c r="B38" s="55" t="s">
        <v>119</v>
      </c>
      <c r="C38" s="56"/>
      <c r="D38" s="56"/>
      <c r="E38" s="56"/>
      <c r="F38" s="52" t="s">
        <v>66</v>
      </c>
      <c r="G38" s="53"/>
      <c r="H38" s="53"/>
      <c r="I38" s="53"/>
      <c r="J38" s="41"/>
      <c r="K38" s="41"/>
      <c r="L38" s="42"/>
      <c r="M38" s="21">
        <v>54</v>
      </c>
      <c r="N38" s="37" t="s">
        <v>143</v>
      </c>
      <c r="O38" s="38"/>
      <c r="P38" s="38"/>
      <c r="Q38" s="39"/>
      <c r="R38" s="40" t="s">
        <v>66</v>
      </c>
      <c r="S38" s="41"/>
      <c r="T38" s="41"/>
      <c r="U38" s="41"/>
      <c r="V38" s="41"/>
      <c r="W38" s="41"/>
      <c r="X38" s="42"/>
    </row>
    <row r="39" spans="1:24" x14ac:dyDescent="0.25">
      <c r="A39" s="22">
        <v>29</v>
      </c>
      <c r="B39" s="37" t="s">
        <v>120</v>
      </c>
      <c r="C39" s="38"/>
      <c r="D39" s="38"/>
      <c r="E39" s="39"/>
      <c r="F39" s="52" t="s">
        <v>66</v>
      </c>
      <c r="G39" s="53"/>
      <c r="H39" s="53"/>
      <c r="I39" s="53"/>
      <c r="J39" s="41"/>
      <c r="K39" s="41"/>
      <c r="L39" s="42"/>
      <c r="M39" s="21">
        <v>55</v>
      </c>
      <c r="N39" s="55" t="s">
        <v>115</v>
      </c>
      <c r="O39" s="56"/>
      <c r="P39" s="56"/>
      <c r="Q39" s="40"/>
      <c r="R39" s="41"/>
      <c r="S39" s="41"/>
      <c r="T39" s="41"/>
      <c r="U39" s="41"/>
      <c r="V39" s="41"/>
      <c r="W39" s="41"/>
      <c r="X39" s="42"/>
    </row>
    <row r="40" spans="1:24" x14ac:dyDescent="0.25">
      <c r="A40" s="22">
        <v>30</v>
      </c>
      <c r="B40" s="55" t="s">
        <v>121</v>
      </c>
      <c r="C40" s="56"/>
      <c r="D40" s="56"/>
      <c r="E40" s="10"/>
      <c r="F40" s="40" t="s">
        <v>66</v>
      </c>
      <c r="G40" s="41"/>
      <c r="H40" s="41"/>
      <c r="I40" s="41"/>
      <c r="J40" s="41"/>
      <c r="K40" s="41"/>
      <c r="L40" s="42"/>
      <c r="M40" s="21">
        <v>56</v>
      </c>
      <c r="N40" s="55" t="s">
        <v>144</v>
      </c>
      <c r="O40" s="56"/>
      <c r="P40" s="56"/>
      <c r="Q40" s="56"/>
      <c r="R40" s="40" t="s">
        <v>66</v>
      </c>
      <c r="S40" s="41"/>
      <c r="T40" s="41"/>
      <c r="U40" s="41"/>
      <c r="V40" s="41"/>
      <c r="W40" s="41"/>
      <c r="X40" s="42"/>
    </row>
    <row r="41" spans="1:24" x14ac:dyDescent="0.25">
      <c r="A41" s="22">
        <v>31</v>
      </c>
      <c r="B41" s="55" t="s">
        <v>122</v>
      </c>
      <c r="C41" s="56"/>
      <c r="D41" s="56"/>
      <c r="E41" s="10"/>
      <c r="F41" s="65" t="str">
        <f>VLOOKUP(F40,Validation!$Q$10:$R$15,2,FALSE)</f>
        <v xml:space="preserve"> </v>
      </c>
      <c r="G41" s="65"/>
      <c r="H41" s="65"/>
      <c r="I41" s="65"/>
      <c r="J41" s="65"/>
      <c r="K41" s="65"/>
      <c r="L41" s="65"/>
      <c r="M41" s="21">
        <v>57</v>
      </c>
      <c r="N41" s="55" t="s">
        <v>145</v>
      </c>
      <c r="O41" s="56"/>
      <c r="P41" s="56"/>
      <c r="Q41" s="56"/>
      <c r="R41" s="40" t="s">
        <v>297</v>
      </c>
      <c r="S41" s="41"/>
      <c r="T41" s="42"/>
      <c r="U41" s="10"/>
      <c r="V41" s="10"/>
      <c r="W41" s="10"/>
      <c r="X41" s="12"/>
    </row>
    <row r="42" spans="1:24" x14ac:dyDescent="0.25">
      <c r="A42" s="22">
        <v>32</v>
      </c>
      <c r="B42" s="37" t="s">
        <v>123</v>
      </c>
      <c r="C42" s="38"/>
      <c r="D42" s="38"/>
      <c r="E42" s="59" t="s">
        <v>124</v>
      </c>
      <c r="F42" s="59"/>
      <c r="G42" s="59"/>
      <c r="H42" s="63"/>
      <c r="I42" s="63"/>
      <c r="J42" s="10"/>
      <c r="K42" s="10"/>
      <c r="L42" s="10"/>
      <c r="M42" s="21">
        <v>58</v>
      </c>
      <c r="N42" s="55" t="s">
        <v>146</v>
      </c>
      <c r="O42" s="56"/>
      <c r="P42" s="56"/>
      <c r="Q42" s="56"/>
      <c r="R42" s="40" t="s">
        <v>66</v>
      </c>
      <c r="S42" s="41"/>
      <c r="T42" s="41"/>
      <c r="U42" s="41"/>
      <c r="V42" s="41"/>
      <c r="W42" s="41"/>
      <c r="X42" s="42"/>
    </row>
    <row r="43" spans="1:24" x14ac:dyDescent="0.25">
      <c r="A43" s="22">
        <v>33</v>
      </c>
      <c r="B43" s="11" t="s">
        <v>125</v>
      </c>
      <c r="C43" s="10"/>
      <c r="D43" s="40" t="s">
        <v>66</v>
      </c>
      <c r="E43" s="41"/>
      <c r="F43" s="7" t="s">
        <v>127</v>
      </c>
      <c r="G43" s="10"/>
      <c r="H43" s="64" t="s">
        <v>126</v>
      </c>
      <c r="I43" s="64"/>
      <c r="J43" s="40" t="s">
        <v>66</v>
      </c>
      <c r="K43" s="41"/>
      <c r="L43" s="7" t="s">
        <v>127</v>
      </c>
      <c r="M43" s="21">
        <v>59</v>
      </c>
      <c r="N43" s="15" t="s">
        <v>147</v>
      </c>
      <c r="O43" s="10"/>
      <c r="P43" s="10"/>
      <c r="Q43" s="10"/>
      <c r="R43" s="10"/>
      <c r="S43" s="10"/>
      <c r="T43" s="10"/>
      <c r="U43" s="10"/>
      <c r="V43" s="10"/>
      <c r="W43" s="10"/>
      <c r="X43" s="12"/>
    </row>
    <row r="44" spans="1:24" x14ac:dyDescent="0.25">
      <c r="A44" s="22">
        <v>34</v>
      </c>
      <c r="B44" s="55" t="s">
        <v>128</v>
      </c>
      <c r="C44" s="56"/>
      <c r="D44" s="56"/>
      <c r="E44" s="56"/>
      <c r="F44" s="56"/>
      <c r="G44" s="40" t="s">
        <v>66</v>
      </c>
      <c r="H44" s="41"/>
      <c r="I44" s="41"/>
      <c r="J44" s="41"/>
      <c r="K44" s="41"/>
      <c r="L44" s="42"/>
      <c r="M44" s="21">
        <v>60</v>
      </c>
      <c r="N44" s="55" t="s">
        <v>111</v>
      </c>
      <c r="O44" s="56"/>
      <c r="P44" s="40"/>
      <c r="Q44" s="41"/>
      <c r="R44" s="41"/>
      <c r="S44" s="41"/>
      <c r="T44" s="42"/>
      <c r="U44" s="10"/>
      <c r="V44" s="10" t="s">
        <v>6</v>
      </c>
      <c r="W44" s="40">
        <v>0</v>
      </c>
      <c r="X44" s="42"/>
    </row>
    <row r="45" spans="1:24" x14ac:dyDescent="0.25">
      <c r="A45" s="22">
        <v>35</v>
      </c>
      <c r="B45" s="55" t="s">
        <v>129</v>
      </c>
      <c r="C45" s="56"/>
      <c r="D45" s="56"/>
      <c r="E45" s="56"/>
      <c r="F45" s="56"/>
      <c r="G45" s="40"/>
      <c r="H45" s="41"/>
      <c r="I45" s="41"/>
      <c r="J45" s="41"/>
      <c r="K45" s="41"/>
      <c r="L45" s="42"/>
      <c r="M45" s="21">
        <v>61</v>
      </c>
      <c r="N45" s="55" t="s">
        <v>115</v>
      </c>
      <c r="O45" s="56"/>
      <c r="P45" s="56"/>
      <c r="Q45" s="40"/>
      <c r="R45" s="41"/>
      <c r="S45" s="41"/>
      <c r="T45" s="41"/>
      <c r="U45" s="41"/>
      <c r="V45" s="41"/>
      <c r="W45" s="41"/>
      <c r="X45" s="42"/>
    </row>
    <row r="46" spans="1:24" x14ac:dyDescent="0.25">
      <c r="A46" s="22">
        <v>36</v>
      </c>
      <c r="B46" s="55" t="s">
        <v>130</v>
      </c>
      <c r="C46" s="56"/>
      <c r="D46" s="56"/>
      <c r="E46" s="56"/>
      <c r="F46" s="56"/>
      <c r="G46" s="40"/>
      <c r="H46" s="41"/>
      <c r="I46" s="41"/>
      <c r="J46" s="41"/>
      <c r="K46" s="41"/>
      <c r="L46" s="42"/>
      <c r="M46" s="21">
        <v>62</v>
      </c>
      <c r="N46" s="55" t="s">
        <v>148</v>
      </c>
      <c r="O46" s="56"/>
      <c r="P46" s="56"/>
      <c r="Q46" s="40" t="s">
        <v>66</v>
      </c>
      <c r="R46" s="41"/>
      <c r="S46" s="42"/>
      <c r="T46" s="10"/>
      <c r="U46" s="10"/>
      <c r="V46" s="10"/>
      <c r="W46" s="10"/>
      <c r="X46" s="12"/>
    </row>
    <row r="47" spans="1:24" x14ac:dyDescent="0.25">
      <c r="A47" s="22">
        <v>37</v>
      </c>
      <c r="B47" s="55" t="s">
        <v>131</v>
      </c>
      <c r="C47" s="56"/>
      <c r="D47" s="56"/>
      <c r="E47" s="56"/>
      <c r="F47" s="56"/>
      <c r="G47" s="40"/>
      <c r="H47" s="41"/>
      <c r="I47" s="41"/>
      <c r="J47" s="41"/>
      <c r="K47" s="41"/>
      <c r="L47" s="42"/>
      <c r="M47" s="21">
        <v>63</v>
      </c>
      <c r="N47" s="55" t="s">
        <v>150</v>
      </c>
      <c r="O47" s="56"/>
      <c r="P47" s="56"/>
      <c r="Q47" s="40" t="s">
        <v>66</v>
      </c>
      <c r="R47" s="41"/>
      <c r="S47" s="42"/>
      <c r="T47" s="10"/>
      <c r="U47" s="10"/>
      <c r="V47" s="10"/>
      <c r="W47" s="10"/>
      <c r="X47" s="12"/>
    </row>
    <row r="48" spans="1:24" x14ac:dyDescent="0.25">
      <c r="A48" s="22">
        <v>38</v>
      </c>
      <c r="B48" s="55" t="s">
        <v>132</v>
      </c>
      <c r="C48" s="56"/>
      <c r="D48" s="56"/>
      <c r="E48" s="56"/>
      <c r="F48" s="56"/>
      <c r="G48" s="52"/>
      <c r="H48" s="53"/>
      <c r="I48" s="53"/>
      <c r="J48" s="53"/>
      <c r="K48" s="53"/>
      <c r="L48" s="54"/>
      <c r="M48" s="21">
        <v>64</v>
      </c>
      <c r="N48" s="15" t="s">
        <v>152</v>
      </c>
      <c r="O48" s="10"/>
      <c r="P48" s="10"/>
      <c r="Q48" s="10"/>
      <c r="R48" s="10"/>
      <c r="S48" s="10"/>
      <c r="T48" s="10"/>
      <c r="U48" s="10"/>
      <c r="V48" s="10"/>
      <c r="W48" s="10"/>
      <c r="X48" s="12"/>
    </row>
    <row r="49" spans="1:24" x14ac:dyDescent="0.25">
      <c r="A49" s="22">
        <v>39</v>
      </c>
      <c r="B49" s="43" t="s">
        <v>323</v>
      </c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5"/>
      <c r="N49" s="11" t="s">
        <v>151</v>
      </c>
      <c r="O49" s="10"/>
      <c r="P49" s="40" t="s">
        <v>66</v>
      </c>
      <c r="Q49" s="41"/>
      <c r="R49" s="42"/>
      <c r="S49" s="10"/>
      <c r="T49" s="59" t="s">
        <v>153</v>
      </c>
      <c r="U49" s="59"/>
      <c r="V49" s="52" t="s">
        <v>297</v>
      </c>
      <c r="W49" s="41"/>
      <c r="X49" s="42"/>
    </row>
    <row r="50" spans="1:24" x14ac:dyDescent="0.25">
      <c r="A50" s="22">
        <v>40</v>
      </c>
      <c r="B50" s="46"/>
      <c r="C50" s="47"/>
      <c r="D50" s="47"/>
      <c r="E50" s="47"/>
      <c r="F50" s="47"/>
      <c r="G50" s="47"/>
      <c r="H50" s="47"/>
      <c r="I50" s="47"/>
      <c r="J50" s="47"/>
      <c r="K50" s="47"/>
      <c r="L50" s="47"/>
      <c r="M50" s="48"/>
      <c r="N50" s="11" t="s">
        <v>154</v>
      </c>
      <c r="O50" s="10"/>
      <c r="P50" s="40" t="s">
        <v>66</v>
      </c>
      <c r="Q50" s="41"/>
      <c r="R50" s="42"/>
      <c r="S50" s="10"/>
      <c r="T50" s="52" t="s">
        <v>66</v>
      </c>
      <c r="U50" s="53"/>
      <c r="V50" s="54"/>
      <c r="W50" s="10" t="s">
        <v>155</v>
      </c>
      <c r="X50" s="12"/>
    </row>
    <row r="51" spans="1:24" x14ac:dyDescent="0.25">
      <c r="A51" s="22">
        <v>41</v>
      </c>
      <c r="B51" s="46"/>
      <c r="C51" s="47"/>
      <c r="D51" s="47"/>
      <c r="E51" s="47"/>
      <c r="F51" s="47"/>
      <c r="G51" s="47"/>
      <c r="H51" s="47"/>
      <c r="I51" s="47"/>
      <c r="J51" s="47"/>
      <c r="K51" s="47"/>
      <c r="L51" s="47"/>
      <c r="M51" s="48"/>
      <c r="N51" s="55" t="s">
        <v>157</v>
      </c>
      <c r="O51" s="56"/>
      <c r="P51" s="56"/>
      <c r="Q51" s="56"/>
      <c r="R51" s="10"/>
      <c r="S51" s="40"/>
      <c r="T51" s="41"/>
      <c r="U51" s="41"/>
      <c r="V51" s="41"/>
      <c r="W51" s="41"/>
      <c r="X51" s="42"/>
    </row>
    <row r="52" spans="1:24" x14ac:dyDescent="0.25">
      <c r="A52" s="23">
        <v>42</v>
      </c>
      <c r="B52" s="49"/>
      <c r="C52" s="50"/>
      <c r="D52" s="50"/>
      <c r="E52" s="50"/>
      <c r="F52" s="50"/>
      <c r="G52" s="50"/>
      <c r="H52" s="50"/>
      <c r="I52" s="50"/>
      <c r="J52" s="50"/>
      <c r="K52" s="50"/>
      <c r="L52" s="50"/>
      <c r="M52" s="51"/>
      <c r="N52" s="57" t="s">
        <v>156</v>
      </c>
      <c r="O52" s="58"/>
      <c r="P52" s="58"/>
      <c r="Q52" s="58"/>
      <c r="R52" s="17"/>
      <c r="S52" s="40"/>
      <c r="T52" s="41"/>
      <c r="U52" s="41"/>
      <c r="V52" s="41"/>
      <c r="W52" s="41"/>
      <c r="X52" s="42"/>
    </row>
  </sheetData>
  <sheetProtection algorithmName="SHA-512" hashValue="pZFnfyo8C1RxUAHPvd1GEuxmIFmR1J992bUs+oHoghWVlsj1ULCnVIsxJx/eLxrwZq8OJ977mAj7+KcLHePYvQ==" saltValue="vdbpF+r8IqG19qlbWUVL+g==" spinCount="100000" sheet="1" objects="1" scenarios="1" selectLockedCells="1"/>
  <customSheetViews>
    <customSheetView guid="{7154D6B8-E3A0-43B3-AE9F-85A5389A44EE}" showPageBreaks="1" view="pageLayout" topLeftCell="A21">
      <selection activeCell="N40" sqref="N40:Q40"/>
      <pageMargins left="0.125" right="0.125" top="0.3" bottom="0.125" header="0.3" footer="0.3"/>
      <pageSetup orientation="portrait" horizontalDpi="300" verticalDpi="300" r:id="rId1"/>
      <headerFooter>
        <oddHeader>&amp;R&amp;"Arial,Bold"CONTROL VALVE SPECIFICATION SHEET</oddHeader>
      </headerFooter>
    </customSheetView>
  </customSheetViews>
  <mergeCells count="203">
    <mergeCell ref="D4:F4"/>
    <mergeCell ref="H4:J4"/>
    <mergeCell ref="O2:T2"/>
    <mergeCell ref="B8:C8"/>
    <mergeCell ref="O4:X5"/>
    <mergeCell ref="O3:T3"/>
    <mergeCell ref="M4:N4"/>
    <mergeCell ref="D5:K5"/>
    <mergeCell ref="B2:C2"/>
    <mergeCell ref="B3:C3"/>
    <mergeCell ref="B4:C4"/>
    <mergeCell ref="B5:C5"/>
    <mergeCell ref="M2:N2"/>
    <mergeCell ref="M3:N3"/>
    <mergeCell ref="D2:J2"/>
    <mergeCell ref="D3:J3"/>
    <mergeCell ref="B9:C9"/>
    <mergeCell ref="D8:W8"/>
    <mergeCell ref="D9:J9"/>
    <mergeCell ref="M9:P9"/>
    <mergeCell ref="Q9:W9"/>
    <mergeCell ref="B10:C10"/>
    <mergeCell ref="D10:G10"/>
    <mergeCell ref="M10:Q10"/>
    <mergeCell ref="R10:U10"/>
    <mergeCell ref="C18:G18"/>
    <mergeCell ref="C19:G19"/>
    <mergeCell ref="C20:G20"/>
    <mergeCell ref="C21:G21"/>
    <mergeCell ref="C22:G22"/>
    <mergeCell ref="C23:G23"/>
    <mergeCell ref="C12:G12"/>
    <mergeCell ref="C13:G13"/>
    <mergeCell ref="C14:G14"/>
    <mergeCell ref="C15:G15"/>
    <mergeCell ref="C16:G16"/>
    <mergeCell ref="C17:G17"/>
    <mergeCell ref="R12:T12"/>
    <mergeCell ref="U12:W12"/>
    <mergeCell ref="L13:N13"/>
    <mergeCell ref="H17:K17"/>
    <mergeCell ref="H19:K19"/>
    <mergeCell ref="H20:K20"/>
    <mergeCell ref="H22:K22"/>
    <mergeCell ref="H23:K23"/>
    <mergeCell ref="H21:K21"/>
    <mergeCell ref="H18:K18"/>
    <mergeCell ref="H13:K13"/>
    <mergeCell ref="H14:K14"/>
    <mergeCell ref="H15:K15"/>
    <mergeCell ref="H16:K16"/>
    <mergeCell ref="L14:N14"/>
    <mergeCell ref="L15:N15"/>
    <mergeCell ref="L16:N16"/>
    <mergeCell ref="L17:N17"/>
    <mergeCell ref="L18:N18"/>
    <mergeCell ref="L19:N19"/>
    <mergeCell ref="H12:K12"/>
    <mergeCell ref="L12:N12"/>
    <mergeCell ref="O12:Q12"/>
    <mergeCell ref="O13:Q13"/>
    <mergeCell ref="R13:T13"/>
    <mergeCell ref="U13:W13"/>
    <mergeCell ref="O14:Q14"/>
    <mergeCell ref="R14:T14"/>
    <mergeCell ref="U14:W14"/>
    <mergeCell ref="O15:Q15"/>
    <mergeCell ref="R15:T15"/>
    <mergeCell ref="U15:W15"/>
    <mergeCell ref="O18:Q18"/>
    <mergeCell ref="R18:T18"/>
    <mergeCell ref="U18:W18"/>
    <mergeCell ref="O19:Q19"/>
    <mergeCell ref="R19:T19"/>
    <mergeCell ref="U19:W19"/>
    <mergeCell ref="O16:Q16"/>
    <mergeCell ref="R16:T16"/>
    <mergeCell ref="U16:W16"/>
    <mergeCell ref="O17:Q17"/>
    <mergeCell ref="R17:T17"/>
    <mergeCell ref="U17:W17"/>
    <mergeCell ref="L22:N22"/>
    <mergeCell ref="O22:Q22"/>
    <mergeCell ref="R22:T22"/>
    <mergeCell ref="U22:W22"/>
    <mergeCell ref="L23:N23"/>
    <mergeCell ref="O23:Q23"/>
    <mergeCell ref="R23:T23"/>
    <mergeCell ref="U23:W23"/>
    <mergeCell ref="O20:Q20"/>
    <mergeCell ref="R20:T20"/>
    <mergeCell ref="U20:W20"/>
    <mergeCell ref="L21:N21"/>
    <mergeCell ref="O21:Q21"/>
    <mergeCell ref="R21:T21"/>
    <mergeCell ref="U21:W21"/>
    <mergeCell ref="L20:N20"/>
    <mergeCell ref="H31:L31"/>
    <mergeCell ref="F31:G31"/>
    <mergeCell ref="B32:C32"/>
    <mergeCell ref="D32:F32"/>
    <mergeCell ref="H32:I32"/>
    <mergeCell ref="J32:L32"/>
    <mergeCell ref="U24:W24"/>
    <mergeCell ref="B29:E29"/>
    <mergeCell ref="B28:E28"/>
    <mergeCell ref="F28:G28"/>
    <mergeCell ref="F29:G29"/>
    <mergeCell ref="J28:K28"/>
    <mergeCell ref="J29:K29"/>
    <mergeCell ref="N27:Q27"/>
    <mergeCell ref="N28:P28"/>
    <mergeCell ref="C24:G24"/>
    <mergeCell ref="H24:K24"/>
    <mergeCell ref="L24:N24"/>
    <mergeCell ref="O24:Q24"/>
    <mergeCell ref="R24:T24"/>
    <mergeCell ref="F41:L41"/>
    <mergeCell ref="B39:E39"/>
    <mergeCell ref="B36:E36"/>
    <mergeCell ref="B37:E37"/>
    <mergeCell ref="B38:E38"/>
    <mergeCell ref="F35:L35"/>
    <mergeCell ref="F36:L36"/>
    <mergeCell ref="F37:L37"/>
    <mergeCell ref="B33:E33"/>
    <mergeCell ref="F33:G33"/>
    <mergeCell ref="K33:L33"/>
    <mergeCell ref="B34:D34"/>
    <mergeCell ref="B35:E35"/>
    <mergeCell ref="F34:L34"/>
    <mergeCell ref="N30:Q30"/>
    <mergeCell ref="R30:X30"/>
    <mergeCell ref="R38:X38"/>
    <mergeCell ref="B44:F44"/>
    <mergeCell ref="B45:F45"/>
    <mergeCell ref="B46:F46"/>
    <mergeCell ref="B47:F47"/>
    <mergeCell ref="B48:F48"/>
    <mergeCell ref="G45:L45"/>
    <mergeCell ref="G46:L46"/>
    <mergeCell ref="G47:L47"/>
    <mergeCell ref="G48:L48"/>
    <mergeCell ref="G44:L44"/>
    <mergeCell ref="E42:G42"/>
    <mergeCell ref="H42:I42"/>
    <mergeCell ref="B42:D42"/>
    <mergeCell ref="H43:I43"/>
    <mergeCell ref="D43:E43"/>
    <mergeCell ref="J43:K43"/>
    <mergeCell ref="F38:L38"/>
    <mergeCell ref="B40:D40"/>
    <mergeCell ref="B41:D41"/>
    <mergeCell ref="F39:L39"/>
    <mergeCell ref="F40:L40"/>
    <mergeCell ref="Q39:X39"/>
    <mergeCell ref="N40:Q40"/>
    <mergeCell ref="N41:Q41"/>
    <mergeCell ref="N42:Q42"/>
    <mergeCell ref="R40:X40"/>
    <mergeCell ref="R41:T41"/>
    <mergeCell ref="R42:X42"/>
    <mergeCell ref="Q28:X28"/>
    <mergeCell ref="N33:Q33"/>
    <mergeCell ref="N34:Q34"/>
    <mergeCell ref="N35:Q35"/>
    <mergeCell ref="N36:Q36"/>
    <mergeCell ref="N37:Q37"/>
    <mergeCell ref="R34:X34"/>
    <mergeCell ref="R33:X33"/>
    <mergeCell ref="R35:X35"/>
    <mergeCell ref="R36:X36"/>
    <mergeCell ref="O29:P29"/>
    <mergeCell ref="R29:U29"/>
    <mergeCell ref="V29:X29"/>
    <mergeCell ref="O32:Q32"/>
    <mergeCell ref="T32:V32"/>
    <mergeCell ref="N39:P39"/>
    <mergeCell ref="R37:X37"/>
    <mergeCell ref="A1:X1"/>
    <mergeCell ref="V2:W3"/>
    <mergeCell ref="R27:X27"/>
    <mergeCell ref="N38:Q38"/>
    <mergeCell ref="Q46:S46"/>
    <mergeCell ref="B49:M49"/>
    <mergeCell ref="B50:M52"/>
    <mergeCell ref="P50:R50"/>
    <mergeCell ref="T50:V50"/>
    <mergeCell ref="N51:Q51"/>
    <mergeCell ref="N52:Q52"/>
    <mergeCell ref="S51:X51"/>
    <mergeCell ref="S52:X52"/>
    <mergeCell ref="N47:P47"/>
    <mergeCell ref="Q47:S47"/>
    <mergeCell ref="P49:R49"/>
    <mergeCell ref="T49:U49"/>
    <mergeCell ref="V49:X49"/>
    <mergeCell ref="N44:O44"/>
    <mergeCell ref="W44:X44"/>
    <mergeCell ref="P44:T44"/>
    <mergeCell ref="N45:P45"/>
    <mergeCell ref="Q45:X45"/>
    <mergeCell ref="N46:P46"/>
  </mergeCells>
  <conditionalFormatting sqref="Q9:W9 D10:G10 R10:U10 H13:K18 H20:K21 H23:K24 R27:X27 F28:G29 J28:K29 O29:P29 R30:X30 H31:L31 D32:F32 J32:L32 R35:X38 F35:L40 R40:X40 R41:T41 R42:X42 D43:E43 J43:K43 G44:L44 W44:X44 Q46:S47 V49:X49 P49:R50 T50:V50">
    <cfRule type="expression" dxfId="0" priority="1">
      <formula>"&lt;select&gt;"</formula>
    </cfRule>
  </conditionalFormatting>
  <pageMargins left="0.125" right="0.125" top="0.3" bottom="0.125" header="0.3" footer="0.3"/>
  <pageSetup orientation="portrait" horizontalDpi="300" verticalDpi="300" r:id="rId2"/>
  <extLst>
    <ext xmlns:x14="http://schemas.microsoft.com/office/spreadsheetml/2009/9/main" uri="{CCE6A557-97BC-4b89-ADB6-D9C93CAAB3DF}">
      <x14:dataValidations xmlns:xm="http://schemas.microsoft.com/office/excel/2006/main" count="38">
        <x14:dataValidation type="list" allowBlank="1" showInputMessage="1" showErrorMessage="1" xr:uid="{5A90495A-B927-4DDE-BB48-61003ABDC04D}">
          <x14:formula1>
            <xm:f>Validation!$A$12:$A$17</xm:f>
          </x14:formula1>
          <xm:sqref>D10:G10</xm:sqref>
        </x14:dataValidation>
        <x14:dataValidation type="list" allowBlank="1" showInputMessage="1" showErrorMessage="1" xr:uid="{0C204106-1EAD-4B5C-967F-3D467FA82EB0}">
          <x14:formula1>
            <xm:f>Validation!$A$3:$A$9</xm:f>
          </x14:formula1>
          <xm:sqref>Q9:W9</xm:sqref>
        </x14:dataValidation>
        <x14:dataValidation type="list" allowBlank="1" showInputMessage="1" showErrorMessage="1" xr:uid="{FE79CC77-2C5A-4193-AE65-BC0D5AE106D4}">
          <x14:formula1>
            <xm:f>Validation!$A$20:$A$26</xm:f>
          </x14:formula1>
          <xm:sqref>R10:U10</xm:sqref>
        </x14:dataValidation>
        <x14:dataValidation type="list" allowBlank="1" showInputMessage="1" showErrorMessage="1" xr:uid="{8549F216-E30A-4F0C-8F6B-D4F623DFD568}">
          <x14:formula1>
            <xm:f>Validation!$A$29:$A$36</xm:f>
          </x14:formula1>
          <xm:sqref>H13:K13</xm:sqref>
        </x14:dataValidation>
        <x14:dataValidation type="list" allowBlank="1" showInputMessage="1" showErrorMessage="1" xr:uid="{CB78CC97-DE42-4F0A-A311-6F5181C8717D}">
          <x14:formula1>
            <xm:f>Validation!$E$3:$E$8</xm:f>
          </x14:formula1>
          <xm:sqref>H14:K14</xm:sqref>
        </x14:dataValidation>
        <x14:dataValidation type="list" allowBlank="1" showInputMessage="1" showErrorMessage="1" xr:uid="{AAD7DBA5-7C82-4F05-B8B2-4C5AF7C7250D}">
          <x14:formula1>
            <xm:f>Validation!$E$12:$E$17</xm:f>
          </x14:formula1>
          <xm:sqref>H15:K16</xm:sqref>
        </x14:dataValidation>
        <x14:dataValidation type="list" allowBlank="1" showInputMessage="1" showErrorMessage="1" xr:uid="{3BA3BBF9-21BE-4955-83B6-5FC18063A692}">
          <x14:formula1>
            <xm:f>Validation!$E$20:$E$22</xm:f>
          </x14:formula1>
          <xm:sqref>H17:K17</xm:sqref>
        </x14:dataValidation>
        <x14:dataValidation type="list" allowBlank="1" showInputMessage="1" showErrorMessage="1" xr:uid="{1CC5A55B-E692-4BEF-80D9-7A4EEED991DF}">
          <x14:formula1>
            <xm:f>Validation!$E$25:$E$27</xm:f>
          </x14:formula1>
          <xm:sqref>H18:K18</xm:sqref>
        </x14:dataValidation>
        <x14:dataValidation type="list" allowBlank="1" showInputMessage="1" showErrorMessage="1" xr:uid="{6E02B0FD-9F92-418E-9501-B98518637BE8}">
          <x14:formula1>
            <xm:f>Validation!$E$30:$E$34</xm:f>
          </x14:formula1>
          <xm:sqref>H20:K20</xm:sqref>
        </x14:dataValidation>
        <x14:dataValidation type="list" allowBlank="1" showInputMessage="1" showErrorMessage="1" xr:uid="{E672BD14-E424-4ED2-B8D3-DCF0533B5022}">
          <x14:formula1>
            <xm:f>Validation!$I$3:$I$6</xm:f>
          </x14:formula1>
          <xm:sqref>H21:K21</xm:sqref>
        </x14:dataValidation>
        <x14:dataValidation type="list" allowBlank="1" showInputMessage="1" showErrorMessage="1" xr:uid="{420AC0DA-D141-4813-B03C-BE7155163F71}">
          <x14:formula1>
            <xm:f>Validation!$I$9:$I$11</xm:f>
          </x14:formula1>
          <xm:sqref>H23:K24</xm:sqref>
        </x14:dataValidation>
        <x14:dataValidation type="list" allowBlank="1" showInputMessage="1" showErrorMessage="1" xr:uid="{46D554FF-4D96-4A55-A8CF-149322D8CF09}">
          <x14:formula1>
            <xm:f>Validation!$I$14:$I$32</xm:f>
          </x14:formula1>
          <xm:sqref>F28:G29 D32:F32</xm:sqref>
        </x14:dataValidation>
        <x14:dataValidation type="list" allowBlank="1" showInputMessage="1" showErrorMessage="1" xr:uid="{DF142F54-60E0-498A-9328-EFEAC760E347}">
          <x14:formula1>
            <xm:f>Validation!$I$35:$I$51</xm:f>
          </x14:formula1>
          <xm:sqref>J28:K29</xm:sqref>
        </x14:dataValidation>
        <x14:dataValidation type="list" allowBlank="1" showInputMessage="1" showErrorMessage="1" xr:uid="{665AF90A-0FFE-4FD2-9A00-F8C14D2AFD65}">
          <x14:formula1>
            <xm:f>Validation!$M$3:$M$10</xm:f>
          </x14:formula1>
          <xm:sqref>H31:L31</xm:sqref>
        </x14:dataValidation>
        <x14:dataValidation type="list" allowBlank="1" showInputMessage="1" showErrorMessage="1" xr:uid="{02CD117E-B687-4176-A380-5C4A03A700E0}">
          <x14:formula1>
            <xm:f>Validation!$M$13:$M$21</xm:f>
          </x14:formula1>
          <xm:sqref>J32:L32</xm:sqref>
        </x14:dataValidation>
        <x14:dataValidation type="list" allowBlank="1" showInputMessage="1" showErrorMessage="1" xr:uid="{97120CC8-DF2F-478F-A409-31EE12C7840F}">
          <x14:formula1>
            <xm:f>Validation!$M$24:$M$30</xm:f>
          </x14:formula1>
          <xm:sqref>F35:L35</xm:sqref>
        </x14:dataValidation>
        <x14:dataValidation type="list" allowBlank="1" showInputMessage="1" showErrorMessage="1" xr:uid="{090D5267-971B-4A85-BD3E-3C6E6879F539}">
          <x14:formula1>
            <xm:f>Validation!$M$33:$M$41</xm:f>
          </x14:formula1>
          <xm:sqref>F36:L37</xm:sqref>
        </x14:dataValidation>
        <x14:dataValidation type="list" allowBlank="1" showInputMessage="1" showErrorMessage="1" xr:uid="{C764A94B-A5A3-4F1B-81E2-989C9FFCBE48}">
          <x14:formula1>
            <xm:f>Validation!$M$44:$M$50</xm:f>
          </x14:formula1>
          <xm:sqref>F38:L38</xm:sqref>
        </x14:dataValidation>
        <x14:dataValidation type="list" allowBlank="1" showInputMessage="1" showErrorMessage="1" xr:uid="{49D0298B-EAD2-4596-80B0-5A5B50B5F267}">
          <x14:formula1>
            <xm:f>Validation!$Q$3:$Q$7</xm:f>
          </x14:formula1>
          <xm:sqref>F39:L39</xm:sqref>
        </x14:dataValidation>
        <x14:dataValidation type="list" allowBlank="1" showInputMessage="1" showErrorMessage="1" xr:uid="{C2D082EB-F99D-47DD-9DD1-67F10AC56160}">
          <x14:formula1>
            <xm:f>Validation!$Q$10:$Q$15</xm:f>
          </x14:formula1>
          <xm:sqref>F40:L40</xm:sqref>
        </x14:dataValidation>
        <x14:dataValidation type="list" allowBlank="1" showInputMessage="1" showErrorMessage="1" xr:uid="{AB616304-B382-43CE-BA30-1E6F816A4932}">
          <x14:formula1>
            <xm:f>Validation!$Q$18:$Q$41</xm:f>
          </x14:formula1>
          <xm:sqref>D43:E43</xm:sqref>
        </x14:dataValidation>
        <x14:dataValidation type="list" allowBlank="1" showInputMessage="1" showErrorMessage="1" xr:uid="{B2B72830-106E-4C1B-9851-00F47333DE51}">
          <x14:formula1>
            <xm:f>Validation!$Q$44:$Q$55</xm:f>
          </x14:formula1>
          <xm:sqref>J43:K43</xm:sqref>
        </x14:dataValidation>
        <x14:dataValidation type="list" allowBlank="1" showInputMessage="1" showErrorMessage="1" xr:uid="{E69B4C0D-41FA-4354-BA5B-0DB686AAC6F6}">
          <x14:formula1>
            <xm:f>Validation!$U$3:$U$11</xm:f>
          </x14:formula1>
          <xm:sqref>G44:L44</xm:sqref>
        </x14:dataValidation>
        <x14:dataValidation type="list" allowBlank="1" showInputMessage="1" showErrorMessage="1" xr:uid="{B78D3845-A59A-43DB-85D4-558B3FA2ADAF}">
          <x14:formula1>
            <xm:f>Validation!$U$14:$U$22</xm:f>
          </x14:formula1>
          <xm:sqref>R27:X27</xm:sqref>
        </x14:dataValidation>
        <x14:dataValidation type="list" allowBlank="1" showInputMessage="1" showErrorMessage="1" xr:uid="{21551E43-8FBF-4DCA-8031-A47E15FB6A96}">
          <x14:formula1>
            <xm:f>Validation!$U$24:$U$39</xm:f>
          </x14:formula1>
          <xm:sqref>O29:P29</xm:sqref>
        </x14:dataValidation>
        <x14:dataValidation type="list" allowBlank="1" showInputMessage="1" showErrorMessage="1" xr:uid="{3B069B24-BABA-4738-BCDC-95FCD2123EC0}">
          <x14:formula1>
            <xm:f>Validation!$A$49:$A$57</xm:f>
          </x14:formula1>
          <xm:sqref>R37:X37</xm:sqref>
        </x14:dataValidation>
        <x14:dataValidation type="list" allowBlank="1" showInputMessage="1" showErrorMessage="1" xr:uid="{48506EBA-8B16-49E4-81D2-33030B160795}">
          <x14:formula1>
            <xm:f>Validation!$E$38:$E$42</xm:f>
          </x14:formula1>
          <xm:sqref>R38:X38</xm:sqref>
        </x14:dataValidation>
        <x14:dataValidation type="list" allowBlank="1" showInputMessage="1" showErrorMessage="1" xr:uid="{7694269C-BFF3-4BA6-8A2A-6B3EEA2BDDC3}">
          <x14:formula1>
            <xm:f>Validation!$I$54:$I$56</xm:f>
          </x14:formula1>
          <xm:sqref>R40:X40</xm:sqref>
        </x14:dataValidation>
        <x14:dataValidation type="list" allowBlank="1" showInputMessage="1" showErrorMessage="1" xr:uid="{D7F167FB-7BF9-4117-9E11-1DB938A772F4}">
          <x14:formula1>
            <xm:f>Validation!$E$49:$E$50</xm:f>
          </x14:formula1>
          <xm:sqref>R41:T41 V49:X49</xm:sqref>
        </x14:dataValidation>
        <x14:dataValidation type="list" allowBlank="1" showInputMessage="1" showErrorMessage="1" xr:uid="{B93447F9-5685-48B5-BBA3-578788126F53}">
          <x14:formula1>
            <xm:f>Validation!$E$53:$E$58</xm:f>
          </x14:formula1>
          <xm:sqref>R42:X42</xm:sqref>
        </x14:dataValidation>
        <x14:dataValidation type="list" allowBlank="1" showInputMessage="1" showErrorMessage="1" xr:uid="{C8CE9FF0-C341-4A4E-A8CC-5EE8E49793EA}">
          <x14:formula1>
            <xm:f>Validation!$M$54:$M$57</xm:f>
          </x14:formula1>
          <xm:sqref>P50:R50</xm:sqref>
        </x14:dataValidation>
        <x14:dataValidation type="list" allowBlank="1" showInputMessage="1" showErrorMessage="1" xr:uid="{466364E0-40C7-4026-83B7-09CC165DBADC}">
          <x14:formula1>
            <xm:f>Validation!$A$61:$A$63</xm:f>
          </x14:formula1>
          <xm:sqref>T50:V50</xm:sqref>
        </x14:dataValidation>
        <x14:dataValidation type="list" allowBlank="1" showInputMessage="1" showErrorMessage="1" xr:uid="{B339166F-77A1-48EA-ABBF-D83914C0C9CC}">
          <x14:formula1>
            <xm:f>Validation!$A$66:$A$74</xm:f>
          </x14:formula1>
          <xm:sqref>W44:X44</xm:sqref>
        </x14:dataValidation>
        <x14:dataValidation type="list" allowBlank="1" showInputMessage="1" showErrorMessage="1" xr:uid="{94D59DAA-E7CC-4DF1-B53B-D9286ADD621C}">
          <x14:formula1>
            <xm:f>Validation!$E$61:$E$64</xm:f>
          </x14:formula1>
          <xm:sqref>Q46:S46</xm:sqref>
        </x14:dataValidation>
        <x14:dataValidation type="list" allowBlank="1" showInputMessage="1" showErrorMessage="1" xr:uid="{0CB0E96F-EB2E-4D14-8107-9A5180403F8C}">
          <x14:formula1>
            <xm:f>Validation!$I$60:$I$67</xm:f>
          </x14:formula1>
          <xm:sqref>Q47:S47</xm:sqref>
        </x14:dataValidation>
        <x14:dataValidation type="list" allowBlank="1" showInputMessage="1" showErrorMessage="1" xr:uid="{86B8D66A-CE0A-497D-909A-85C6B74FC19A}">
          <x14:formula1>
            <xm:f>Validation!$Z$1:$Z$6</xm:f>
          </x14:formula1>
          <xm:sqref>R36:X36 R30:X30</xm:sqref>
        </x14:dataValidation>
        <x14:dataValidation type="list" allowBlank="1" showInputMessage="1" showErrorMessage="1" xr:uid="{2F349AF7-740E-4BFF-BE8E-8B660902CE2C}">
          <x14:formula1>
            <xm:f>Validation!$Z$9:$Z$13</xm:f>
          </x14:formula1>
          <xm:sqref>R35:X35</xm:sqref>
        </x14:dataValidation>
        <x14:dataValidation type="list" allowBlank="1" showInputMessage="1" showErrorMessage="1" xr:uid="{E864A275-B556-4BBB-B3D5-302F278642AC}">
          <x14:formula1>
            <xm:f>Validation!$Z$16:$Z$20</xm:f>
          </x14:formula1>
          <xm:sqref>P49:R49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24B4A0-BF87-40A5-B99C-C15891CF5059}">
  <sheetPr codeName="Sheet2"/>
  <dimension ref="A2:Z74"/>
  <sheetViews>
    <sheetView topLeftCell="A13" workbookViewId="0">
      <selection activeCell="N25" sqref="N25"/>
    </sheetView>
  </sheetViews>
  <sheetFormatPr defaultRowHeight="15" x14ac:dyDescent="0.25"/>
  <sheetData>
    <row r="2" spans="1:26" x14ac:dyDescent="0.25">
      <c r="A2" s="2" t="s">
        <v>28</v>
      </c>
      <c r="E2" s="2" t="s">
        <v>13</v>
      </c>
      <c r="I2" s="2" t="s">
        <v>20</v>
      </c>
      <c r="M2" s="2" t="s">
        <v>111</v>
      </c>
      <c r="Q2" s="2" t="s">
        <v>120</v>
      </c>
      <c r="U2" s="2" t="s">
        <v>128</v>
      </c>
      <c r="Z2" s="2" t="s">
        <v>272</v>
      </c>
    </row>
    <row r="3" spans="1:26" x14ac:dyDescent="0.25">
      <c r="A3" s="5" t="s">
        <v>66</v>
      </c>
      <c r="E3" s="5" t="s">
        <v>66</v>
      </c>
      <c r="I3" s="5" t="s">
        <v>66</v>
      </c>
      <c r="M3" t="s">
        <v>66</v>
      </c>
      <c r="Q3" t="s">
        <v>66</v>
      </c>
      <c r="U3" t="s">
        <v>66</v>
      </c>
      <c r="Z3" t="s">
        <v>66</v>
      </c>
    </row>
    <row r="4" spans="1:26" x14ac:dyDescent="0.25">
      <c r="A4" t="s">
        <v>29</v>
      </c>
      <c r="E4" t="s">
        <v>54</v>
      </c>
      <c r="I4" t="s">
        <v>74</v>
      </c>
      <c r="M4" t="s">
        <v>158</v>
      </c>
      <c r="Q4" t="s">
        <v>205</v>
      </c>
      <c r="U4" s="19" t="s">
        <v>244</v>
      </c>
      <c r="Z4" t="s">
        <v>275</v>
      </c>
    </row>
    <row r="5" spans="1:26" x14ac:dyDescent="0.25">
      <c r="A5" t="s">
        <v>30</v>
      </c>
      <c r="E5" t="s">
        <v>55</v>
      </c>
      <c r="I5" t="s">
        <v>75</v>
      </c>
      <c r="M5" t="s">
        <v>161</v>
      </c>
      <c r="Q5" t="s">
        <v>206</v>
      </c>
      <c r="U5" s="19" t="s">
        <v>245</v>
      </c>
      <c r="Z5" t="s">
        <v>274</v>
      </c>
    </row>
    <row r="6" spans="1:26" x14ac:dyDescent="0.25">
      <c r="A6" t="s">
        <v>69</v>
      </c>
      <c r="E6" t="s">
        <v>56</v>
      </c>
      <c r="I6" t="s">
        <v>76</v>
      </c>
      <c r="M6" t="s">
        <v>162</v>
      </c>
      <c r="Q6" t="s">
        <v>206</v>
      </c>
      <c r="U6" s="19" t="s">
        <v>246</v>
      </c>
      <c r="Z6" t="s">
        <v>273</v>
      </c>
    </row>
    <row r="7" spans="1:26" x14ac:dyDescent="0.25">
      <c r="A7" t="s">
        <v>31</v>
      </c>
      <c r="E7" t="s">
        <v>57</v>
      </c>
      <c r="M7" t="s">
        <v>163</v>
      </c>
      <c r="Q7" t="s">
        <v>33</v>
      </c>
      <c r="U7" s="19" t="s">
        <v>249</v>
      </c>
    </row>
    <row r="8" spans="1:26" x14ac:dyDescent="0.25">
      <c r="A8" t="s">
        <v>32</v>
      </c>
      <c r="E8" t="s">
        <v>33</v>
      </c>
      <c r="I8" s="2" t="s">
        <v>22</v>
      </c>
      <c r="M8" t="s">
        <v>159</v>
      </c>
      <c r="U8" s="19" t="s">
        <v>251</v>
      </c>
      <c r="Z8" s="2" t="s">
        <v>140</v>
      </c>
    </row>
    <row r="9" spans="1:26" x14ac:dyDescent="0.25">
      <c r="A9" t="s">
        <v>33</v>
      </c>
      <c r="I9" s="5" t="s">
        <v>66</v>
      </c>
      <c r="M9" t="s">
        <v>160</v>
      </c>
      <c r="Q9" s="2" t="s">
        <v>121</v>
      </c>
      <c r="U9" s="19" t="s">
        <v>250</v>
      </c>
      <c r="Z9" t="s">
        <v>66</v>
      </c>
    </row>
    <row r="10" spans="1:26" x14ac:dyDescent="0.25">
      <c r="I10" t="s">
        <v>60</v>
      </c>
      <c r="M10" t="s">
        <v>164</v>
      </c>
      <c r="Q10" t="s">
        <v>66</v>
      </c>
      <c r="R10" t="s">
        <v>181</v>
      </c>
      <c r="U10" s="19" t="s">
        <v>247</v>
      </c>
      <c r="Z10" t="s">
        <v>280</v>
      </c>
    </row>
    <row r="11" spans="1:26" x14ac:dyDescent="0.25">
      <c r="A11" s="2" t="s">
        <v>34</v>
      </c>
      <c r="E11" s="2" t="s">
        <v>31</v>
      </c>
      <c r="I11" t="s">
        <v>61</v>
      </c>
      <c r="Q11" t="s">
        <v>207</v>
      </c>
      <c r="R11" t="s">
        <v>212</v>
      </c>
      <c r="U11" s="19" t="s">
        <v>248</v>
      </c>
      <c r="Z11" t="s">
        <v>277</v>
      </c>
    </row>
    <row r="12" spans="1:26" x14ac:dyDescent="0.25">
      <c r="A12" s="5" t="s">
        <v>66</v>
      </c>
      <c r="E12" s="5" t="s">
        <v>66</v>
      </c>
      <c r="M12" s="2" t="s">
        <v>165</v>
      </c>
      <c r="Q12" t="s">
        <v>208</v>
      </c>
      <c r="R12" t="s">
        <v>213</v>
      </c>
      <c r="Z12" t="s">
        <v>278</v>
      </c>
    </row>
    <row r="13" spans="1:26" x14ac:dyDescent="0.25">
      <c r="A13" t="s">
        <v>39</v>
      </c>
      <c r="E13" t="s">
        <v>60</v>
      </c>
      <c r="I13" s="2" t="s">
        <v>102</v>
      </c>
      <c r="M13" t="s">
        <v>66</v>
      </c>
      <c r="N13" t="s">
        <v>181</v>
      </c>
      <c r="O13" t="s">
        <v>181</v>
      </c>
      <c r="Q13" t="s">
        <v>209</v>
      </c>
      <c r="R13" t="s">
        <v>214</v>
      </c>
      <c r="U13" s="2" t="s">
        <v>252</v>
      </c>
      <c r="Z13" t="s">
        <v>279</v>
      </c>
    </row>
    <row r="14" spans="1:26" x14ac:dyDescent="0.25">
      <c r="A14" t="s">
        <v>36</v>
      </c>
      <c r="E14" t="s">
        <v>61</v>
      </c>
      <c r="I14" t="s">
        <v>66</v>
      </c>
      <c r="M14" t="s">
        <v>166</v>
      </c>
      <c r="N14" t="s">
        <v>182</v>
      </c>
      <c r="O14" t="s">
        <v>180</v>
      </c>
      <c r="Q14" t="s">
        <v>210</v>
      </c>
      <c r="R14" t="s">
        <v>215</v>
      </c>
      <c r="U14" t="s">
        <v>66</v>
      </c>
    </row>
    <row r="15" spans="1:26" x14ac:dyDescent="0.25">
      <c r="A15" t="s">
        <v>35</v>
      </c>
      <c r="E15" t="s">
        <v>62</v>
      </c>
      <c r="I15" t="s">
        <v>84</v>
      </c>
      <c r="M15" t="s">
        <v>172</v>
      </c>
      <c r="N15" t="s">
        <v>175</v>
      </c>
      <c r="O15" t="s">
        <v>180</v>
      </c>
      <c r="Q15" t="s">
        <v>211</v>
      </c>
      <c r="R15" t="s">
        <v>216</v>
      </c>
      <c r="U15" t="s">
        <v>276</v>
      </c>
      <c r="Z15" s="2" t="s">
        <v>306</v>
      </c>
    </row>
    <row r="16" spans="1:26" x14ac:dyDescent="0.25">
      <c r="A16" t="s">
        <v>38</v>
      </c>
      <c r="E16" t="s">
        <v>63</v>
      </c>
      <c r="I16" t="s">
        <v>85</v>
      </c>
      <c r="M16" t="s">
        <v>167</v>
      </c>
      <c r="N16" t="s">
        <v>183</v>
      </c>
      <c r="O16" t="s">
        <v>180</v>
      </c>
      <c r="U16" t="s">
        <v>253</v>
      </c>
      <c r="Z16" t="s">
        <v>66</v>
      </c>
    </row>
    <row r="17" spans="1:26" x14ac:dyDescent="0.25">
      <c r="A17" t="s">
        <v>37</v>
      </c>
      <c r="E17" t="s">
        <v>59</v>
      </c>
      <c r="I17" t="s">
        <v>86</v>
      </c>
      <c r="M17" t="s">
        <v>171</v>
      </c>
      <c r="N17" t="s">
        <v>174</v>
      </c>
      <c r="O17" t="s">
        <v>180</v>
      </c>
      <c r="Q17" s="2" t="s">
        <v>217</v>
      </c>
      <c r="U17" t="s">
        <v>254</v>
      </c>
      <c r="Z17" t="s">
        <v>307</v>
      </c>
    </row>
    <row r="18" spans="1:26" x14ac:dyDescent="0.25">
      <c r="I18" t="s">
        <v>87</v>
      </c>
      <c r="M18" t="s">
        <v>168</v>
      </c>
      <c r="N18" t="s">
        <v>176</v>
      </c>
      <c r="O18" t="s">
        <v>180</v>
      </c>
      <c r="Q18" t="s">
        <v>66</v>
      </c>
      <c r="U18" t="s">
        <v>255</v>
      </c>
      <c r="Z18" t="s">
        <v>308</v>
      </c>
    </row>
    <row r="19" spans="1:26" x14ac:dyDescent="0.25">
      <c r="A19" s="2" t="s">
        <v>46</v>
      </c>
      <c r="E19" s="2" t="s">
        <v>16</v>
      </c>
      <c r="I19" t="s">
        <v>88</v>
      </c>
      <c r="M19" t="s">
        <v>169</v>
      </c>
      <c r="N19" t="s">
        <v>177</v>
      </c>
      <c r="O19" t="s">
        <v>180</v>
      </c>
      <c r="Q19" s="18" t="s">
        <v>218</v>
      </c>
      <c r="U19" t="s">
        <v>256</v>
      </c>
      <c r="Z19" t="s">
        <v>280</v>
      </c>
    </row>
    <row r="20" spans="1:26" x14ac:dyDescent="0.25">
      <c r="A20" s="5" t="s">
        <v>66</v>
      </c>
      <c r="E20" s="5" t="s">
        <v>66</v>
      </c>
      <c r="I20" t="s">
        <v>89</v>
      </c>
      <c r="M20" t="s">
        <v>170</v>
      </c>
      <c r="N20" t="s">
        <v>178</v>
      </c>
      <c r="O20" t="s">
        <v>180</v>
      </c>
      <c r="Q20" s="18" t="s">
        <v>219</v>
      </c>
      <c r="U20" t="s">
        <v>257</v>
      </c>
      <c r="Z20" t="s">
        <v>189</v>
      </c>
    </row>
    <row r="21" spans="1:26" x14ac:dyDescent="0.25">
      <c r="A21" t="s">
        <v>40</v>
      </c>
      <c r="E21" s="4" t="s">
        <v>64</v>
      </c>
      <c r="I21" t="s">
        <v>90</v>
      </c>
      <c r="M21" t="s">
        <v>173</v>
      </c>
      <c r="N21" t="s">
        <v>179</v>
      </c>
      <c r="O21" t="s">
        <v>180</v>
      </c>
      <c r="Q21" s="18" t="s">
        <v>220</v>
      </c>
      <c r="U21" t="s">
        <v>331</v>
      </c>
    </row>
    <row r="22" spans="1:26" x14ac:dyDescent="0.25">
      <c r="A22" t="s">
        <v>41</v>
      </c>
      <c r="E22" s="4" t="s">
        <v>65</v>
      </c>
      <c r="I22" t="s">
        <v>91</v>
      </c>
      <c r="Q22" s="18" t="s">
        <v>221</v>
      </c>
      <c r="U22" s="2" t="s">
        <v>330</v>
      </c>
    </row>
    <row r="23" spans="1:26" x14ac:dyDescent="0.25">
      <c r="A23" t="s">
        <v>42</v>
      </c>
      <c r="I23" t="s">
        <v>92</v>
      </c>
      <c r="M23" s="2" t="s">
        <v>116</v>
      </c>
      <c r="Q23" s="18" t="s">
        <v>222</v>
      </c>
      <c r="U23" s="2" t="s">
        <v>258</v>
      </c>
    </row>
    <row r="24" spans="1:26" x14ac:dyDescent="0.25">
      <c r="A24" t="s">
        <v>43</v>
      </c>
      <c r="E24" s="3" t="s">
        <v>17</v>
      </c>
      <c r="F24" s="3"/>
      <c r="G24" s="3"/>
      <c r="H24" s="3"/>
      <c r="I24" t="s">
        <v>93</v>
      </c>
      <c r="M24" t="s">
        <v>66</v>
      </c>
      <c r="Q24" s="18" t="s">
        <v>223</v>
      </c>
      <c r="U24" t="s">
        <v>66</v>
      </c>
      <c r="V24" t="s">
        <v>181</v>
      </c>
    </row>
    <row r="25" spans="1:26" x14ac:dyDescent="0.25">
      <c r="A25" t="s">
        <v>44</v>
      </c>
      <c r="E25" s="5" t="s">
        <v>66</v>
      </c>
      <c r="I25" t="s">
        <v>94</v>
      </c>
      <c r="M25" t="s">
        <v>186</v>
      </c>
      <c r="Q25" s="18" t="s">
        <v>224</v>
      </c>
      <c r="U25" t="s">
        <v>259</v>
      </c>
      <c r="V25">
        <v>46</v>
      </c>
    </row>
    <row r="26" spans="1:26" x14ac:dyDescent="0.25">
      <c r="A26" t="s">
        <v>47</v>
      </c>
      <c r="E26" s="5" t="s">
        <v>67</v>
      </c>
      <c r="I26" t="s">
        <v>95</v>
      </c>
      <c r="M26" t="s">
        <v>187</v>
      </c>
      <c r="Q26" s="18" t="s">
        <v>225</v>
      </c>
      <c r="U26" t="s">
        <v>260</v>
      </c>
      <c r="V26">
        <v>46</v>
      </c>
    </row>
    <row r="27" spans="1:26" x14ac:dyDescent="0.25">
      <c r="E27" s="5" t="s">
        <v>68</v>
      </c>
      <c r="I27" t="s">
        <v>96</v>
      </c>
      <c r="M27" t="s">
        <v>188</v>
      </c>
      <c r="Q27" s="18" t="s">
        <v>230</v>
      </c>
      <c r="U27" t="s">
        <v>261</v>
      </c>
      <c r="V27">
        <v>69</v>
      </c>
    </row>
    <row r="28" spans="1:26" x14ac:dyDescent="0.25">
      <c r="A28" s="2" t="s">
        <v>12</v>
      </c>
      <c r="I28" t="s">
        <v>97</v>
      </c>
      <c r="M28" t="s">
        <v>184</v>
      </c>
      <c r="Q28" s="18" t="s">
        <v>226</v>
      </c>
      <c r="U28" t="s">
        <v>262</v>
      </c>
      <c r="V28">
        <v>69</v>
      </c>
    </row>
    <row r="29" spans="1:26" x14ac:dyDescent="0.25">
      <c r="A29" s="5" t="s">
        <v>66</v>
      </c>
      <c r="E29" s="2" t="s">
        <v>19</v>
      </c>
      <c r="I29" t="s">
        <v>98</v>
      </c>
      <c r="M29" t="s">
        <v>185</v>
      </c>
      <c r="Q29" s="18" t="s">
        <v>228</v>
      </c>
      <c r="U29" t="s">
        <v>263</v>
      </c>
      <c r="V29">
        <v>105</v>
      </c>
    </row>
    <row r="30" spans="1:26" x14ac:dyDescent="0.25">
      <c r="A30" t="s">
        <v>49</v>
      </c>
      <c r="E30" s="5" t="s">
        <v>66</v>
      </c>
      <c r="I30" t="s">
        <v>99</v>
      </c>
      <c r="M30" t="s">
        <v>189</v>
      </c>
      <c r="Q30" s="18" t="s">
        <v>227</v>
      </c>
      <c r="U30" t="s">
        <v>326</v>
      </c>
      <c r="V30">
        <v>156</v>
      </c>
    </row>
    <row r="31" spans="1:26" x14ac:dyDescent="0.25">
      <c r="A31" t="s">
        <v>58</v>
      </c>
      <c r="E31" s="5" t="s">
        <v>70</v>
      </c>
      <c r="I31" t="s">
        <v>100</v>
      </c>
      <c r="Q31" s="18" t="s">
        <v>229</v>
      </c>
      <c r="U31" t="s">
        <v>264</v>
      </c>
      <c r="V31">
        <v>105</v>
      </c>
    </row>
    <row r="32" spans="1:26" x14ac:dyDescent="0.25">
      <c r="A32" t="s">
        <v>51</v>
      </c>
      <c r="E32" s="5" t="s">
        <v>71</v>
      </c>
      <c r="I32" t="s">
        <v>101</v>
      </c>
      <c r="M32" s="2" t="s">
        <v>198</v>
      </c>
      <c r="Q32" s="18" t="s">
        <v>231</v>
      </c>
      <c r="U32" t="s">
        <v>265</v>
      </c>
      <c r="V32">
        <v>156</v>
      </c>
    </row>
    <row r="33" spans="1:22" x14ac:dyDescent="0.25">
      <c r="A33" t="s">
        <v>50</v>
      </c>
      <c r="E33" s="5" t="s">
        <v>72</v>
      </c>
      <c r="M33" t="s">
        <v>66</v>
      </c>
      <c r="Q33" s="18" t="s">
        <v>232</v>
      </c>
      <c r="U33" t="s">
        <v>266</v>
      </c>
      <c r="V33" t="s">
        <v>181</v>
      </c>
    </row>
    <row r="34" spans="1:22" x14ac:dyDescent="0.25">
      <c r="A34" t="s">
        <v>52</v>
      </c>
      <c r="E34" s="5" t="s">
        <v>73</v>
      </c>
      <c r="I34" s="2" t="s">
        <v>109</v>
      </c>
      <c r="M34" t="s">
        <v>190</v>
      </c>
      <c r="Q34" s="18" t="s">
        <v>233</v>
      </c>
      <c r="U34" t="s">
        <v>267</v>
      </c>
      <c r="V34">
        <v>220</v>
      </c>
    </row>
    <row r="35" spans="1:22" x14ac:dyDescent="0.25">
      <c r="A35" t="s">
        <v>53</v>
      </c>
      <c r="I35" t="s">
        <v>66</v>
      </c>
      <c r="M35" t="s">
        <v>191</v>
      </c>
      <c r="Q35" s="18" t="s">
        <v>234</v>
      </c>
      <c r="U35" t="s">
        <v>327</v>
      </c>
      <c r="V35">
        <v>156</v>
      </c>
    </row>
    <row r="36" spans="1:22" x14ac:dyDescent="0.25">
      <c r="A36" t="s">
        <v>33</v>
      </c>
      <c r="I36" s="1">
        <v>10</v>
      </c>
      <c r="M36" t="s">
        <v>192</v>
      </c>
      <c r="Q36" s="18" t="s">
        <v>235</v>
      </c>
      <c r="U36" t="s">
        <v>268</v>
      </c>
      <c r="V36">
        <v>273</v>
      </c>
    </row>
    <row r="37" spans="1:22" x14ac:dyDescent="0.25">
      <c r="E37" s="2" t="s">
        <v>143</v>
      </c>
      <c r="I37" s="1">
        <v>20</v>
      </c>
      <c r="M37" t="s">
        <v>193</v>
      </c>
      <c r="Q37" s="18" t="s">
        <v>236</v>
      </c>
      <c r="U37" t="s">
        <v>269</v>
      </c>
      <c r="V37">
        <v>220</v>
      </c>
    </row>
    <row r="38" spans="1:22" x14ac:dyDescent="0.25">
      <c r="E38" t="s">
        <v>66</v>
      </c>
      <c r="I38" s="1">
        <v>30</v>
      </c>
      <c r="M38" t="s">
        <v>194</v>
      </c>
      <c r="Q38" s="18" t="s">
        <v>237</v>
      </c>
      <c r="U38" t="s">
        <v>270</v>
      </c>
      <c r="V38">
        <v>450</v>
      </c>
    </row>
    <row r="39" spans="1:22" x14ac:dyDescent="0.25">
      <c r="E39" t="s">
        <v>290</v>
      </c>
      <c r="I39" s="1">
        <v>40</v>
      </c>
      <c r="M39" t="s">
        <v>195</v>
      </c>
      <c r="Q39" s="18" t="s">
        <v>238</v>
      </c>
      <c r="U39" t="s">
        <v>271</v>
      </c>
      <c r="V39" t="s">
        <v>181</v>
      </c>
    </row>
    <row r="40" spans="1:22" x14ac:dyDescent="0.25">
      <c r="E40" t="s">
        <v>291</v>
      </c>
      <c r="I40" s="1">
        <v>60</v>
      </c>
      <c r="M40" t="s">
        <v>196</v>
      </c>
      <c r="Q40" s="18" t="s">
        <v>239</v>
      </c>
    </row>
    <row r="41" spans="1:22" x14ac:dyDescent="0.25">
      <c r="E41" t="s">
        <v>292</v>
      </c>
      <c r="I41" s="1">
        <v>80</v>
      </c>
      <c r="M41" t="s">
        <v>197</v>
      </c>
      <c r="Q41" s="18" t="s">
        <v>240</v>
      </c>
    </row>
    <row r="42" spans="1:22" x14ac:dyDescent="0.25">
      <c r="E42" t="s">
        <v>189</v>
      </c>
      <c r="I42" s="1">
        <v>100</v>
      </c>
    </row>
    <row r="43" spans="1:22" x14ac:dyDescent="0.25">
      <c r="A43" t="s">
        <v>54</v>
      </c>
      <c r="I43" s="1">
        <v>120</v>
      </c>
      <c r="M43" s="2" t="s">
        <v>119</v>
      </c>
      <c r="N43" s="2"/>
      <c r="O43" s="2"/>
      <c r="P43" s="2"/>
      <c r="Q43" s="2" t="s">
        <v>126</v>
      </c>
    </row>
    <row r="44" spans="1:22" x14ac:dyDescent="0.25">
      <c r="A44" t="s">
        <v>55</v>
      </c>
      <c r="E44" s="2"/>
      <c r="I44" s="1">
        <v>140</v>
      </c>
      <c r="M44" t="s">
        <v>66</v>
      </c>
      <c r="Q44" t="s">
        <v>66</v>
      </c>
    </row>
    <row r="45" spans="1:22" x14ac:dyDescent="0.25">
      <c r="A45" t="s">
        <v>56</v>
      </c>
      <c r="I45" s="1">
        <v>160</v>
      </c>
      <c r="M45" t="s">
        <v>199</v>
      </c>
      <c r="Q45" s="18" t="s">
        <v>241</v>
      </c>
    </row>
    <row r="46" spans="1:22" x14ac:dyDescent="0.25">
      <c r="A46" t="s">
        <v>57</v>
      </c>
      <c r="I46" s="1" t="s">
        <v>103</v>
      </c>
      <c r="M46" t="s">
        <v>200</v>
      </c>
      <c r="Q46" s="18" t="s">
        <v>222</v>
      </c>
    </row>
    <row r="47" spans="1:22" x14ac:dyDescent="0.25">
      <c r="I47" s="1" t="s">
        <v>104</v>
      </c>
      <c r="M47" t="s">
        <v>201</v>
      </c>
      <c r="Q47" s="18" t="s">
        <v>223</v>
      </c>
    </row>
    <row r="48" spans="1:22" x14ac:dyDescent="0.25">
      <c r="A48" s="2" t="s">
        <v>281</v>
      </c>
      <c r="E48" s="2" t="s">
        <v>295</v>
      </c>
      <c r="I48" s="1" t="s">
        <v>105</v>
      </c>
      <c r="M48" t="s">
        <v>202</v>
      </c>
      <c r="Q48" s="18" t="s">
        <v>224</v>
      </c>
    </row>
    <row r="49" spans="1:17" x14ac:dyDescent="0.25">
      <c r="A49" t="s">
        <v>66</v>
      </c>
      <c r="E49" t="s">
        <v>296</v>
      </c>
      <c r="I49" s="1" t="s">
        <v>106</v>
      </c>
      <c r="M49" t="s">
        <v>203</v>
      </c>
      <c r="Q49" s="18" t="s">
        <v>242</v>
      </c>
    </row>
    <row r="50" spans="1:17" x14ac:dyDescent="0.25">
      <c r="A50" t="s">
        <v>282</v>
      </c>
      <c r="E50" t="s">
        <v>297</v>
      </c>
      <c r="I50" s="1" t="s">
        <v>107</v>
      </c>
      <c r="M50" t="s">
        <v>204</v>
      </c>
      <c r="Q50" s="18" t="s">
        <v>225</v>
      </c>
    </row>
    <row r="51" spans="1:17" x14ac:dyDescent="0.25">
      <c r="A51" t="s">
        <v>283</v>
      </c>
      <c r="I51" s="1" t="s">
        <v>108</v>
      </c>
      <c r="Q51" s="18" t="s">
        <v>243</v>
      </c>
    </row>
    <row r="52" spans="1:17" x14ac:dyDescent="0.25">
      <c r="A52" t="s">
        <v>284</v>
      </c>
      <c r="E52" s="2" t="s">
        <v>302</v>
      </c>
      <c r="Q52" s="18" t="s">
        <v>226</v>
      </c>
    </row>
    <row r="53" spans="1:17" x14ac:dyDescent="0.25">
      <c r="A53" t="s">
        <v>285</v>
      </c>
      <c r="E53" t="s">
        <v>66</v>
      </c>
      <c r="I53" s="2" t="s">
        <v>144</v>
      </c>
      <c r="M53" s="2" t="s">
        <v>303</v>
      </c>
      <c r="Q53" s="18" t="s">
        <v>229</v>
      </c>
    </row>
    <row r="54" spans="1:17" x14ac:dyDescent="0.25">
      <c r="A54" t="s">
        <v>286</v>
      </c>
      <c r="E54" t="s">
        <v>298</v>
      </c>
      <c r="I54" t="s">
        <v>66</v>
      </c>
      <c r="M54" t="s">
        <v>66</v>
      </c>
      <c r="Q54" s="18" t="s">
        <v>233</v>
      </c>
    </row>
    <row r="55" spans="1:17" x14ac:dyDescent="0.25">
      <c r="A55" t="s">
        <v>287</v>
      </c>
      <c r="E55" t="s">
        <v>299</v>
      </c>
      <c r="I55" t="s">
        <v>293</v>
      </c>
      <c r="M55" t="s">
        <v>280</v>
      </c>
      <c r="Q55" s="18" t="s">
        <v>236</v>
      </c>
    </row>
    <row r="56" spans="1:17" x14ac:dyDescent="0.25">
      <c r="A56" t="s">
        <v>288</v>
      </c>
      <c r="E56" t="s">
        <v>300</v>
      </c>
      <c r="I56" t="s">
        <v>294</v>
      </c>
      <c r="M56" t="s">
        <v>304</v>
      </c>
      <c r="Q56" s="18"/>
    </row>
    <row r="57" spans="1:17" x14ac:dyDescent="0.25">
      <c r="A57" t="s">
        <v>289</v>
      </c>
      <c r="E57" t="s">
        <v>301</v>
      </c>
      <c r="M57" t="s">
        <v>305</v>
      </c>
      <c r="Q57" s="18"/>
    </row>
    <row r="58" spans="1:17" x14ac:dyDescent="0.25">
      <c r="E58" t="s">
        <v>189</v>
      </c>
      <c r="Q58" s="18"/>
    </row>
    <row r="59" spans="1:17" x14ac:dyDescent="0.25">
      <c r="I59" s="2" t="s">
        <v>149</v>
      </c>
      <c r="Q59" s="18"/>
    </row>
    <row r="60" spans="1:17" x14ac:dyDescent="0.25">
      <c r="A60" s="2" t="s">
        <v>309</v>
      </c>
      <c r="E60" s="2" t="s">
        <v>313</v>
      </c>
      <c r="I60" t="s">
        <v>66</v>
      </c>
      <c r="Q60" s="18"/>
    </row>
    <row r="61" spans="1:17" x14ac:dyDescent="0.25">
      <c r="A61" t="s">
        <v>66</v>
      </c>
      <c r="E61" t="s">
        <v>66</v>
      </c>
      <c r="I61" t="s">
        <v>317</v>
      </c>
      <c r="Q61" s="18"/>
    </row>
    <row r="62" spans="1:17" x14ac:dyDescent="0.25">
      <c r="A62" t="s">
        <v>310</v>
      </c>
      <c r="E62" t="s">
        <v>314</v>
      </c>
      <c r="I62" t="s">
        <v>318</v>
      </c>
      <c r="Q62" s="18"/>
    </row>
    <row r="63" spans="1:17" x14ac:dyDescent="0.25">
      <c r="A63" t="s">
        <v>311</v>
      </c>
      <c r="E63" t="s">
        <v>315</v>
      </c>
      <c r="I63" t="s">
        <v>319</v>
      </c>
      <c r="Q63" s="18"/>
    </row>
    <row r="64" spans="1:17" x14ac:dyDescent="0.25">
      <c r="E64" t="s">
        <v>316</v>
      </c>
      <c r="I64" t="s">
        <v>320</v>
      </c>
      <c r="Q64" s="18"/>
    </row>
    <row r="65" spans="1:17" x14ac:dyDescent="0.25">
      <c r="A65" s="2" t="s">
        <v>312</v>
      </c>
      <c r="I65" t="s">
        <v>321</v>
      </c>
      <c r="Q65" s="18"/>
    </row>
    <row r="66" spans="1:17" x14ac:dyDescent="0.25">
      <c r="A66">
        <v>0</v>
      </c>
      <c r="I66" t="s">
        <v>322</v>
      </c>
      <c r="Q66" s="18"/>
    </row>
    <row r="67" spans="1:17" x14ac:dyDescent="0.25">
      <c r="A67">
        <v>1</v>
      </c>
      <c r="I67" t="s">
        <v>189</v>
      </c>
      <c r="Q67" s="18"/>
    </row>
    <row r="68" spans="1:17" x14ac:dyDescent="0.25">
      <c r="A68">
        <v>2</v>
      </c>
      <c r="Q68" s="18"/>
    </row>
    <row r="69" spans="1:17" x14ac:dyDescent="0.25">
      <c r="A69">
        <v>3</v>
      </c>
      <c r="Q69" s="18"/>
    </row>
    <row r="70" spans="1:17" x14ac:dyDescent="0.25">
      <c r="A70">
        <v>4</v>
      </c>
      <c r="Q70" s="18"/>
    </row>
    <row r="71" spans="1:17" x14ac:dyDescent="0.25">
      <c r="A71">
        <v>5</v>
      </c>
    </row>
    <row r="72" spans="1:17" x14ac:dyDescent="0.25">
      <c r="A72">
        <v>6</v>
      </c>
    </row>
    <row r="73" spans="1:17" x14ac:dyDescent="0.25">
      <c r="A73">
        <v>7</v>
      </c>
    </row>
    <row r="74" spans="1:17" x14ac:dyDescent="0.25">
      <c r="A74">
        <v>8</v>
      </c>
    </row>
  </sheetData>
  <customSheetViews>
    <customSheetView guid="{7154D6B8-E3A0-43B3-AE9F-85A5389A44EE}" topLeftCell="A40">
      <selection activeCell="L66" sqref="L66"/>
      <pageMargins left="0.7" right="0.7" top="0.75" bottom="0.75" header="0.3" footer="0.3"/>
    </customSheetView>
  </customSheetView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Control Valve Spec. Sheet</vt:lpstr>
      <vt:lpstr>Validation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Ryan Ardoin</dc:creator>
  <cp:lastModifiedBy>Ryan Ardoin</cp:lastModifiedBy>
  <cp:lastPrinted>2025-02-28T16:35:39Z</cp:lastPrinted>
  <dcterms:created xsi:type="dcterms:W3CDTF">2025-02-27T14:23:44Z</dcterms:created>
  <dcterms:modified xsi:type="dcterms:W3CDTF">2025-02-28T19:39:47Z</dcterms:modified>
</cp:coreProperties>
</file>