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8c886fed479f146/Desktop/"/>
    </mc:Choice>
  </mc:AlternateContent>
  <xr:revisionPtr revIDLastSave="0" documentId="8_{B845DD4E-6657-4188-B438-ACD9E9CC91A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Budget" sheetId="1" r:id="rId1"/>
    <sheet name="Int Rsrv" sheetId="2" r:id="rId2"/>
  </sheets>
  <externalReferences>
    <externalReference r:id="rId3"/>
  </externalReferences>
  <definedNames>
    <definedName name="_xlnm.Print_Area" localSheetId="0">Budget!$B$1:$D$34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B5" i="2"/>
  <c r="B9" i="2" s="1"/>
  <c r="C22" i="1" l="1"/>
  <c r="C25" i="1" s="1"/>
  <c r="C27" i="1" s="1"/>
</calcChain>
</file>

<file path=xl/sharedStrings.xml><?xml version="1.0" encoding="utf-8"?>
<sst xmlns="http://schemas.openxmlformats.org/spreadsheetml/2006/main" count="33" uniqueCount="32">
  <si>
    <t>Appliances</t>
  </si>
  <si>
    <t>Paint</t>
  </si>
  <si>
    <t>Other</t>
  </si>
  <si>
    <t>Project costs</t>
  </si>
  <si>
    <t>Sub-total Project Cost</t>
  </si>
  <si>
    <t>Construction Period (in months)</t>
  </si>
  <si>
    <t>18 - King</t>
  </si>
  <si>
    <t>Construction Period Interest</t>
  </si>
  <si>
    <t>15 - Snoh/Pierce</t>
  </si>
  <si>
    <t>12 - all others (WA)</t>
  </si>
  <si>
    <t>9 - OR</t>
  </si>
  <si>
    <t>Projects to be completed:</t>
  </si>
  <si>
    <t>Total  Loan Amount Needed</t>
  </si>
  <si>
    <t>Some fine print</t>
  </si>
  <si>
    <t>Roof</t>
  </si>
  <si>
    <t>Kitchen</t>
  </si>
  <si>
    <t>Bathroom</t>
  </si>
  <si>
    <t>Flooring</t>
  </si>
  <si>
    <t>Septic repairs</t>
  </si>
  <si>
    <t>Permits</t>
  </si>
  <si>
    <t xml:space="preserve">                                        This is a  general calculator designed to assist you in basic planning ideas. ~Building costs are different in every market. ~Closing costs may vary based upon loan size, program &amp; credit score. ~Approval is not guaranteed. ~All builders are subject to approval. ~All borrowers are subject to approval. ~All appraisals are subject to review. There, that should cover it for now.</t>
  </si>
  <si>
    <t>EQUAL HOUSING LENDER  |  All loans subject to credit and property approval.  Equal Housing Lender. Co. NMLS 2143
 Interactive calculators are self-help tools.   |  All examples are hypothetical and are for illustrative purposes only.</t>
  </si>
  <si>
    <t>Total Costs</t>
  </si>
  <si>
    <t xml:space="preserve">deposits + unexpected project cost overruns. Any unused, </t>
  </si>
  <si>
    <t xml:space="preserve">10% set aside for: closing costs, inspections, tax &amp; insurance </t>
  </si>
  <si>
    <t>remaining funds will be credited back to your final loan balance.</t>
  </si>
  <si>
    <t>Min. appraised value needed AFTER repairs**</t>
  </si>
  <si>
    <t>**This represents an FHA purchase at 3.5% down on the total property + repairs.</t>
  </si>
  <si>
    <t>The property</t>
  </si>
  <si>
    <r>
      <rPr>
        <b/>
        <sz val="18"/>
        <color rgb="FFC00000"/>
        <rFont val="Calibri (Body)"/>
      </rPr>
      <t>Supreme Lending</t>
    </r>
    <r>
      <rPr>
        <b/>
        <sz val="16"/>
        <color rgb="FFC00000"/>
        <rFont val="Calibri (Body)"/>
      </rPr>
      <t xml:space="preserve">
</t>
    </r>
    <r>
      <rPr>
        <b/>
        <sz val="12"/>
        <color rgb="FFC00000"/>
        <rFont val="Calibri (Body)"/>
      </rPr>
      <t>RENOVATION BUDGET</t>
    </r>
  </si>
  <si>
    <r>
      <rPr>
        <b/>
        <sz val="10"/>
        <color rgb="FFC00000"/>
        <rFont val="Calibri"/>
        <family val="2"/>
      </rPr>
      <t>Refinance</t>
    </r>
    <r>
      <rPr>
        <sz val="10"/>
        <color rgb="FFC00000"/>
        <rFont val="Calibri"/>
        <family val="2"/>
      </rPr>
      <t>:  payoff balance of 1st mtg + and 2nd/HELOC balance</t>
    </r>
  </si>
  <si>
    <r>
      <t xml:space="preserve">        </t>
    </r>
    <r>
      <rPr>
        <b/>
        <sz val="10"/>
        <color rgb="FFC00000"/>
        <rFont val="Calibri"/>
        <family val="2"/>
      </rPr>
      <t>Purchase</t>
    </r>
    <r>
      <rPr>
        <sz val="10"/>
        <color rgb="FFC00000"/>
        <rFont val="Calibri"/>
        <family val="2"/>
      </rPr>
      <t>: Sale price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</si>
</sst>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2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0"/>
      <name val="Calibri (Body)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rgb="FF0000CC"/>
      <name val="Calibri"/>
      <family val="2"/>
    </font>
    <font>
      <sz val="12"/>
      <color rgb="FF0000CC"/>
      <name val="Calibri"/>
      <family val="2"/>
      <scheme val="minor"/>
    </font>
    <font>
      <b/>
      <i/>
      <sz val="10"/>
      <color theme="1"/>
      <name val="Calibri"/>
      <family val="2"/>
    </font>
    <font>
      <b/>
      <sz val="14"/>
      <color rgb="FFFF0000"/>
      <name val="Calibri"/>
      <family val="2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color rgb="FFC00000"/>
      <name val="Calibri (Body)"/>
    </font>
    <font>
      <b/>
      <sz val="16"/>
      <color rgb="FFC00000"/>
      <name val="Calibri (Body)"/>
    </font>
    <font>
      <b/>
      <sz val="12"/>
      <color rgb="FFC00000"/>
      <name val="Calibri (Body)"/>
    </font>
    <font>
      <b/>
      <sz val="12"/>
      <color rgb="FFC00000"/>
      <name val="Calibri"/>
      <family val="2"/>
    </font>
    <font>
      <sz val="10"/>
      <color rgb="FFC00000"/>
      <name val="Calibri"/>
      <family val="2"/>
      <scheme val="minor"/>
    </font>
    <font>
      <sz val="12"/>
      <color rgb="FFC00000"/>
      <name val="Calibri"/>
      <family val="2"/>
      <scheme val="minor"/>
    </font>
    <font>
      <sz val="10"/>
      <color rgb="FFC00000"/>
      <name val="Calibri"/>
      <family val="2"/>
    </font>
    <font>
      <b/>
      <sz val="10"/>
      <color rgb="FFC00000"/>
      <name val="Calibri"/>
      <family val="2"/>
    </font>
    <font>
      <b/>
      <sz val="12"/>
      <color rgb="FFC00000"/>
      <name val="Calibri"/>
      <family val="2"/>
      <scheme val="minor"/>
    </font>
    <font>
      <i/>
      <sz val="10"/>
      <color rgb="FFC00000"/>
      <name val="Calibri"/>
      <family val="2"/>
    </font>
    <font>
      <b/>
      <sz val="14"/>
      <color rgb="FFC00000"/>
      <name val="Calibri"/>
      <family val="2"/>
    </font>
    <font>
      <b/>
      <i/>
      <sz val="10"/>
      <color rgb="FFC00000"/>
      <name val="Calibri"/>
      <family val="2"/>
    </font>
    <font>
      <sz val="11"/>
      <color rgb="FFC00000"/>
      <name val="Calibri"/>
      <family val="2"/>
      <scheme val="minor"/>
    </font>
    <font>
      <b/>
      <i/>
      <sz val="12"/>
      <name val="Georgia"/>
      <family val="1"/>
    </font>
    <font>
      <b/>
      <i/>
      <sz val="9.5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4D4D4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/>
      <diagonal/>
    </border>
    <border>
      <left style="medium">
        <color auto="1"/>
      </left>
      <right/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34998626667073579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 applyAlignment="1">
      <alignment horizontal="left" indent="1"/>
    </xf>
    <xf numFmtId="44" fontId="0" fillId="0" borderId="0" xfId="0" applyNumberFormat="1"/>
    <xf numFmtId="0" fontId="4" fillId="0" borderId="0" xfId="0" applyFont="1"/>
    <xf numFmtId="44" fontId="4" fillId="0" borderId="0" xfId="0" applyNumberFormat="1" applyFont="1"/>
    <xf numFmtId="0" fontId="0" fillId="0" borderId="0" xfId="0" applyAlignment="1">
      <alignment wrapText="1"/>
    </xf>
    <xf numFmtId="0" fontId="8" fillId="0" borderId="0" xfId="0" applyFont="1" applyAlignment="1">
      <alignment horizontal="left" vertical="top" wrapText="1"/>
    </xf>
    <xf numFmtId="0" fontId="0" fillId="0" borderId="3" xfId="0" applyBorder="1"/>
    <xf numFmtId="0" fontId="8" fillId="0" borderId="3" xfId="0" applyFont="1" applyBorder="1" applyAlignment="1">
      <alignment horizontal="left" vertical="top" wrapText="1"/>
    </xf>
    <xf numFmtId="0" fontId="10" fillId="0" borderId="0" xfId="0" applyFont="1"/>
    <xf numFmtId="44" fontId="0" fillId="0" borderId="0" xfId="1" applyFont="1" applyFill="1"/>
    <xf numFmtId="44" fontId="0" fillId="0" borderId="0" xfId="1" applyFont="1"/>
    <xf numFmtId="0" fontId="9" fillId="0" borderId="0" xfId="0" applyFont="1"/>
    <xf numFmtId="44" fontId="9" fillId="0" borderId="0" xfId="1" applyFont="1"/>
    <xf numFmtId="0" fontId="0" fillId="5" borderId="0" xfId="0" applyFill="1"/>
    <xf numFmtId="0" fontId="0" fillId="6" borderId="0" xfId="0" applyFill="1"/>
    <xf numFmtId="44" fontId="1" fillId="6" borderId="0" xfId="1" applyFont="1" applyFill="1"/>
    <xf numFmtId="44" fontId="1" fillId="5" borderId="0" xfId="1" applyFont="1" applyFill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44" fontId="5" fillId="5" borderId="0" xfId="0" quotePrefix="1" applyNumberFormat="1" applyFont="1" applyFill="1" applyAlignment="1">
      <alignment horizontal="left"/>
    </xf>
    <xf numFmtId="0" fontId="11" fillId="0" borderId="0" xfId="0" applyFont="1" applyAlignment="1">
      <alignment horizontal="right" indent="1"/>
    </xf>
    <xf numFmtId="0" fontId="6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0" fillId="8" borderId="0" xfId="0" applyFill="1"/>
    <xf numFmtId="0" fontId="6" fillId="5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right"/>
    </xf>
    <xf numFmtId="44" fontId="0" fillId="5" borderId="0" xfId="0" applyNumberFormat="1" applyFill="1" applyAlignment="1">
      <alignment horizontal="left"/>
    </xf>
    <xf numFmtId="0" fontId="0" fillId="8" borderId="0" xfId="0" applyFill="1" applyAlignment="1">
      <alignment wrapText="1"/>
    </xf>
    <xf numFmtId="0" fontId="12" fillId="8" borderId="0" xfId="0" applyFont="1" applyFill="1"/>
    <xf numFmtId="0" fontId="4" fillId="8" borderId="0" xfId="0" applyFont="1" applyFill="1"/>
    <xf numFmtId="0" fontId="12" fillId="8" borderId="0" xfId="0" applyFont="1" applyFill="1" applyAlignment="1">
      <alignment horizontal="left" indent="1"/>
    </xf>
    <xf numFmtId="44" fontId="12" fillId="8" borderId="0" xfId="0" applyNumberFormat="1" applyFont="1" applyFill="1"/>
    <xf numFmtId="44" fontId="0" fillId="7" borderId="1" xfId="0" applyNumberFormat="1" applyFill="1" applyBorder="1" applyAlignment="1">
      <alignment horizontal="left"/>
    </xf>
    <xf numFmtId="0" fontId="14" fillId="7" borderId="0" xfId="0" applyFont="1" applyFill="1" applyAlignment="1">
      <alignment horizontal="right" indent="1"/>
    </xf>
    <xf numFmtId="44" fontId="16" fillId="7" borderId="0" xfId="0" applyNumberFormat="1" applyFont="1" applyFill="1"/>
    <xf numFmtId="0" fontId="15" fillId="0" borderId="0" xfId="0" applyFont="1"/>
    <xf numFmtId="49" fontId="0" fillId="0" borderId="0" xfId="0" applyNumberFormat="1" applyAlignment="1">
      <alignment horizontal="center" vertical="center" wrapText="1"/>
    </xf>
    <xf numFmtId="49" fontId="19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left" indent="1"/>
    </xf>
    <xf numFmtId="44" fontId="21" fillId="0" borderId="0" xfId="0" applyNumberFormat="1" applyFont="1" applyAlignment="1">
      <alignment horizontal="left"/>
    </xf>
    <xf numFmtId="0" fontId="22" fillId="0" borderId="2" xfId="0" applyFont="1" applyBorder="1"/>
    <xf numFmtId="0" fontId="23" fillId="4" borderId="0" xfId="0" applyFont="1" applyFill="1" applyAlignment="1">
      <alignment horizontal="left" indent="2"/>
    </xf>
    <xf numFmtId="44" fontId="25" fillId="4" borderId="0" xfId="0" applyNumberFormat="1" applyFont="1" applyFill="1" applyAlignment="1">
      <alignment horizontal="left"/>
    </xf>
    <xf numFmtId="0" fontId="23" fillId="0" borderId="0" xfId="0" applyFont="1"/>
    <xf numFmtId="44" fontId="25" fillId="0" borderId="0" xfId="0" applyNumberFormat="1" applyFont="1" applyAlignment="1">
      <alignment horizontal="left"/>
    </xf>
    <xf numFmtId="0" fontId="26" fillId="4" borderId="0" xfId="0" applyFont="1" applyFill="1" applyAlignment="1">
      <alignment horizontal="left" indent="2"/>
    </xf>
    <xf numFmtId="44" fontId="21" fillId="6" borderId="14" xfId="0" applyNumberFormat="1" applyFont="1" applyFill="1" applyBorder="1" applyAlignment="1">
      <alignment horizontal="left"/>
    </xf>
    <xf numFmtId="0" fontId="26" fillId="0" borderId="0" xfId="0" applyFont="1" applyAlignment="1">
      <alignment horizontal="left" indent="2"/>
    </xf>
    <xf numFmtId="0" fontId="26" fillId="5" borderId="0" xfId="0" applyFont="1" applyFill="1" applyAlignment="1">
      <alignment horizontal="left" indent="2"/>
    </xf>
    <xf numFmtId="44" fontId="21" fillId="5" borderId="14" xfId="0" applyNumberFormat="1" applyFont="1" applyFill="1" applyBorder="1" applyAlignment="1">
      <alignment horizontal="left"/>
    </xf>
    <xf numFmtId="0" fontId="27" fillId="0" borderId="0" xfId="0" applyFont="1" applyAlignment="1">
      <alignment horizontal="right" indent="1"/>
    </xf>
    <xf numFmtId="44" fontId="25" fillId="3" borderId="16" xfId="0" applyNumberFormat="1" applyFont="1" applyFill="1" applyBorder="1" applyAlignment="1">
      <alignment horizontal="left"/>
    </xf>
    <xf numFmtId="44" fontId="22" fillId="0" borderId="0" xfId="0" applyNumberFormat="1" applyFont="1"/>
    <xf numFmtId="0" fontId="28" fillId="0" borderId="0" xfId="0" applyFont="1" applyAlignment="1">
      <alignment horizontal="right"/>
    </xf>
    <xf numFmtId="44" fontId="21" fillId="4" borderId="0" xfId="0" applyNumberFormat="1" applyFont="1" applyFill="1" applyAlignment="1">
      <alignment horizontal="left"/>
    </xf>
    <xf numFmtId="0" fontId="29" fillId="0" borderId="4" xfId="0" applyFont="1" applyBorder="1" applyAlignment="1">
      <alignment vertical="top" wrapText="1"/>
    </xf>
    <xf numFmtId="44" fontId="21" fillId="5" borderId="0" xfId="0" quotePrefix="1" applyNumberFormat="1" applyFont="1" applyFill="1" applyAlignment="1">
      <alignment horizontal="left"/>
    </xf>
    <xf numFmtId="0" fontId="22" fillId="0" borderId="0" xfId="0" applyFont="1"/>
    <xf numFmtId="0" fontId="27" fillId="7" borderId="0" xfId="0" applyFont="1" applyFill="1" applyAlignment="1">
      <alignment horizontal="right" indent="1"/>
    </xf>
    <xf numFmtId="0" fontId="30" fillId="7" borderId="5" xfId="0" applyFont="1" applyFill="1" applyBorder="1" applyAlignment="1">
      <alignment vertical="top" wrapText="1"/>
    </xf>
    <xf numFmtId="0" fontId="31" fillId="7" borderId="7" xfId="0" applyFont="1" applyFill="1" applyBorder="1" applyAlignment="1">
      <alignment horizontal="left" vertical="top" wrapText="1"/>
    </xf>
    <xf numFmtId="0" fontId="31" fillId="7" borderId="15" xfId="0" applyFont="1" applyFill="1" applyBorder="1" applyAlignment="1">
      <alignment horizontal="left" vertical="top" wrapText="1"/>
    </xf>
    <xf numFmtId="0" fontId="31" fillId="7" borderId="6" xfId="0" applyFont="1" applyFill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00CC"/>
      <color rgb="FF0099FF"/>
      <color rgb="FF00CCFF"/>
      <color rgb="FFDE892E"/>
      <color rgb="FF4D4D4C"/>
      <color rgb="FFF2F2F1"/>
      <color rgb="FFE4E5E3"/>
      <color rgb="FFB4B5B4"/>
      <color rgb="FFCBCC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28</xdr:row>
      <xdr:rowOff>50796</xdr:rowOff>
    </xdr:from>
    <xdr:to>
      <xdr:col>3</xdr:col>
      <xdr:colOff>1238250</xdr:colOff>
      <xdr:row>30</xdr:row>
      <xdr:rowOff>419100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59EF2F0-E127-CCF0-BA07-24CD39B6D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5737221"/>
          <a:ext cx="2619375" cy="882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aystone\files\users\hjacobs\Desktop\Int%20Rsrv%20Cal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 Cost"/>
      <sheetName val="Mortgage Calc"/>
      <sheetName val="Bank Account Balance"/>
      <sheetName val="Drop Downs"/>
      <sheetName val="Fee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zoomScaleNormal="100" zoomScaleSheetLayoutView="125" workbookViewId="0">
      <selection activeCell="F6" sqref="F6"/>
    </sheetView>
  </sheetViews>
  <sheetFormatPr defaultColWidth="11" defaultRowHeight="15.75"/>
  <cols>
    <col min="1" max="1" width="3.5" style="28" customWidth="1"/>
    <col min="2" max="2" width="48.5" customWidth="1"/>
    <col min="3" max="3" width="18.875" style="2" customWidth="1"/>
    <col min="4" max="4" width="18.5" customWidth="1"/>
  </cols>
  <sheetData>
    <row r="1" spans="1:6" ht="3" customHeight="1"/>
    <row r="2" spans="1:6" s="5" customFormat="1" ht="41.1" customHeight="1">
      <c r="A2" s="32"/>
      <c r="B2" s="42" t="s">
        <v>29</v>
      </c>
      <c r="C2" s="41"/>
      <c r="D2" s="41"/>
    </row>
    <row r="3" spans="1:6" ht="3.75" customHeight="1">
      <c r="B3" s="1"/>
    </row>
    <row r="4" spans="1:6" ht="15.95" customHeight="1">
      <c r="B4" s="43" t="s">
        <v>28</v>
      </c>
      <c r="C4" s="44"/>
      <c r="D4" s="45"/>
    </row>
    <row r="5" spans="1:6" ht="15.95" customHeight="1">
      <c r="B5" s="46" t="s">
        <v>30</v>
      </c>
      <c r="C5" s="47"/>
      <c r="D5" s="64" t="s">
        <v>13</v>
      </c>
      <c r="E5" s="7"/>
    </row>
    <row r="6" spans="1:6" ht="14.45" customHeight="1">
      <c r="B6" s="48" t="s">
        <v>31</v>
      </c>
      <c r="C6" s="49">
        <v>325000</v>
      </c>
      <c r="D6" s="65" t="s">
        <v>20</v>
      </c>
      <c r="E6" s="7"/>
    </row>
    <row r="7" spans="1:6" ht="18" customHeight="1">
      <c r="B7" s="43" t="s">
        <v>11</v>
      </c>
      <c r="C7" s="44"/>
      <c r="D7" s="65"/>
      <c r="E7" s="7"/>
    </row>
    <row r="8" spans="1:6" ht="15.95" customHeight="1">
      <c r="B8" s="50" t="s">
        <v>0</v>
      </c>
      <c r="C8" s="51"/>
      <c r="D8" s="66"/>
      <c r="E8" s="7"/>
    </row>
    <row r="9" spans="1:6" ht="13.9" customHeight="1">
      <c r="B9" s="52" t="s">
        <v>1</v>
      </c>
      <c r="C9" s="51"/>
      <c r="D9" s="66"/>
      <c r="E9" s="7"/>
    </row>
    <row r="10" spans="1:6" ht="15.95" customHeight="1">
      <c r="B10" s="50" t="s">
        <v>14</v>
      </c>
      <c r="C10" s="51"/>
      <c r="D10" s="66"/>
      <c r="E10" s="7"/>
    </row>
    <row r="11" spans="1:6" ht="15.95" customHeight="1">
      <c r="B11" s="52" t="s">
        <v>15</v>
      </c>
      <c r="C11" s="51"/>
      <c r="D11" s="66"/>
      <c r="E11" s="7"/>
    </row>
    <row r="12" spans="1:6" ht="15.95" customHeight="1">
      <c r="B12" s="50" t="s">
        <v>16</v>
      </c>
      <c r="C12" s="51"/>
      <c r="D12" s="66"/>
      <c r="E12" s="8"/>
    </row>
    <row r="13" spans="1:6" ht="15.95" customHeight="1">
      <c r="B13" s="52" t="s">
        <v>17</v>
      </c>
      <c r="C13" s="51"/>
      <c r="D13" s="66"/>
      <c r="E13" s="8"/>
    </row>
    <row r="14" spans="1:6" ht="15.95" customHeight="1">
      <c r="B14" s="50" t="s">
        <v>18</v>
      </c>
      <c r="C14" s="51"/>
      <c r="D14" s="66"/>
      <c r="E14" s="8"/>
    </row>
    <row r="15" spans="1:6" ht="15.95" customHeight="1">
      <c r="B15" s="52" t="s">
        <v>19</v>
      </c>
      <c r="C15" s="51"/>
      <c r="D15" s="66"/>
      <c r="E15" s="8"/>
    </row>
    <row r="16" spans="1:6" ht="15.95" customHeight="1">
      <c r="B16" s="52" t="s">
        <v>2</v>
      </c>
      <c r="C16" s="51"/>
      <c r="D16" s="66"/>
      <c r="E16" s="7"/>
      <c r="F16" s="6"/>
    </row>
    <row r="17" spans="1:6" ht="15.95" customHeight="1">
      <c r="B17" s="50" t="s">
        <v>2</v>
      </c>
      <c r="C17" s="51"/>
      <c r="D17" s="66"/>
      <c r="E17" s="7"/>
      <c r="F17" s="6"/>
    </row>
    <row r="18" spans="1:6" ht="15.95" customHeight="1">
      <c r="B18" s="53"/>
      <c r="C18" s="54"/>
      <c r="D18" s="66"/>
      <c r="E18" s="7"/>
      <c r="F18" s="6"/>
    </row>
    <row r="19" spans="1:6" ht="15.95" customHeight="1" thickBot="1">
      <c r="B19" s="55" t="s">
        <v>22</v>
      </c>
      <c r="C19" s="56">
        <f>SUM(C4:C18)</f>
        <v>325000</v>
      </c>
      <c r="D19" s="65"/>
      <c r="E19" s="7"/>
      <c r="F19" s="6"/>
    </row>
    <row r="20" spans="1:6" ht="15.95" customHeight="1">
      <c r="B20" s="55"/>
      <c r="C20" s="57"/>
      <c r="D20" s="65"/>
      <c r="E20" s="7"/>
    </row>
    <row r="21" spans="1:6" ht="15.95" customHeight="1">
      <c r="B21" s="58" t="s">
        <v>24</v>
      </c>
      <c r="C21" s="44"/>
      <c r="D21" s="67"/>
      <c r="E21" s="7"/>
    </row>
    <row r="22" spans="1:6" ht="20.100000000000001" customHeight="1">
      <c r="B22" s="58" t="s">
        <v>23</v>
      </c>
      <c r="C22" s="59">
        <f>C19*0.1</f>
        <v>32500</v>
      </c>
      <c r="D22" s="60"/>
    </row>
    <row r="23" spans="1:6" ht="18" customHeight="1">
      <c r="B23" s="58" t="s">
        <v>25</v>
      </c>
      <c r="C23" s="61"/>
      <c r="D23" s="62"/>
    </row>
    <row r="24" spans="1:6" ht="18" customHeight="1" thickBot="1">
      <c r="B24" s="30"/>
      <c r="C24" s="24"/>
    </row>
    <row r="25" spans="1:6" ht="15.95" customHeight="1" thickBot="1">
      <c r="B25" s="63" t="s">
        <v>12</v>
      </c>
      <c r="C25" s="37">
        <f>SUM(C19, C21,C22)</f>
        <v>357500</v>
      </c>
    </row>
    <row r="26" spans="1:6" ht="15.95" customHeight="1">
      <c r="B26" s="25"/>
      <c r="C26" s="31"/>
    </row>
    <row r="27" spans="1:6" ht="15.95" customHeight="1">
      <c r="B27" s="38" t="s">
        <v>26</v>
      </c>
      <c r="C27" s="39">
        <f>C25/0.965</f>
        <v>370466.32124352333</v>
      </c>
    </row>
    <row r="28" spans="1:6" ht="15.95" customHeight="1">
      <c r="A28" s="33"/>
      <c r="B28" s="35"/>
      <c r="C28" s="36"/>
      <c r="D28" s="33"/>
    </row>
    <row r="29" spans="1:6" ht="36" customHeight="1">
      <c r="B29" s="26"/>
      <c r="C29" s="29"/>
    </row>
    <row r="30" spans="1:6" ht="5.0999999999999996" customHeight="1">
      <c r="A30" s="34"/>
      <c r="C30" s="4"/>
      <c r="D30" s="3"/>
    </row>
    <row r="31" spans="1:6" ht="36.950000000000003" customHeight="1">
      <c r="A31" s="34"/>
      <c r="B31" s="27" t="s">
        <v>21</v>
      </c>
      <c r="C31" s="27"/>
      <c r="D31" s="27"/>
    </row>
    <row r="32" spans="1:6" ht="15.95" customHeight="1"/>
    <row r="33" spans="1:4" s="3" customFormat="1" ht="3" customHeight="1">
      <c r="A33" s="28"/>
      <c r="C33" s="2"/>
      <c r="D33"/>
    </row>
    <row r="34" spans="1:4" s="3" customFormat="1" ht="21" customHeight="1">
      <c r="A34" s="28"/>
      <c r="B34" s="40" t="s">
        <v>27</v>
      </c>
      <c r="C34" s="2"/>
      <c r="D34"/>
    </row>
    <row r="35" spans="1:4">
      <c r="B35" s="3"/>
    </row>
    <row r="36" spans="1:4">
      <c r="B36" s="3"/>
    </row>
    <row r="37" spans="1:4">
      <c r="B37" s="3"/>
    </row>
  </sheetData>
  <mergeCells count="2">
    <mergeCell ref="B2:D2"/>
    <mergeCell ref="D6:D21"/>
  </mergeCells>
  <printOptions horizontalCentered="1" verticalCentered="1"/>
  <pageMargins left="0.7" right="0.7" top="0.75" bottom="0.75" header="0.3" footer="0.3"/>
  <pageSetup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1"/>
  <sheetViews>
    <sheetView workbookViewId="0">
      <selection activeCell="B3" sqref="B3"/>
    </sheetView>
  </sheetViews>
  <sheetFormatPr defaultRowHeight="15.75"/>
  <cols>
    <col min="1" max="1" width="33.5" customWidth="1"/>
    <col min="2" max="2" width="38.875" customWidth="1"/>
  </cols>
  <sheetData>
    <row r="1" spans="1:5">
      <c r="A1" s="9" t="s">
        <v>3</v>
      </c>
    </row>
    <row r="2" spans="1:5">
      <c r="B2" s="16">
        <v>300000</v>
      </c>
    </row>
    <row r="3" spans="1:5">
      <c r="B3" s="17"/>
    </row>
    <row r="4" spans="1:5">
      <c r="B4" s="17"/>
    </row>
    <row r="5" spans="1:5">
      <c r="A5" t="s">
        <v>4</v>
      </c>
      <c r="B5" s="10">
        <f>SUM(B2:B4)</f>
        <v>300000</v>
      </c>
    </row>
    <row r="6" spans="1:5">
      <c r="B6" s="10"/>
    </row>
    <row r="7" spans="1:5" ht="16.5" thickBot="1">
      <c r="B7" s="11"/>
    </row>
    <row r="8" spans="1:5">
      <c r="A8" t="s">
        <v>5</v>
      </c>
      <c r="B8" s="15">
        <v>12</v>
      </c>
      <c r="D8" s="18" t="s">
        <v>6</v>
      </c>
      <c r="E8" s="19"/>
    </row>
    <row r="9" spans="1:5">
      <c r="A9" t="s">
        <v>7</v>
      </c>
      <c r="B9" s="11">
        <f>SUM(B5:B7)*0.525*0.06*B8/12</f>
        <v>9450</v>
      </c>
      <c r="D9" s="20" t="s">
        <v>8</v>
      </c>
      <c r="E9" s="21"/>
    </row>
    <row r="10" spans="1:5">
      <c r="A10" s="14"/>
      <c r="B10" s="11"/>
      <c r="D10" s="20" t="s">
        <v>9</v>
      </c>
      <c r="E10" s="21"/>
    </row>
    <row r="11" spans="1:5" ht="16.5" thickBot="1">
      <c r="A11" s="12"/>
      <c r="B11" s="13"/>
      <c r="D11" s="22" t="s">
        <v>10</v>
      </c>
      <c r="E11" s="23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'\\graystone\files\users\hjacobs\Desktop\[Int Rsrv Calc.xlsx]Drop Downs'!#REF!</xm:f>
          </x14:formula1>
          <xm:sqref>A10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8D6384ABBEC94DB1490A6099B6FB87" ma:contentTypeVersion="13" ma:contentTypeDescription="Create a new document." ma:contentTypeScope="" ma:versionID="2e1f232d892ee773f67b314d964ed8a1">
  <xsd:schema xmlns:xsd="http://www.w3.org/2001/XMLSchema" xmlns:xs="http://www.w3.org/2001/XMLSchema" xmlns:p="http://schemas.microsoft.com/office/2006/metadata/properties" xmlns:ns2="708c92b9-cc98-44df-b91a-d9dbf4e1a0dc" xmlns:ns3="0417b3d1-49ce-4727-86a5-eee0dbf9cd9b" targetNamespace="http://schemas.microsoft.com/office/2006/metadata/properties" ma:root="true" ma:fieldsID="3f3af4e63fab8b9cc8b807223f4006aa" ns2:_="" ns3:_="">
    <xsd:import namespace="708c92b9-cc98-44df-b91a-d9dbf4e1a0dc"/>
    <xsd:import namespace="0417b3d1-49ce-4727-86a5-eee0dbf9cd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8c92b9-cc98-44df-b91a-d9dbf4e1a0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17b3d1-49ce-4727-86a5-eee0dbf9cd9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02E85C7-108F-48EF-8C61-FA9CF7663A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8c92b9-cc98-44df-b91a-d9dbf4e1a0dc"/>
    <ds:schemaRef ds:uri="0417b3d1-49ce-4727-86a5-eee0dbf9cd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145284-0DB9-4C8F-920E-6FEC8C0C5D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96BBED-84AA-4F80-A2E2-EF8A60C0BB73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fa9e12eb-2fd2-4b43-a147-e843e367e11c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89977596-becb-45d8-8ef3-5a118abecdb2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</vt:lpstr>
      <vt:lpstr>Int Rsrv</vt:lpstr>
      <vt:lpstr>Budget!Print_Area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Lori Pagel</dc:creator>
  <cp:keywords/>
  <dc:description/>
  <cp:lastModifiedBy>Theodore Schiesswohl</cp:lastModifiedBy>
  <cp:revision/>
  <dcterms:created xsi:type="dcterms:W3CDTF">2019-10-29T20:37:59Z</dcterms:created>
  <dcterms:modified xsi:type="dcterms:W3CDTF">2025-07-16T18:12:35Z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0x010100D28D6384ABBEC94DB1490A6099B6FB87</vt:lpwstr>
  </property>
</Properties>
</file>