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bshenry/Desktop/BACKDRAFT RACING/2022 ORDER FORMS/CUSTOMER/"/>
    </mc:Choice>
  </mc:AlternateContent>
  <xr:revisionPtr revIDLastSave="0" documentId="13_ncr:1_{820F6072-DAC6-4645-9DEB-1ED3CBC508B8}" xr6:coauthVersionLast="47" xr6:coauthVersionMax="47" xr10:uidLastSave="{00000000-0000-0000-0000-000000000000}"/>
  <workbookProtection workbookAlgorithmName="SHA-512" workbookHashValue="zDQG+Ks/cVtv0pe0FABCN0OuV2Kb8ZKt8rR8+zae8L5o8tCbqlk7s0/obZAHh0F19PuUgoEM97e1LjE9qLqjcw==" workbookSaltValue="z61Gq4B4m1IhezAJ8e7Tsg==" workbookSpinCount="100000" lockStructure="1"/>
  <bookViews>
    <workbookView xWindow="0" yWindow="500" windowWidth="33600" windowHeight="18840" xr2:uid="{CFA6FEE4-E356-0B46-A5CC-81BA18E42D0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6" i="1" l="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4" i="1"/>
  <c r="G95" i="1" l="1"/>
  <c r="G102" i="1" s="1"/>
  <c r="G104" i="1" s="1"/>
  <c r="G106" i="1" s="1"/>
</calcChain>
</file>

<file path=xl/sharedStrings.xml><?xml version="1.0" encoding="utf-8"?>
<sst xmlns="http://schemas.openxmlformats.org/spreadsheetml/2006/main" count="145" uniqueCount="130">
  <si>
    <t xml:space="preserve">Updated last : </t>
  </si>
  <si>
    <t>BDR ROADSTER ORDER FORM</t>
  </si>
  <si>
    <t xml:space="preserve">Build No : </t>
  </si>
  <si>
    <t>Dealer  :</t>
  </si>
  <si>
    <t xml:space="preserve">Delivery Address </t>
  </si>
  <si>
    <t>Date Ordered :</t>
  </si>
  <si>
    <t>Customer  :</t>
  </si>
  <si>
    <t>E-mail :</t>
  </si>
  <si>
    <t>Billing Address :</t>
  </si>
  <si>
    <t>Tel / Cell :</t>
  </si>
  <si>
    <t>Fax :</t>
  </si>
  <si>
    <t>Zip :</t>
  </si>
  <si>
    <t>RT4 B   Retail</t>
  </si>
  <si>
    <t>Retail</t>
  </si>
  <si>
    <t>Chassis VIN # :</t>
  </si>
  <si>
    <t>Special order</t>
  </si>
  <si>
    <t>Pricing</t>
  </si>
  <si>
    <t>Total</t>
  </si>
  <si>
    <t>Color :</t>
  </si>
  <si>
    <t>Stripe/s :</t>
  </si>
  <si>
    <t>Interior trim :</t>
  </si>
  <si>
    <t>INTERIOR</t>
  </si>
  <si>
    <t>Special Instructions</t>
  </si>
  <si>
    <t>Audio System - 4 speaker; Amp + remote</t>
  </si>
  <si>
    <t>Euro Style Dash with Glove Box</t>
  </si>
  <si>
    <t>Carbon Fiber Dash</t>
  </si>
  <si>
    <t>Custom Gauges</t>
  </si>
  <si>
    <t>Autometer Carbon GT Gauges</t>
  </si>
  <si>
    <t>GT Style Dash</t>
  </si>
  <si>
    <t>Autometer OEM Style Gauges</t>
  </si>
  <si>
    <t>Classic Instruments Auto X Gauges</t>
  </si>
  <si>
    <t xml:space="preserve"> </t>
  </si>
  <si>
    <t xml:space="preserve">Moal Gauges with Bomber Bezels </t>
  </si>
  <si>
    <t>Classic Instruments -Custom Design</t>
  </si>
  <si>
    <t>Chrome Fire Extinguisher</t>
  </si>
  <si>
    <t>Custom Color Interior</t>
  </si>
  <si>
    <t>Diamond Stitch Interior</t>
  </si>
  <si>
    <t>Option 1</t>
  </si>
  <si>
    <t>Dbl Diamond Stitched Interior with Seat Eyes</t>
  </si>
  <si>
    <t>Option 2</t>
  </si>
  <si>
    <t>Dbl Diamond Stitched-Alcantra with center stripe</t>
  </si>
  <si>
    <t>Option 4</t>
  </si>
  <si>
    <t>Diagonal Interior</t>
  </si>
  <si>
    <t>Option 5</t>
  </si>
  <si>
    <t>Diagonal console with seat eyes</t>
  </si>
  <si>
    <t>Option 6</t>
  </si>
  <si>
    <t>Diamond Stitch Rear Panel</t>
  </si>
  <si>
    <t>Glove Box</t>
  </si>
  <si>
    <t>Factory Install</t>
  </si>
  <si>
    <t>Heater - under dash</t>
  </si>
  <si>
    <t>Heated Seats</t>
  </si>
  <si>
    <t>E-brake recess</t>
  </si>
  <si>
    <t>Passenger Seat Slider</t>
  </si>
  <si>
    <t>SABELT suede steering wheel</t>
  </si>
  <si>
    <t xml:space="preserve">Color = </t>
  </si>
  <si>
    <t>Custom shift knob</t>
  </si>
  <si>
    <t>Seat Belts - Cam Lock Style-SABELT</t>
  </si>
  <si>
    <t>PAINT OPTIONS</t>
  </si>
  <si>
    <t>PTO Color-Stage 1 (Paint to Order)</t>
  </si>
  <si>
    <t>Metallic Colors</t>
  </si>
  <si>
    <t>PTO Color-Stage 2 (Paint to Order)</t>
  </si>
  <si>
    <t>Pearl Colors</t>
  </si>
  <si>
    <t>Paint Stripes Under Hood</t>
  </si>
  <si>
    <t>Factory Option</t>
  </si>
  <si>
    <t>Paint Engine Compartment to match</t>
  </si>
  <si>
    <t>Pin stripes</t>
  </si>
  <si>
    <t>Outline stripes</t>
  </si>
  <si>
    <t>Center stripes</t>
  </si>
  <si>
    <t>Rondels</t>
  </si>
  <si>
    <t>Side stripes</t>
  </si>
  <si>
    <t>Rookie stripes</t>
  </si>
  <si>
    <t>BODY EXTERIOR</t>
  </si>
  <si>
    <t>GT Body Option</t>
  </si>
  <si>
    <t>Paint Protection clear film - Nose &amp; Fenders</t>
  </si>
  <si>
    <t>Paint Protection clear film - Rear Fenders</t>
  </si>
  <si>
    <t>Paint Protection clear film - Door Tops</t>
  </si>
  <si>
    <t>Clear Front Turn Signal Lens</t>
  </si>
  <si>
    <t>LED Headlights Lights</t>
  </si>
  <si>
    <t>Passenger Roll Bar</t>
  </si>
  <si>
    <t>Ray Dot Mirror</t>
  </si>
  <si>
    <t>Driver</t>
  </si>
  <si>
    <t>Passenger</t>
  </si>
  <si>
    <t>Soft Top (German Fabric)</t>
  </si>
  <si>
    <t>Soft Top (Vinyl)</t>
  </si>
  <si>
    <t>Torneau Cover (Vinyl)</t>
  </si>
  <si>
    <t>Bimini Top  (fiberglass)</t>
  </si>
  <si>
    <t>Hardtop painted &amp; installed - OEM Style</t>
  </si>
  <si>
    <t>Hardtop painted &amp; installed - Fastback Style</t>
  </si>
  <si>
    <t>NO Side Windows</t>
  </si>
  <si>
    <t>SUSPENSION</t>
  </si>
  <si>
    <t>Polished Lips on Wheels</t>
  </si>
  <si>
    <t>Powder coated Wheels</t>
  </si>
  <si>
    <t>Pin striping on wheels (vinyl)</t>
  </si>
  <si>
    <t>Tredwear Tire Graphics</t>
  </si>
  <si>
    <t>Rear Differential Ugrade - 3:73</t>
  </si>
  <si>
    <t>Wilwood Big Brake Kit</t>
  </si>
  <si>
    <t xml:space="preserve">Power Steering Rack Kit - Rolling chassis </t>
  </si>
  <si>
    <t>Power Steering Engine</t>
  </si>
  <si>
    <t>Colored Brake Calipers (red,yellow, blue)</t>
  </si>
  <si>
    <t>Remote Brake and Clutch Resevoirs</t>
  </si>
  <si>
    <t>Upgrade to Nitto 555R 335 Rear tires</t>
  </si>
  <si>
    <t>Subject to availability</t>
  </si>
  <si>
    <t>ENGINE</t>
  </si>
  <si>
    <t xml:space="preserve">Oil cooler, complete with lines </t>
  </si>
  <si>
    <t>Ceramic coated headers</t>
  </si>
  <si>
    <t>Black</t>
  </si>
  <si>
    <t>Incl</t>
  </si>
  <si>
    <t>Upgraded Aluminum Radiator &amp; Shroud &amp; Fan</t>
  </si>
  <si>
    <t>Upgraded Aluminum Gastank - External pump style</t>
  </si>
  <si>
    <t>Upgraded Aluminum Gastank - Internal pump style</t>
  </si>
  <si>
    <t>OTHER</t>
  </si>
  <si>
    <t>Total Roller</t>
  </si>
  <si>
    <t>Total Engine</t>
  </si>
  <si>
    <t xml:space="preserve">Total   </t>
  </si>
  <si>
    <t>Transport</t>
  </si>
  <si>
    <t xml:space="preserve">Less : Required Deposit </t>
  </si>
  <si>
    <t xml:space="preserve">Signed : </t>
  </si>
  <si>
    <t>Date :</t>
  </si>
  <si>
    <t xml:space="preserve">Balance Due   </t>
  </si>
  <si>
    <t>Created : 01/03/2022</t>
  </si>
  <si>
    <t>Disclaimer :</t>
  </si>
  <si>
    <t>Prices are subject to change to pricing in effect at time of delivery to the customer. Seller reserves the right to make any corrections to prices quoted due to clerical errors of omission. In the event of any specific requirements (incl without limitation any design, specification, ordered quantity, or shipment changes) representing a price increase, Buyer will be notified and afforded an opportunity to confirm.</t>
  </si>
  <si>
    <t>Backdraft offer a limited warranty, to the original purchaser only, for 12 months or the first 12,000 miles, which ever occurs first.  The limited warranty includes parts supplied by Backdraft and excludes any installation or labor thereof.  Alll other parts are covered by the manufacturers warranty.  Please refer to the Limited Warranty Certificate included in the owners manual of the vehicle, for further details.</t>
  </si>
  <si>
    <r>
      <t xml:space="preserve">Ceramic coated sidepipes    </t>
    </r>
    <r>
      <rPr>
        <i/>
        <sz val="14"/>
        <rFont val="Arial"/>
        <family val="2"/>
      </rPr>
      <t>(incl in blackout package)</t>
    </r>
  </si>
  <si>
    <r>
      <t xml:space="preserve">Engine Options - Supplied &amp; installed by : </t>
    </r>
    <r>
      <rPr>
        <b/>
        <i/>
        <sz val="14"/>
        <color rgb="FFFF0000"/>
        <rFont val="Arial"/>
        <family val="2"/>
      </rPr>
      <t>Speed Fanatix</t>
    </r>
  </si>
  <si>
    <r>
      <rPr>
        <b/>
        <i/>
        <sz val="14"/>
        <rFont val="Arial"/>
        <family val="2"/>
      </rPr>
      <t>$10,000 non-refundable deposit required</t>
    </r>
    <r>
      <rPr>
        <i/>
        <sz val="14"/>
        <rFont val="Arial"/>
        <family val="2"/>
      </rPr>
      <t>, prior to submitting order to factory. Backdraft reserves the right to alter the specifications of the rolling chassis to incorporate continued development without notice.</t>
    </r>
  </si>
  <si>
    <t xml:space="preserve">Date : </t>
  </si>
  <si>
    <t>By signing, buyer confirms he has read and understands the contents of the desclaimer</t>
  </si>
  <si>
    <t>Signed   (Customer) :</t>
  </si>
  <si>
    <t>MOTORVAULT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</si>
</sst>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 d\,\ yyyy;@"/>
    <numFmt numFmtId="165" formatCode="&quot;$&quot;#,##0.00"/>
  </numFmts>
  <fonts count="18" x14ac:knownFonts="1">
    <font>
      <sz val="12"/>
      <color theme="1"/>
      <name val="Calibri"/>
      <family val="2"/>
      <scheme val="minor"/>
    </font>
    <font>
      <sz val="10"/>
      <name val="Arial"/>
      <family val="2"/>
    </font>
    <font>
      <u/>
      <sz val="10"/>
      <color indexed="12"/>
      <name val="Arial"/>
      <family val="2"/>
    </font>
    <font>
      <sz val="14"/>
      <color theme="1"/>
      <name val="Calibri"/>
      <family val="2"/>
      <scheme val="minor"/>
    </font>
    <font>
      <b/>
      <sz val="14"/>
      <name val="Arial"/>
      <family val="2"/>
    </font>
    <font>
      <b/>
      <sz val="14"/>
      <color rgb="FFFF0000"/>
      <name val="Arial"/>
      <family val="2"/>
    </font>
    <font>
      <sz val="14"/>
      <name val="Arial"/>
      <family val="2"/>
    </font>
    <font>
      <sz val="14"/>
      <color indexed="12"/>
      <name val="Arial"/>
      <family val="2"/>
    </font>
    <font>
      <b/>
      <sz val="14"/>
      <color theme="0"/>
      <name val="Arial"/>
      <family val="2"/>
    </font>
    <font>
      <b/>
      <sz val="14"/>
      <color rgb="FF0000FF"/>
      <name val="Arial"/>
      <family val="2"/>
    </font>
    <font>
      <b/>
      <i/>
      <sz val="14"/>
      <name val="Arial"/>
      <family val="2"/>
    </font>
    <font>
      <sz val="14"/>
      <color rgb="FF0000FF"/>
      <name val="Arial"/>
      <family val="2"/>
    </font>
    <font>
      <i/>
      <sz val="14"/>
      <color rgb="FF0000FF"/>
      <name val="Arial"/>
      <family val="2"/>
    </font>
    <font>
      <i/>
      <sz val="14"/>
      <name val="Arial"/>
      <family val="2"/>
    </font>
    <font>
      <b/>
      <i/>
      <sz val="14"/>
      <color rgb="FFFF0000"/>
      <name val="Arial"/>
      <family val="2"/>
    </font>
    <font>
      <sz val="14"/>
      <color theme="1"/>
      <name val="Verdana"/>
      <family val="2"/>
    </font>
    <font>
      <sz val="14"/>
      <color indexed="10"/>
      <name val="Times New Roman"/>
      <family val="1"/>
    </font>
    <font>
      <i/>
      <sz val="9"/>
      <name val="Arial"/>
      <family val="2"/>
    </font>
  </fonts>
  <fills count="13">
    <fill>
      <patternFill patternType="none"/>
    </fill>
    <fill>
      <patternFill patternType="gray125"/>
    </fill>
    <fill>
      <patternFill patternType="solid">
        <fgColor rgb="FF00B05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70">
    <xf numFmtId="0" fontId="0" fillId="0" borderId="0" xfId="0"/>
    <xf numFmtId="0" fontId="3" fillId="0" borderId="0" xfId="0" applyFont="1"/>
    <xf numFmtId="0" fontId="4" fillId="2" borderId="0" xfId="0" applyFont="1" applyFill="1" applyProtection="1">
      <protection locked="0"/>
    </xf>
    <xf numFmtId="0" fontId="5" fillId="3" borderId="2" xfId="0" applyFont="1" applyFill="1" applyBorder="1" applyAlignment="1">
      <alignment horizontal="center" vertical="center"/>
    </xf>
    <xf numFmtId="0" fontId="4" fillId="5" borderId="4" xfId="0" applyFont="1" applyFill="1" applyBorder="1" applyAlignment="1">
      <alignment vertical="center"/>
    </xf>
    <xf numFmtId="0" fontId="4" fillId="5" borderId="4" xfId="0" applyFont="1" applyFill="1" applyBorder="1"/>
    <xf numFmtId="0" fontId="4" fillId="6" borderId="5" xfId="0" applyFont="1" applyFill="1" applyBorder="1" applyProtection="1">
      <protection locked="0"/>
    </xf>
    <xf numFmtId="0" fontId="4" fillId="5" borderId="6" xfId="0" applyFont="1" applyFill="1" applyBorder="1" applyAlignment="1">
      <alignment horizontal="center"/>
    </xf>
    <xf numFmtId="0" fontId="4" fillId="5" borderId="2" xfId="0" applyFont="1" applyFill="1" applyBorder="1" applyAlignment="1">
      <alignment horizontal="right" vertical="center"/>
    </xf>
    <xf numFmtId="0" fontId="3" fillId="0" borderId="7" xfId="0" applyFont="1" applyBorder="1"/>
    <xf numFmtId="0" fontId="4" fillId="5" borderId="2" xfId="0" applyFont="1" applyFill="1" applyBorder="1" applyAlignment="1">
      <alignment vertical="center"/>
    </xf>
    <xf numFmtId="0" fontId="4" fillId="5" borderId="2" xfId="0" applyFont="1" applyFill="1" applyBorder="1"/>
    <xf numFmtId="0" fontId="4" fillId="0" borderId="8" xfId="0" applyFont="1" applyBorder="1" applyProtection="1">
      <protection locked="0"/>
    </xf>
    <xf numFmtId="0" fontId="6" fillId="0" borderId="9" xfId="0" applyFont="1" applyBorder="1" applyProtection="1">
      <protection locked="0"/>
    </xf>
    <xf numFmtId="0" fontId="4" fillId="5" borderId="10" xfId="0" applyFont="1" applyFill="1" applyBorder="1"/>
    <xf numFmtId="0" fontId="4" fillId="5" borderId="10" xfId="0" applyFont="1" applyFill="1" applyBorder="1" applyAlignment="1">
      <alignment vertical="center"/>
    </xf>
    <xf numFmtId="0" fontId="6" fillId="0" borderId="11" xfId="0" applyFont="1" applyBorder="1" applyProtection="1">
      <protection locked="0"/>
    </xf>
    <xf numFmtId="0" fontId="6" fillId="0" borderId="7" xfId="0" applyFont="1" applyBorder="1" applyProtection="1">
      <protection locked="0"/>
    </xf>
    <xf numFmtId="0" fontId="3" fillId="5" borderId="2" xfId="0" applyFont="1" applyFill="1" applyBorder="1"/>
    <xf numFmtId="0" fontId="3" fillId="5" borderId="13" xfId="0" applyFont="1" applyFill="1" applyBorder="1"/>
    <xf numFmtId="0" fontId="6" fillId="0" borderId="8" xfId="0" applyFont="1" applyBorder="1" applyProtection="1">
      <protection locked="0"/>
    </xf>
    <xf numFmtId="0" fontId="4" fillId="5" borderId="4" xfId="0" applyFont="1" applyFill="1" applyBorder="1" applyAlignment="1">
      <alignment horizontal="right" vertical="center"/>
    </xf>
    <xf numFmtId="0" fontId="3" fillId="0" borderId="7" xfId="0" applyFont="1" applyBorder="1" applyProtection="1">
      <protection locked="0"/>
    </xf>
    <xf numFmtId="0" fontId="4" fillId="5" borderId="14" xfId="0" applyFont="1" applyFill="1" applyBorder="1"/>
    <xf numFmtId="0" fontId="6" fillId="0" borderId="15" xfId="0" applyFont="1" applyBorder="1" applyAlignment="1" applyProtection="1">
      <alignment horizontal="left"/>
      <protection locked="0"/>
    </xf>
    <xf numFmtId="0" fontId="6" fillId="0" borderId="1" xfId="0" applyFont="1" applyBorder="1" applyProtection="1">
      <protection locked="0"/>
    </xf>
    <xf numFmtId="0" fontId="5" fillId="8" borderId="16" xfId="0" applyFont="1" applyFill="1" applyBorder="1" applyAlignment="1">
      <alignment horizontal="center" vertical="center"/>
    </xf>
    <xf numFmtId="0" fontId="8" fillId="9" borderId="16" xfId="0" applyFont="1" applyFill="1" applyBorder="1" applyAlignment="1">
      <alignment horizontal="center" vertical="center"/>
    </xf>
    <xf numFmtId="0" fontId="5" fillId="5" borderId="5" xfId="0" applyFont="1" applyFill="1" applyBorder="1"/>
    <xf numFmtId="0" fontId="5" fillId="5" borderId="17" xfId="0" applyFont="1" applyFill="1" applyBorder="1"/>
    <xf numFmtId="0" fontId="9" fillId="4" borderId="8" xfId="0" applyFont="1" applyFill="1" applyBorder="1" applyAlignment="1" applyProtection="1">
      <alignment horizontal="center" vertical="center"/>
      <protection locked="0"/>
    </xf>
    <xf numFmtId="0" fontId="5" fillId="6" borderId="2" xfId="0" applyFont="1" applyFill="1" applyBorder="1" applyAlignment="1" applyProtection="1">
      <alignment horizontal="center"/>
      <protection locked="0"/>
    </xf>
    <xf numFmtId="0" fontId="4" fillId="5" borderId="12" xfId="0" applyFont="1" applyFill="1" applyBorder="1" applyAlignment="1">
      <alignment horizontal="center" vertical="center"/>
    </xf>
    <xf numFmtId="0" fontId="4" fillId="10" borderId="12" xfId="0" applyFont="1" applyFill="1" applyBorder="1" applyAlignment="1">
      <alignment horizontal="center" vertical="center"/>
    </xf>
    <xf numFmtId="0" fontId="4" fillId="11" borderId="4" xfId="0" applyFont="1" applyFill="1" applyBorder="1" applyAlignment="1">
      <alignment horizontal="right"/>
    </xf>
    <xf numFmtId="0" fontId="4" fillId="5" borderId="6" xfId="0" applyFont="1" applyFill="1" applyBorder="1" applyAlignment="1">
      <alignment horizontal="right" vertical="center"/>
    </xf>
    <xf numFmtId="44" fontId="6" fillId="0" borderId="15" xfId="0" applyNumberFormat="1" applyFont="1" applyBorder="1" applyAlignment="1">
      <alignment horizontal="center"/>
    </xf>
    <xf numFmtId="44" fontId="3" fillId="7" borderId="11" xfId="0" applyNumberFormat="1" applyFont="1" applyFill="1" applyBorder="1" applyAlignment="1">
      <alignment horizontal="center" vertical="center"/>
    </xf>
    <xf numFmtId="0" fontId="4" fillId="11" borderId="10" xfId="0" applyFont="1" applyFill="1" applyBorder="1" applyAlignment="1">
      <alignment horizontal="right"/>
    </xf>
    <xf numFmtId="0" fontId="4" fillId="5" borderId="7" xfId="0" applyFont="1" applyFill="1" applyBorder="1" applyAlignment="1">
      <alignment horizontal="right" vertical="center"/>
    </xf>
    <xf numFmtId="44" fontId="6" fillId="0" borderId="8" xfId="0" applyNumberFormat="1" applyFont="1" applyBorder="1" applyAlignment="1">
      <alignment horizontal="center"/>
    </xf>
    <xf numFmtId="44" fontId="3" fillId="10" borderId="11" xfId="0" applyNumberFormat="1" applyFont="1" applyFill="1" applyBorder="1" applyAlignment="1">
      <alignment horizontal="center" vertical="center"/>
    </xf>
    <xf numFmtId="0" fontId="4" fillId="5" borderId="18" xfId="0" applyFont="1" applyFill="1" applyBorder="1" applyAlignment="1">
      <alignment horizontal="right" vertical="center"/>
    </xf>
    <xf numFmtId="44" fontId="6" fillId="0" borderId="11" xfId="0" applyNumberFormat="1" applyFont="1" applyBorder="1"/>
    <xf numFmtId="0" fontId="4" fillId="11" borderId="15" xfId="0" applyFont="1" applyFill="1" applyBorder="1"/>
    <xf numFmtId="0" fontId="4" fillId="5" borderId="8" xfId="0" applyFont="1" applyFill="1" applyBorder="1" applyAlignment="1">
      <alignment horizontal="left" vertical="center"/>
    </xf>
    <xf numFmtId="0" fontId="6" fillId="5" borderId="17" xfId="0" applyFont="1" applyFill="1" applyBorder="1"/>
    <xf numFmtId="0" fontId="10" fillId="8" borderId="8" xfId="0" applyFont="1" applyFill="1" applyBorder="1" applyAlignment="1">
      <alignment horizontal="center"/>
    </xf>
    <xf numFmtId="44" fontId="6" fillId="0" borderId="8" xfId="0" applyNumberFormat="1" applyFont="1" applyBorder="1"/>
    <xf numFmtId="0" fontId="6" fillId="0" borderId="10" xfId="0" applyFont="1" applyBorder="1" applyAlignment="1" applyProtection="1">
      <alignment horizontal="center" vertical="center"/>
      <protection locked="0"/>
    </xf>
    <xf numFmtId="0" fontId="11" fillId="0" borderId="8" xfId="0" applyFont="1" applyBorder="1" applyAlignment="1" applyProtection="1">
      <alignment horizontal="center"/>
      <protection locked="0"/>
    </xf>
    <xf numFmtId="0" fontId="6" fillId="0" borderId="1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44" fontId="6" fillId="0" borderId="8" xfId="0" applyNumberFormat="1" applyFont="1" applyBorder="1" applyAlignment="1">
      <alignment vertical="center"/>
    </xf>
    <xf numFmtId="0" fontId="11" fillId="0" borderId="8" xfId="0" applyFont="1" applyBorder="1" applyAlignment="1" applyProtection="1">
      <alignment horizontal="left" vertical="center"/>
      <protection locked="0"/>
    </xf>
    <xf numFmtId="0" fontId="3" fillId="0" borderId="8" xfId="0" applyFont="1" applyBorder="1" applyProtection="1">
      <protection locked="0"/>
    </xf>
    <xf numFmtId="44" fontId="6" fillId="0" borderId="0" xfId="0" applyNumberFormat="1" applyFont="1" applyAlignment="1">
      <alignment vertical="center"/>
    </xf>
    <xf numFmtId="0" fontId="11" fillId="0" borderId="8" xfId="0" applyFont="1" applyBorder="1" applyProtection="1">
      <protection locked="0"/>
    </xf>
    <xf numFmtId="0" fontId="9" fillId="0" borderId="8" xfId="0" applyFont="1" applyBorder="1" applyAlignment="1" applyProtection="1">
      <alignment horizontal="center"/>
      <protection locked="0"/>
    </xf>
    <xf numFmtId="0" fontId="3" fillId="0" borderId="2" xfId="0" applyFont="1" applyBorder="1"/>
    <xf numFmtId="0" fontId="11" fillId="0" borderId="8" xfId="0" applyFont="1" applyBorder="1" applyAlignment="1">
      <alignment horizontal="center"/>
    </xf>
    <xf numFmtId="0" fontId="3" fillId="12" borderId="9" xfId="0" applyFont="1" applyFill="1" applyBorder="1"/>
    <xf numFmtId="0" fontId="11" fillId="0" borderId="9" xfId="0" applyFont="1" applyBorder="1" applyAlignment="1" applyProtection="1">
      <alignment horizontal="center" vertical="center"/>
      <protection locked="0"/>
    </xf>
    <xf numFmtId="44" fontId="6" fillId="0" borderId="8" xfId="0" applyNumberFormat="1" applyFont="1" applyBorder="1" applyAlignment="1">
      <alignment horizontal="center" vertical="center"/>
    </xf>
    <xf numFmtId="0" fontId="11" fillId="0" borderId="9" xfId="0" applyFont="1" applyBorder="1" applyAlignment="1" applyProtection="1">
      <alignment horizontal="center"/>
      <protection locked="0"/>
    </xf>
    <xf numFmtId="0" fontId="11" fillId="0" borderId="9" xfId="0" applyFont="1" applyBorder="1" applyAlignment="1" applyProtection="1">
      <alignment horizontal="left" vertical="center"/>
      <protection locked="0"/>
    </xf>
    <xf numFmtId="0" fontId="6" fillId="0" borderId="13" xfId="0" applyFont="1" applyBorder="1" applyAlignment="1" applyProtection="1">
      <alignment vertical="center"/>
      <protection locked="0"/>
    </xf>
    <xf numFmtId="0" fontId="3" fillId="0" borderId="9" xfId="0" applyFont="1" applyBorder="1" applyAlignment="1" applyProtection="1">
      <alignment vertical="center"/>
      <protection locked="0"/>
    </xf>
    <xf numFmtId="0" fontId="6" fillId="5" borderId="9" xfId="0" applyFont="1" applyFill="1" applyBorder="1"/>
    <xf numFmtId="0" fontId="6" fillId="0" borderId="18" xfId="0" applyFont="1" applyBorder="1"/>
    <xf numFmtId="0" fontId="11" fillId="0" borderId="9" xfId="0" applyFont="1" applyBorder="1" applyAlignment="1">
      <alignment horizontal="center"/>
    </xf>
    <xf numFmtId="44" fontId="6" fillId="12" borderId="8" xfId="0" applyNumberFormat="1" applyFont="1" applyFill="1" applyBorder="1"/>
    <xf numFmtId="0" fontId="6" fillId="0" borderId="5"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7"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9" xfId="0" applyFont="1" applyBorder="1" applyProtection="1">
      <protection locked="0"/>
    </xf>
    <xf numFmtId="0" fontId="3" fillId="0" borderId="2"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2" xfId="0" applyFont="1" applyBorder="1" applyAlignment="1" applyProtection="1">
      <alignment vertical="center"/>
      <protection locked="0"/>
    </xf>
    <xf numFmtId="0" fontId="9" fillId="0" borderId="9" xfId="0" applyFont="1" applyBorder="1" applyAlignment="1" applyProtection="1">
      <alignment horizontal="center"/>
      <protection locked="0"/>
    </xf>
    <xf numFmtId="0" fontId="3" fillId="0" borderId="1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3" fillId="0" borderId="18" xfId="0" applyFont="1" applyBorder="1" applyProtection="1">
      <protection locked="0"/>
    </xf>
    <xf numFmtId="0" fontId="6" fillId="0" borderId="15" xfId="0"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6" fillId="0" borderId="8" xfId="0" applyFont="1" applyBorder="1"/>
    <xf numFmtId="0" fontId="9" fillId="0" borderId="9" xfId="0" applyFont="1" applyBorder="1" applyAlignment="1">
      <alignment horizontal="center"/>
    </xf>
    <xf numFmtId="0" fontId="6" fillId="0" borderId="10" xfId="0" applyFont="1" applyBorder="1" applyAlignment="1" applyProtection="1">
      <alignment vertical="center"/>
      <protection locked="0"/>
    </xf>
    <xf numFmtId="0" fontId="6" fillId="0" borderId="18" xfId="0" applyFont="1" applyBorder="1" applyProtection="1">
      <protection locked="0"/>
    </xf>
    <xf numFmtId="0" fontId="12" fillId="0" borderId="9" xfId="0" applyFont="1" applyBorder="1" applyProtection="1">
      <protection locked="0"/>
    </xf>
    <xf numFmtId="0" fontId="3" fillId="5" borderId="9" xfId="0" applyFont="1" applyFill="1" applyBorder="1"/>
    <xf numFmtId="0" fontId="11" fillId="0" borderId="7" xfId="0" applyFont="1" applyBorder="1" applyAlignment="1" applyProtection="1">
      <alignment horizontal="center"/>
      <protection locked="0"/>
    </xf>
    <xf numFmtId="0" fontId="11" fillId="0" borderId="18" xfId="0" applyFont="1" applyBorder="1" applyProtection="1">
      <protection locked="0"/>
    </xf>
    <xf numFmtId="0" fontId="3" fillId="0" borderId="18" xfId="0" applyFont="1" applyBorder="1"/>
    <xf numFmtId="0" fontId="11" fillId="0" borderId="18" xfId="0" applyFont="1" applyBorder="1"/>
    <xf numFmtId="44" fontId="6" fillId="0" borderId="8" xfId="0" applyNumberFormat="1" applyFont="1" applyBorder="1" applyProtection="1">
      <protection locked="0"/>
    </xf>
    <xf numFmtId="0" fontId="6" fillId="0" borderId="11" xfId="0" applyFont="1" applyBorder="1" applyAlignment="1">
      <alignment horizontal="center" vertical="center"/>
    </xf>
    <xf numFmtId="0" fontId="3" fillId="0" borderId="9" xfId="0" applyFont="1" applyBorder="1" applyAlignment="1" applyProtection="1">
      <alignment horizontal="center"/>
      <protection locked="0"/>
    </xf>
    <xf numFmtId="44" fontId="6" fillId="0" borderId="4" xfId="0" applyNumberFormat="1" applyFont="1" applyBorder="1" applyProtection="1">
      <protection locked="0"/>
    </xf>
    <xf numFmtId="44" fontId="4" fillId="5" borderId="3" xfId="0" applyNumberFormat="1" applyFont="1" applyFill="1" applyBorder="1" applyAlignment="1">
      <alignment horizontal="center"/>
    </xf>
    <xf numFmtId="44" fontId="4" fillId="7" borderId="3" xfId="0" applyNumberFormat="1" applyFont="1" applyFill="1" applyBorder="1" applyAlignment="1">
      <alignment horizontal="center" vertical="center"/>
    </xf>
    <xf numFmtId="0" fontId="6" fillId="0" borderId="14" xfId="0" applyFont="1" applyBorder="1" applyAlignment="1">
      <alignment horizontal="center" vertical="center"/>
    </xf>
    <xf numFmtId="0" fontId="3" fillId="0" borderId="13" xfId="0" applyFont="1" applyBorder="1"/>
    <xf numFmtId="0" fontId="3" fillId="0" borderId="9" xfId="0" applyFont="1" applyBorder="1"/>
    <xf numFmtId="0" fontId="3" fillId="0" borderId="18" xfId="0" applyFont="1" applyBorder="1" applyAlignment="1">
      <alignment horizontal="center"/>
    </xf>
    <xf numFmtId="44" fontId="6" fillId="0" borderId="4" xfId="0" applyNumberFormat="1" applyFont="1" applyBorder="1"/>
    <xf numFmtId="44" fontId="4" fillId="5" borderId="19" xfId="0" applyNumberFormat="1" applyFont="1" applyFill="1" applyBorder="1" applyAlignment="1">
      <alignment horizontal="center"/>
    </xf>
    <xf numFmtId="44" fontId="4" fillId="7" borderId="20" xfId="0" applyNumberFormat="1" applyFont="1" applyFill="1" applyBorder="1" applyAlignment="1">
      <alignment horizontal="center" vertical="center"/>
    </xf>
    <xf numFmtId="0" fontId="4" fillId="5" borderId="13" xfId="0" applyFont="1" applyFill="1" applyBorder="1"/>
    <xf numFmtId="0" fontId="4" fillId="5" borderId="9" xfId="0" applyFont="1" applyFill="1" applyBorder="1"/>
    <xf numFmtId="0" fontId="4" fillId="5" borderId="18" xfId="0" applyFont="1" applyFill="1" applyBorder="1"/>
    <xf numFmtId="165" fontId="4" fillId="5" borderId="21" xfId="0" applyNumberFormat="1" applyFont="1" applyFill="1" applyBorder="1" applyAlignment="1">
      <alignment horizontal="center"/>
    </xf>
    <xf numFmtId="44" fontId="4" fillId="5" borderId="20" xfId="0" applyNumberFormat="1" applyFont="1" applyFill="1" applyBorder="1" applyAlignment="1">
      <alignment horizontal="center"/>
    </xf>
    <xf numFmtId="44" fontId="4" fillId="0" borderId="22" xfId="0" applyNumberFormat="1" applyFont="1" applyBorder="1"/>
    <xf numFmtId="44" fontId="3" fillId="0" borderId="15" xfId="0" applyNumberFormat="1" applyFont="1" applyBorder="1" applyProtection="1">
      <protection locked="0"/>
    </xf>
    <xf numFmtId="44" fontId="6" fillId="0" borderId="15" xfId="0" applyNumberFormat="1" applyFont="1" applyBorder="1" applyAlignment="1" applyProtection="1">
      <alignment horizontal="center"/>
      <protection locked="0"/>
    </xf>
    <xf numFmtId="44" fontId="3" fillId="0" borderId="8" xfId="0" applyNumberFormat="1" applyFont="1" applyBorder="1" applyProtection="1">
      <protection locked="0"/>
    </xf>
    <xf numFmtId="44" fontId="6" fillId="0" borderId="8" xfId="0" applyNumberFormat="1" applyFont="1" applyBorder="1" applyAlignment="1" applyProtection="1">
      <alignment horizontal="center"/>
      <protection locked="0"/>
    </xf>
    <xf numFmtId="0" fontId="6" fillId="0" borderId="10" xfId="0" applyFont="1" applyBorder="1"/>
    <xf numFmtId="0" fontId="6" fillId="0" borderId="0" xfId="0" applyFont="1"/>
    <xf numFmtId="0" fontId="15" fillId="0" borderId="17" xfId="0" applyFont="1" applyBorder="1"/>
    <xf numFmtId="44" fontId="4" fillId="7" borderId="16" xfId="0" applyNumberFormat="1" applyFont="1" applyFill="1" applyBorder="1" applyAlignment="1">
      <alignment horizontal="center" vertical="center"/>
    </xf>
    <xf numFmtId="0" fontId="15" fillId="0" borderId="0" xfId="0" applyFont="1"/>
    <xf numFmtId="44" fontId="6" fillId="0" borderId="25" xfId="0" applyNumberFormat="1" applyFont="1" applyBorder="1" applyAlignment="1" applyProtection="1">
      <alignment horizontal="center" vertical="center"/>
      <protection locked="0"/>
    </xf>
    <xf numFmtId="0" fontId="3" fillId="0" borderId="10" xfId="0" applyFont="1" applyBorder="1"/>
    <xf numFmtId="44" fontId="4" fillId="7" borderId="26" xfId="0" applyNumberFormat="1" applyFont="1" applyFill="1" applyBorder="1" applyAlignment="1">
      <alignment horizontal="center" vertical="center"/>
    </xf>
    <xf numFmtId="44" fontId="11" fillId="0" borderId="27" xfId="0" applyNumberFormat="1" applyFont="1" applyBorder="1" applyAlignment="1" applyProtection="1">
      <alignment horizontal="center" vertical="center"/>
      <protection locked="0"/>
    </xf>
    <xf numFmtId="0" fontId="6" fillId="0" borderId="1" xfId="0" applyFont="1" applyBorder="1" applyAlignment="1" applyProtection="1">
      <alignment horizontal="right"/>
      <protection locked="0"/>
    </xf>
    <xf numFmtId="44" fontId="4" fillId="7" borderId="28" xfId="0" applyNumberFormat="1" applyFont="1" applyFill="1" applyBorder="1" applyAlignment="1">
      <alignment horizontal="center" vertical="center"/>
    </xf>
    <xf numFmtId="0" fontId="4" fillId="0" borderId="0" xfId="0" applyFont="1"/>
    <xf numFmtId="0" fontId="16" fillId="0" borderId="0" xfId="0" applyFont="1" applyAlignment="1">
      <alignment horizontal="center"/>
    </xf>
    <xf numFmtId="0" fontId="10" fillId="0" borderId="0" xfId="0" applyFont="1"/>
    <xf numFmtId="0" fontId="0" fillId="0" borderId="1" xfId="0" applyBorder="1"/>
    <xf numFmtId="0" fontId="1" fillId="0" borderId="1" xfId="0" applyFont="1" applyBorder="1" applyAlignment="1">
      <alignment horizontal="right"/>
    </xf>
    <xf numFmtId="0" fontId="17" fillId="0" borderId="0" xfId="0" applyFont="1"/>
    <xf numFmtId="0" fontId="13" fillId="0" borderId="0" xfId="0" applyFont="1" applyAlignment="1">
      <alignment vertical="center" wrapText="1"/>
    </xf>
    <xf numFmtId="0" fontId="1" fillId="0" borderId="1" xfId="0" applyFont="1" applyBorder="1" applyAlignment="1">
      <alignment vertical="center"/>
    </xf>
    <xf numFmtId="0" fontId="0" fillId="0" borderId="1" xfId="0" applyBorder="1" applyAlignment="1">
      <alignment vertical="center"/>
    </xf>
    <xf numFmtId="165" fontId="4" fillId="5" borderId="2" xfId="0" applyNumberFormat="1" applyFont="1" applyFill="1" applyBorder="1" applyAlignment="1">
      <alignment horizontal="right"/>
    </xf>
    <xf numFmtId="0" fontId="3" fillId="0" borderId="13" xfId="0" applyFont="1" applyBorder="1" applyAlignment="1">
      <alignment horizontal="right"/>
    </xf>
    <xf numFmtId="165" fontId="9" fillId="5" borderId="2" xfId="0" applyNumberFormat="1" applyFont="1" applyFill="1" applyBorder="1" applyAlignment="1">
      <alignment horizontal="right"/>
    </xf>
    <xf numFmtId="0" fontId="11" fillId="0" borderId="13" xfId="0" applyFont="1" applyBorder="1" applyAlignment="1">
      <alignment horizontal="right"/>
    </xf>
    <xf numFmtId="0" fontId="6" fillId="0" borderId="14" xfId="0" applyFont="1" applyBorder="1"/>
    <xf numFmtId="0" fontId="3" fillId="0" borderId="1" xfId="0" applyFont="1" applyBorder="1"/>
    <xf numFmtId="0" fontId="4" fillId="5" borderId="2" xfId="0" applyFont="1" applyFill="1" applyBorder="1" applyAlignment="1">
      <alignment horizontal="right"/>
    </xf>
    <xf numFmtId="0" fontId="6" fillId="0" borderId="0" xfId="0" applyFont="1" applyAlignment="1">
      <alignment wrapText="1"/>
    </xf>
    <xf numFmtId="0" fontId="3" fillId="0" borderId="2" xfId="0" applyFont="1" applyBorder="1" applyProtection="1">
      <protection locked="0"/>
    </xf>
    <xf numFmtId="0" fontId="3" fillId="0" borderId="9" xfId="0" applyFont="1" applyBorder="1" applyProtection="1">
      <protection locked="0"/>
    </xf>
    <xf numFmtId="0" fontId="6" fillId="0" borderId="2" xfId="0" applyFont="1" applyBorder="1" applyProtection="1">
      <protection locked="0"/>
    </xf>
    <xf numFmtId="0" fontId="6" fillId="0" borderId="9" xfId="0" applyFont="1" applyBorder="1" applyProtection="1">
      <protection locked="0"/>
    </xf>
    <xf numFmtId="165" fontId="4" fillId="5" borderId="23" xfId="0" applyNumberFormat="1" applyFont="1" applyFill="1" applyBorder="1" applyAlignment="1">
      <alignment horizontal="right"/>
    </xf>
    <xf numFmtId="165" fontId="4" fillId="5" borderId="24" xfId="0" applyNumberFormat="1" applyFont="1" applyFill="1" applyBorder="1" applyAlignment="1">
      <alignment horizontal="right"/>
    </xf>
    <xf numFmtId="0" fontId="3" fillId="0" borderId="9" xfId="0" applyFont="1" applyBorder="1"/>
    <xf numFmtId="0" fontId="6" fillId="0" borderId="2" xfId="0" applyFont="1" applyBorder="1" applyAlignment="1" applyProtection="1">
      <alignment vertical="center"/>
      <protection locked="0"/>
    </xf>
    <xf numFmtId="0" fontId="3" fillId="0" borderId="9" xfId="0" applyFont="1" applyBorder="1" applyAlignment="1">
      <alignment vertical="center"/>
    </xf>
    <xf numFmtId="0" fontId="3" fillId="0" borderId="9" xfId="0" applyFont="1" applyBorder="1" applyAlignment="1" applyProtection="1">
      <alignment vertical="center"/>
      <protection locked="0"/>
    </xf>
    <xf numFmtId="0" fontId="4" fillId="5" borderId="2" xfId="0" applyFont="1" applyFill="1" applyBorder="1" applyAlignment="1">
      <alignment horizontal="left"/>
    </xf>
    <xf numFmtId="0" fontId="3" fillId="0" borderId="9" xfId="0" applyFont="1" applyBorder="1" applyAlignment="1">
      <alignment horizontal="left"/>
    </xf>
    <xf numFmtId="0" fontId="3" fillId="0" borderId="2" xfId="0" applyFont="1" applyBorder="1" applyAlignment="1" applyProtection="1">
      <alignment vertical="center"/>
      <protection locked="0"/>
    </xf>
    <xf numFmtId="0" fontId="4" fillId="0" borderId="2" xfId="0" applyFont="1" applyBorder="1" applyProtection="1">
      <protection locked="0"/>
    </xf>
    <xf numFmtId="0" fontId="4" fillId="0" borderId="1" xfId="0" applyFont="1" applyBorder="1" applyAlignment="1">
      <alignment horizontal="center"/>
    </xf>
    <xf numFmtId="0" fontId="3" fillId="0" borderId="1" xfId="0" applyFont="1" applyBorder="1" applyAlignment="1">
      <alignment horizontal="center"/>
    </xf>
    <xf numFmtId="164" fontId="3" fillId="0" borderId="4" xfId="0" quotePrefix="1" applyNumberFormat="1" applyFont="1" applyBorder="1" applyProtection="1">
      <protection locked="0"/>
    </xf>
    <xf numFmtId="164" fontId="3" fillId="0" borderId="0" xfId="0" applyNumberFormat="1" applyFont="1" applyProtection="1">
      <protection locked="0"/>
    </xf>
    <xf numFmtId="16" fontId="7" fillId="0" borderId="10" xfId="1" applyNumberFormat="1" applyFont="1" applyBorder="1" applyAlignment="1" applyProtection="1">
      <protection locked="0"/>
    </xf>
    <xf numFmtId="0" fontId="6" fillId="0" borderId="0" xfId="0" applyFont="1" applyProtection="1">
      <protection locked="0"/>
    </xf>
    <xf numFmtId="0" fontId="6" fillId="0" borderId="10" xfId="0" applyFont="1" applyBorder="1" applyAlignment="1" applyProtection="1">
      <alignment horizontal="left"/>
      <protection locked="0"/>
    </xf>
    <xf numFmtId="0" fontId="3" fillId="0" borderId="0" xfId="0" applyFont="1" applyProtection="1">
      <protection locked="0"/>
    </xf>
    <xf numFmtId="0" fontId="3" fillId="0" borderId="10" xfId="0" applyFont="1" applyBorder="1" applyProtection="1">
      <protection locked="0"/>
    </xf>
  </cellXfs>
  <cellStyles count="2">
    <cellStyle name="Hyperlink" xfId="1" builtinId="8"/>
    <cellStyle name="Normal" xfId="0" builtinId="0"/>
  </cellStyles>
  <dxfs count="7">
    <dxf>
      <fill>
        <patternFill>
          <bgColor theme="3" tint="0.39994506668294322"/>
        </patternFill>
      </fill>
    </dxf>
    <dxf>
      <fill>
        <patternFill>
          <bgColor theme="8" tint="0.39994506668294322"/>
        </patternFill>
      </fill>
    </dxf>
    <dxf>
      <fill>
        <patternFill>
          <bgColor theme="9"/>
        </patternFill>
      </fill>
    </dxf>
    <dxf>
      <fill>
        <patternFill>
          <bgColor theme="8" tint="0.39994506668294322"/>
        </patternFill>
      </fill>
    </dxf>
    <dxf>
      <fill>
        <patternFill>
          <bgColor theme="9"/>
        </patternFill>
      </fill>
    </dxf>
    <dxf>
      <fill>
        <patternFill>
          <bgColor theme="9"/>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215901</xdr:rowOff>
    </xdr:from>
    <xdr:to>
      <xdr:col>2</xdr:col>
      <xdr:colOff>2866390</xdr:colOff>
      <xdr:row>4</xdr:row>
      <xdr:rowOff>91440</xdr:rowOff>
    </xdr:to>
    <xdr:pic>
      <xdr:nvPicPr>
        <xdr:cNvPr id="2" name="Picture 1">
          <a:extLst>
            <a:ext uri="{FF2B5EF4-FFF2-40B4-BE49-F238E27FC236}">
              <a16:creationId xmlns:a16="http://schemas.microsoft.com/office/drawing/2014/main" id="{4515F6A3-9A2A-A64D-8CC4-8A541A7426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900" y="215901"/>
          <a:ext cx="3933190" cy="840739"/>
        </a:xfrm>
        <a:prstGeom prst="rect">
          <a:avLst/>
        </a:prstGeom>
      </xdr:spPr>
    </xdr:pic>
    <xdr:clientData/>
  </xdr:twoCellAnchor>
  <xdr:twoCellAnchor>
    <xdr:from>
      <xdr:col>0</xdr:col>
      <xdr:colOff>257175</xdr:colOff>
      <xdr:row>13</xdr:row>
      <xdr:rowOff>38100</xdr:rowOff>
    </xdr:from>
    <xdr:to>
      <xdr:col>0</xdr:col>
      <xdr:colOff>257175</xdr:colOff>
      <xdr:row>16</xdr:row>
      <xdr:rowOff>114300</xdr:rowOff>
    </xdr:to>
    <xdr:cxnSp macro="">
      <xdr:nvCxnSpPr>
        <xdr:cNvPr id="3" name="Straight Arrow Connector 2">
          <a:extLst>
            <a:ext uri="{FF2B5EF4-FFF2-40B4-BE49-F238E27FC236}">
              <a16:creationId xmlns:a16="http://schemas.microsoft.com/office/drawing/2014/main" id="{F5B938C2-0B91-0742-BF94-A5AD2F0439C7}"/>
            </a:ext>
          </a:extLst>
        </xdr:cNvPr>
        <xdr:cNvCxnSpPr/>
      </xdr:nvCxnSpPr>
      <xdr:spPr>
        <a:xfrm>
          <a:off x="257175" y="2222500"/>
          <a:ext cx="0" cy="64770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28575</xdr:colOff>
      <xdr:row>13</xdr:row>
      <xdr:rowOff>9525</xdr:rowOff>
    </xdr:from>
    <xdr:ext cx="180976" cy="742951"/>
    <xdr:sp macro="" textlink="">
      <xdr:nvSpPr>
        <xdr:cNvPr id="4" name="TextBox 3">
          <a:extLst>
            <a:ext uri="{FF2B5EF4-FFF2-40B4-BE49-F238E27FC236}">
              <a16:creationId xmlns:a16="http://schemas.microsoft.com/office/drawing/2014/main" id="{4FE3630E-4778-AD44-B36C-5340EA0CE077}"/>
            </a:ext>
          </a:extLst>
        </xdr:cNvPr>
        <xdr:cNvSpPr txBox="1"/>
      </xdr:nvSpPr>
      <xdr:spPr>
        <a:xfrm>
          <a:off x="28575" y="2193925"/>
          <a:ext cx="180976" cy="742951"/>
        </a:xfrm>
        <a:prstGeom prst="rect">
          <a:avLst/>
        </a:prstGeom>
        <a:solidFill>
          <a:schemeClr val="accent6"/>
        </a:solidFill>
        <a:ln w="9525"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vert="wordArtVert" wrap="square" rtlCol="0" anchor="t">
          <a:noAutofit/>
        </a:bodyPr>
        <a:lstStyle/>
        <a:p>
          <a:r>
            <a:rPr lang="en-US" sz="500">
              <a:solidFill>
                <a:srgbClr val="FF0000"/>
              </a:solidFill>
              <a:effectLst/>
            </a:rPr>
            <a:t>Enter X</a:t>
          </a:r>
        </a:p>
      </xdr:txBody>
    </xdr:sp>
    <xdr:clientData/>
  </xdr:oneCellAnchor>
  <xdr:twoCellAnchor editAs="oneCell">
    <xdr:from>
      <xdr:col>3</xdr:col>
      <xdr:colOff>939800</xdr:colOff>
      <xdr:row>1</xdr:row>
      <xdr:rowOff>127000</xdr:rowOff>
    </xdr:from>
    <xdr:to>
      <xdr:col>6</xdr:col>
      <xdr:colOff>508000</xdr:colOff>
      <xdr:row>3</xdr:row>
      <xdr:rowOff>177800</xdr:rowOff>
    </xdr:to>
    <xdr:pic>
      <xdr:nvPicPr>
        <xdr:cNvPr id="6" name="Picture 5">
          <a:extLst>
            <a:ext uri="{FF2B5EF4-FFF2-40B4-BE49-F238E27FC236}">
              <a16:creationId xmlns:a16="http://schemas.microsoft.com/office/drawing/2014/main" id="{BBD05E51-8FDC-CD41-BA1B-C902F1271A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38800" y="368300"/>
          <a:ext cx="47625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42525-005C-9E4E-895E-B096B68E62C6}">
  <dimension ref="A1:G119"/>
  <sheetViews>
    <sheetView tabSelected="1" topLeftCell="A86" workbookViewId="0">
      <selection activeCell="J103" sqref="J103"/>
    </sheetView>
  </sheetViews>
  <sheetFormatPr baseColWidth="10" defaultRowHeight="16" x14ac:dyDescent="0.2"/>
  <cols>
    <col min="1" max="1" width="7.83203125" customWidth="1"/>
    <col min="2" max="2" width="14" customWidth="1"/>
    <col min="3" max="3" width="39.83203125" customWidth="1"/>
    <col min="4" max="4" width="30.1640625" customWidth="1"/>
    <col min="5" max="5" width="19.1640625" customWidth="1"/>
    <col min="6" max="6" width="18.83203125" customWidth="1"/>
    <col min="7" max="7" width="18.5" customWidth="1"/>
  </cols>
  <sheetData>
    <row r="1" spans="1:7" ht="19" x14ac:dyDescent="0.25">
      <c r="A1" s="1"/>
      <c r="B1" s="1"/>
      <c r="C1" s="1"/>
      <c r="D1" s="1"/>
      <c r="E1" s="1"/>
      <c r="F1" s="1"/>
      <c r="G1" s="1"/>
    </row>
    <row r="2" spans="1:7" ht="19" x14ac:dyDescent="0.25">
      <c r="A2" s="1"/>
      <c r="B2" s="1"/>
      <c r="C2" s="1"/>
      <c r="D2" s="1"/>
      <c r="E2" s="1"/>
      <c r="F2" s="1"/>
      <c r="G2" s="1"/>
    </row>
    <row r="3" spans="1:7" ht="19" x14ac:dyDescent="0.25">
      <c r="A3" s="1"/>
      <c r="B3" s="1"/>
      <c r="C3" s="1"/>
      <c r="D3" s="1"/>
      <c r="E3" s="1"/>
      <c r="F3" s="1"/>
      <c r="G3" s="1"/>
    </row>
    <row r="4" spans="1:7" ht="19" x14ac:dyDescent="0.25">
      <c r="A4" s="1"/>
      <c r="B4" s="1"/>
      <c r="C4" s="1"/>
      <c r="D4" s="1"/>
      <c r="E4" s="1"/>
      <c r="F4" s="1"/>
      <c r="G4" s="1"/>
    </row>
    <row r="5" spans="1:7" ht="19" x14ac:dyDescent="0.25">
      <c r="A5" s="1"/>
      <c r="B5" s="1"/>
      <c r="C5" s="1"/>
      <c r="D5" s="1"/>
      <c r="E5" s="1"/>
      <c r="F5" s="1"/>
      <c r="G5" s="1"/>
    </row>
    <row r="6" spans="1:7" ht="19" x14ac:dyDescent="0.25">
      <c r="A6" s="1"/>
      <c r="B6" s="1"/>
      <c r="C6" s="1"/>
      <c r="D6" s="1"/>
      <c r="E6" s="1"/>
      <c r="F6" s="1"/>
      <c r="G6" s="1"/>
    </row>
    <row r="7" spans="1:7" ht="19" x14ac:dyDescent="0.25">
      <c r="A7" s="1"/>
      <c r="B7" s="1"/>
      <c r="C7" s="2" t="s">
        <v>0</v>
      </c>
      <c r="D7" s="161" t="s">
        <v>1</v>
      </c>
      <c r="E7" s="162"/>
      <c r="F7" s="1"/>
      <c r="G7" s="3" t="s">
        <v>2</v>
      </c>
    </row>
    <row r="8" spans="1:7" ht="19" x14ac:dyDescent="0.25">
      <c r="A8" s="4" t="s">
        <v>3</v>
      </c>
      <c r="B8" s="5"/>
      <c r="C8" s="6" t="s">
        <v>129</v>
      </c>
      <c r="D8" s="7" t="s">
        <v>4</v>
      </c>
      <c r="E8" s="8" t="s">
        <v>5</v>
      </c>
      <c r="F8" s="163"/>
      <c r="G8" s="164"/>
    </row>
    <row r="9" spans="1:7" ht="18" x14ac:dyDescent="0.2">
      <c r="A9" s="10" t="s">
        <v>6</v>
      </c>
      <c r="B9" s="11"/>
      <c r="C9" s="12"/>
      <c r="D9" s="13"/>
      <c r="E9" s="8" t="s">
        <v>7</v>
      </c>
      <c r="F9" s="165"/>
      <c r="G9" s="166"/>
    </row>
    <row r="10" spans="1:7" ht="19" x14ac:dyDescent="0.25">
      <c r="A10" s="14" t="s">
        <v>8</v>
      </c>
      <c r="B10" s="15"/>
      <c r="C10" s="16"/>
      <c r="D10" s="17"/>
      <c r="E10" s="8" t="s">
        <v>9</v>
      </c>
      <c r="F10" s="167"/>
      <c r="G10" s="168"/>
    </row>
    <row r="11" spans="1:7" ht="20" thickBot="1" x14ac:dyDescent="0.3">
      <c r="A11" s="18"/>
      <c r="B11" s="19"/>
      <c r="C11" s="20"/>
      <c r="D11" s="13"/>
      <c r="E11" s="21" t="s">
        <v>10</v>
      </c>
      <c r="F11" s="169"/>
      <c r="G11" s="168"/>
    </row>
    <row r="12" spans="1:7" ht="18" x14ac:dyDescent="0.2">
      <c r="A12" s="23" t="s">
        <v>11</v>
      </c>
      <c r="B12" s="23"/>
      <c r="C12" s="24"/>
      <c r="D12" s="25"/>
      <c r="E12" s="26" t="s">
        <v>12</v>
      </c>
      <c r="G12" s="27" t="s">
        <v>13</v>
      </c>
    </row>
    <row r="13" spans="1:7" ht="19" thickBot="1" x14ac:dyDescent="0.25">
      <c r="A13" s="28" t="s">
        <v>14</v>
      </c>
      <c r="B13" s="29"/>
      <c r="C13" s="30" t="s">
        <v>15</v>
      </c>
      <c r="D13" s="31"/>
      <c r="E13" s="32" t="s">
        <v>16</v>
      </c>
      <c r="G13" s="33" t="s">
        <v>17</v>
      </c>
    </row>
    <row r="14" spans="1:7" ht="19" x14ac:dyDescent="0.25">
      <c r="A14" s="34"/>
      <c r="B14" s="35" t="s">
        <v>18</v>
      </c>
      <c r="C14" s="160"/>
      <c r="D14" s="153"/>
      <c r="E14" s="36">
        <v>54900</v>
      </c>
      <c r="G14" s="37">
        <f>E14</f>
        <v>54900</v>
      </c>
    </row>
    <row r="15" spans="1:7" ht="19" x14ac:dyDescent="0.25">
      <c r="A15" s="38"/>
      <c r="B15" s="39" t="s">
        <v>19</v>
      </c>
      <c r="C15" s="160"/>
      <c r="D15" s="153"/>
      <c r="E15" s="40"/>
      <c r="G15" s="41"/>
    </row>
    <row r="16" spans="1:7" ht="19" x14ac:dyDescent="0.25">
      <c r="A16" s="38"/>
      <c r="B16" s="42" t="s">
        <v>20</v>
      </c>
      <c r="C16" s="160"/>
      <c r="D16" s="153"/>
      <c r="E16" s="43"/>
      <c r="G16" s="41"/>
    </row>
    <row r="17" spans="1:7" ht="19" x14ac:dyDescent="0.2">
      <c r="A17" s="44"/>
      <c r="B17" s="45" t="s">
        <v>21</v>
      </c>
      <c r="C17" s="46"/>
      <c r="D17" s="47" t="s">
        <v>22</v>
      </c>
      <c r="E17" s="48"/>
      <c r="G17" s="41"/>
    </row>
    <row r="18" spans="1:7" ht="19" x14ac:dyDescent="0.2">
      <c r="A18" s="49"/>
      <c r="B18" s="154" t="s">
        <v>23</v>
      </c>
      <c r="C18" s="156"/>
      <c r="D18" s="50"/>
      <c r="E18" s="48">
        <v>3000</v>
      </c>
      <c r="G18" s="41" t="str">
        <f t="shared" ref="G18:G94" si="0">IF(A18="x", E18, "")</f>
        <v/>
      </c>
    </row>
    <row r="19" spans="1:7" ht="19" x14ac:dyDescent="0.2">
      <c r="A19" s="51"/>
      <c r="B19" s="154" t="s">
        <v>24</v>
      </c>
      <c r="C19" s="156"/>
      <c r="D19" s="52"/>
      <c r="E19" s="53">
        <v>1500</v>
      </c>
      <c r="G19" s="41" t="str">
        <f t="shared" si="0"/>
        <v/>
      </c>
    </row>
    <row r="20" spans="1:7" ht="19" x14ac:dyDescent="0.2">
      <c r="A20" s="51"/>
      <c r="B20" s="154" t="s">
        <v>25</v>
      </c>
      <c r="C20" s="156"/>
      <c r="D20" s="52" t="s">
        <v>26</v>
      </c>
      <c r="E20" s="53">
        <v>1200</v>
      </c>
      <c r="G20" s="41" t="str">
        <f t="shared" si="0"/>
        <v/>
      </c>
    </row>
    <row r="21" spans="1:7" ht="19" x14ac:dyDescent="0.2">
      <c r="A21" s="51"/>
      <c r="B21" s="154" t="s">
        <v>27</v>
      </c>
      <c r="C21" s="156"/>
      <c r="D21" s="52" t="s">
        <v>28</v>
      </c>
      <c r="E21" s="53">
        <v>1800</v>
      </c>
      <c r="G21" s="41" t="str">
        <f t="shared" si="0"/>
        <v/>
      </c>
    </row>
    <row r="22" spans="1:7" ht="19" x14ac:dyDescent="0.2">
      <c r="A22" s="51"/>
      <c r="B22" s="154" t="s">
        <v>29</v>
      </c>
      <c r="C22" s="156"/>
      <c r="D22" s="54"/>
      <c r="E22" s="53">
        <v>1300</v>
      </c>
      <c r="G22" s="41" t="str">
        <f t="shared" si="0"/>
        <v/>
      </c>
    </row>
    <row r="23" spans="1:7" ht="19" x14ac:dyDescent="0.2">
      <c r="A23" s="51"/>
      <c r="B23" s="154" t="s">
        <v>30</v>
      </c>
      <c r="C23" s="156"/>
      <c r="D23" s="52" t="s">
        <v>31</v>
      </c>
      <c r="E23" s="53">
        <v>2180</v>
      </c>
      <c r="G23" s="41" t="str">
        <f t="shared" si="0"/>
        <v/>
      </c>
    </row>
    <row r="24" spans="1:7" ht="19" x14ac:dyDescent="0.25">
      <c r="A24" s="51"/>
      <c r="B24" s="154" t="s">
        <v>32</v>
      </c>
      <c r="C24" s="156"/>
      <c r="D24" s="55"/>
      <c r="E24" s="53">
        <v>2300</v>
      </c>
      <c r="G24" s="41" t="str">
        <f t="shared" si="0"/>
        <v/>
      </c>
    </row>
    <row r="25" spans="1:7" ht="19" x14ac:dyDescent="0.25">
      <c r="A25" s="51"/>
      <c r="B25" s="154" t="s">
        <v>33</v>
      </c>
      <c r="C25" s="156"/>
      <c r="D25" s="55"/>
      <c r="E25" s="56">
        <v>2380</v>
      </c>
      <c r="G25" s="41" t="str">
        <f t="shared" si="0"/>
        <v/>
      </c>
    </row>
    <row r="26" spans="1:7" ht="19" x14ac:dyDescent="0.2">
      <c r="A26" s="51"/>
      <c r="B26" s="159" t="s">
        <v>34</v>
      </c>
      <c r="C26" s="156"/>
      <c r="D26" s="57"/>
      <c r="E26" s="48">
        <v>200</v>
      </c>
      <c r="G26" s="41" t="str">
        <f t="shared" si="0"/>
        <v/>
      </c>
    </row>
    <row r="27" spans="1:7" ht="19" x14ac:dyDescent="0.2">
      <c r="A27" s="51"/>
      <c r="B27" s="159" t="s">
        <v>35</v>
      </c>
      <c r="C27" s="156"/>
      <c r="D27" s="50"/>
      <c r="E27" s="48">
        <v>950</v>
      </c>
      <c r="G27" s="41" t="str">
        <f t="shared" si="0"/>
        <v/>
      </c>
    </row>
    <row r="28" spans="1:7" ht="19" x14ac:dyDescent="0.2">
      <c r="A28" s="51"/>
      <c r="B28" s="159" t="s">
        <v>36</v>
      </c>
      <c r="C28" s="156"/>
      <c r="D28" s="50" t="s">
        <v>37</v>
      </c>
      <c r="E28" s="48">
        <v>1875</v>
      </c>
      <c r="G28" s="41" t="str">
        <f t="shared" si="0"/>
        <v/>
      </c>
    </row>
    <row r="29" spans="1:7" ht="19" x14ac:dyDescent="0.2">
      <c r="A29" s="51"/>
      <c r="B29" s="154" t="s">
        <v>38</v>
      </c>
      <c r="C29" s="156"/>
      <c r="D29" s="50" t="s">
        <v>39</v>
      </c>
      <c r="E29" s="48">
        <v>3200</v>
      </c>
      <c r="G29" s="41" t="str">
        <f t="shared" si="0"/>
        <v/>
      </c>
    </row>
    <row r="30" spans="1:7" ht="19" x14ac:dyDescent="0.2">
      <c r="A30" s="51"/>
      <c r="B30" s="154" t="s">
        <v>40</v>
      </c>
      <c r="C30" s="156"/>
      <c r="D30" s="50" t="s">
        <v>41</v>
      </c>
      <c r="E30" s="48">
        <v>3200</v>
      </c>
      <c r="G30" s="41" t="str">
        <f t="shared" si="0"/>
        <v/>
      </c>
    </row>
    <row r="31" spans="1:7" ht="19" x14ac:dyDescent="0.2">
      <c r="A31" s="51"/>
      <c r="B31" s="154" t="s">
        <v>42</v>
      </c>
      <c r="C31" s="156"/>
      <c r="D31" s="50" t="s">
        <v>43</v>
      </c>
      <c r="E31" s="48">
        <v>1500</v>
      </c>
      <c r="G31" s="41" t="str">
        <f t="shared" si="0"/>
        <v/>
      </c>
    </row>
    <row r="32" spans="1:7" ht="19" x14ac:dyDescent="0.2">
      <c r="A32" s="51"/>
      <c r="B32" s="154" t="s">
        <v>44</v>
      </c>
      <c r="C32" s="156"/>
      <c r="D32" s="50" t="s">
        <v>45</v>
      </c>
      <c r="E32" s="48">
        <v>2000</v>
      </c>
      <c r="G32" s="41" t="str">
        <f t="shared" si="0"/>
        <v/>
      </c>
    </row>
    <row r="33" spans="1:7" ht="19" x14ac:dyDescent="0.2">
      <c r="A33" s="51"/>
      <c r="B33" s="154" t="s">
        <v>46</v>
      </c>
      <c r="C33" s="156"/>
      <c r="D33" s="50"/>
      <c r="E33" s="48">
        <v>800</v>
      </c>
      <c r="G33" s="41" t="str">
        <f t="shared" si="0"/>
        <v/>
      </c>
    </row>
    <row r="34" spans="1:7" ht="19" x14ac:dyDescent="0.2">
      <c r="A34" s="51"/>
      <c r="B34" s="159" t="s">
        <v>47</v>
      </c>
      <c r="C34" s="156"/>
      <c r="D34" s="50" t="s">
        <v>48</v>
      </c>
      <c r="E34" s="48">
        <v>650</v>
      </c>
      <c r="G34" s="41" t="str">
        <f t="shared" si="0"/>
        <v/>
      </c>
    </row>
    <row r="35" spans="1:7" ht="19" x14ac:dyDescent="0.2">
      <c r="A35" s="51"/>
      <c r="B35" s="154" t="s">
        <v>49</v>
      </c>
      <c r="C35" s="156"/>
      <c r="D35" s="58"/>
      <c r="E35" s="48">
        <v>800</v>
      </c>
      <c r="G35" s="41" t="str">
        <f t="shared" si="0"/>
        <v/>
      </c>
    </row>
    <row r="36" spans="1:7" ht="19" x14ac:dyDescent="0.2">
      <c r="A36" s="51"/>
      <c r="B36" s="154" t="s">
        <v>50</v>
      </c>
      <c r="C36" s="156"/>
      <c r="D36" s="58"/>
      <c r="E36" s="48">
        <v>480</v>
      </c>
      <c r="G36" s="41" t="str">
        <f t="shared" si="0"/>
        <v/>
      </c>
    </row>
    <row r="37" spans="1:7" ht="19" x14ac:dyDescent="0.2">
      <c r="A37" s="51"/>
      <c r="B37" s="154" t="s">
        <v>51</v>
      </c>
      <c r="C37" s="156"/>
      <c r="D37" s="58"/>
      <c r="E37" s="48">
        <v>350</v>
      </c>
      <c r="G37" s="41" t="str">
        <f t="shared" si="0"/>
        <v/>
      </c>
    </row>
    <row r="38" spans="1:7" ht="19" x14ac:dyDescent="0.2">
      <c r="A38" s="51"/>
      <c r="B38" s="159" t="s">
        <v>52</v>
      </c>
      <c r="C38" s="156"/>
      <c r="D38" s="50" t="s">
        <v>48</v>
      </c>
      <c r="E38" s="48">
        <v>195</v>
      </c>
      <c r="G38" s="41" t="str">
        <f t="shared" si="0"/>
        <v/>
      </c>
    </row>
    <row r="39" spans="1:7" ht="19" x14ac:dyDescent="0.2">
      <c r="A39" s="51"/>
      <c r="B39" s="154" t="s">
        <v>53</v>
      </c>
      <c r="C39" s="156"/>
      <c r="D39" s="54" t="s">
        <v>54</v>
      </c>
      <c r="E39" s="48">
        <v>285</v>
      </c>
      <c r="G39" s="41" t="str">
        <f t="shared" si="0"/>
        <v/>
      </c>
    </row>
    <row r="40" spans="1:7" ht="19" x14ac:dyDescent="0.2">
      <c r="A40" s="51"/>
      <c r="B40" s="154" t="s">
        <v>55</v>
      </c>
      <c r="C40" s="156"/>
      <c r="D40" s="50"/>
      <c r="E40" s="48">
        <v>75</v>
      </c>
      <c r="G40" s="41" t="str">
        <f t="shared" si="0"/>
        <v/>
      </c>
    </row>
    <row r="41" spans="1:7" ht="19" x14ac:dyDescent="0.2">
      <c r="A41" s="51"/>
      <c r="B41" s="154" t="s">
        <v>56</v>
      </c>
      <c r="C41" s="156"/>
      <c r="D41" s="54" t="s">
        <v>54</v>
      </c>
      <c r="E41" s="48">
        <v>490</v>
      </c>
      <c r="G41" s="41" t="str">
        <f t="shared" si="0"/>
        <v/>
      </c>
    </row>
    <row r="42" spans="1:7" ht="19" x14ac:dyDescent="0.25">
      <c r="A42" s="157" t="s">
        <v>57</v>
      </c>
      <c r="B42" s="158"/>
      <c r="C42" s="59"/>
      <c r="D42" s="60"/>
      <c r="E42" s="61"/>
      <c r="G42" s="41" t="str">
        <f t="shared" si="0"/>
        <v/>
      </c>
    </row>
    <row r="43" spans="1:7" ht="19" x14ac:dyDescent="0.2">
      <c r="A43" s="51"/>
      <c r="B43" s="154" t="s">
        <v>58</v>
      </c>
      <c r="C43" s="155"/>
      <c r="D43" s="62" t="s">
        <v>59</v>
      </c>
      <c r="E43" s="63">
        <v>1000</v>
      </c>
      <c r="G43" s="41" t="str">
        <f t="shared" si="0"/>
        <v/>
      </c>
    </row>
    <row r="44" spans="1:7" ht="19" x14ac:dyDescent="0.2">
      <c r="A44" s="51"/>
      <c r="B44" s="154" t="s">
        <v>60</v>
      </c>
      <c r="C44" s="155"/>
      <c r="D44" s="60" t="s">
        <v>61</v>
      </c>
      <c r="E44" s="63">
        <v>1500</v>
      </c>
      <c r="G44" s="41" t="str">
        <f t="shared" si="0"/>
        <v/>
      </c>
    </row>
    <row r="45" spans="1:7" ht="19" x14ac:dyDescent="0.2">
      <c r="A45" s="51"/>
      <c r="B45" s="154" t="s">
        <v>62</v>
      </c>
      <c r="C45" s="155"/>
      <c r="D45" s="64" t="s">
        <v>63</v>
      </c>
      <c r="E45" s="63">
        <v>1000</v>
      </c>
      <c r="G45" s="41" t="str">
        <f t="shared" si="0"/>
        <v/>
      </c>
    </row>
    <row r="46" spans="1:7" ht="19" x14ac:dyDescent="0.2">
      <c r="A46" s="51"/>
      <c r="B46" s="154" t="s">
        <v>64</v>
      </c>
      <c r="C46" s="155"/>
      <c r="D46" s="64" t="s">
        <v>63</v>
      </c>
      <c r="E46" s="63">
        <v>990</v>
      </c>
      <c r="G46" s="41" t="str">
        <f t="shared" si="0"/>
        <v/>
      </c>
    </row>
    <row r="47" spans="1:7" ht="19" x14ac:dyDescent="0.2">
      <c r="A47" s="51"/>
      <c r="B47" s="154" t="s">
        <v>65</v>
      </c>
      <c r="C47" s="155"/>
      <c r="D47" s="65" t="s">
        <v>54</v>
      </c>
      <c r="E47" s="53">
        <v>500</v>
      </c>
      <c r="G47" s="41" t="str">
        <f t="shared" si="0"/>
        <v/>
      </c>
    </row>
    <row r="48" spans="1:7" ht="19" x14ac:dyDescent="0.2">
      <c r="A48" s="51"/>
      <c r="B48" s="154" t="s">
        <v>66</v>
      </c>
      <c r="C48" s="155"/>
      <c r="D48" s="65" t="s">
        <v>54</v>
      </c>
      <c r="E48" s="53">
        <v>500</v>
      </c>
      <c r="G48" s="41" t="str">
        <f t="shared" si="0"/>
        <v/>
      </c>
    </row>
    <row r="49" spans="1:7" ht="19" x14ac:dyDescent="0.2">
      <c r="A49" s="51"/>
      <c r="B49" s="154" t="s">
        <v>67</v>
      </c>
      <c r="C49" s="155"/>
      <c r="D49" s="65" t="s">
        <v>54</v>
      </c>
      <c r="E49" s="53">
        <v>450</v>
      </c>
      <c r="G49" s="41" t="str">
        <f t="shared" si="0"/>
        <v/>
      </c>
    </row>
    <row r="50" spans="1:7" ht="19" x14ac:dyDescent="0.2">
      <c r="A50" s="51"/>
      <c r="B50" s="154" t="s">
        <v>68</v>
      </c>
      <c r="C50" s="155"/>
      <c r="D50" s="65" t="s">
        <v>54</v>
      </c>
      <c r="E50" s="53">
        <v>825</v>
      </c>
      <c r="G50" s="41" t="str">
        <f t="shared" si="0"/>
        <v/>
      </c>
    </row>
    <row r="51" spans="1:7" ht="19" x14ac:dyDescent="0.2">
      <c r="A51" s="51"/>
      <c r="B51" s="154" t="s">
        <v>69</v>
      </c>
      <c r="C51" s="155"/>
      <c r="D51" s="65" t="s">
        <v>54</v>
      </c>
      <c r="E51" s="53">
        <v>500</v>
      </c>
      <c r="G51" s="41" t="str">
        <f t="shared" si="0"/>
        <v/>
      </c>
    </row>
    <row r="52" spans="1:7" ht="19" x14ac:dyDescent="0.2">
      <c r="A52" s="51"/>
      <c r="B52" s="66" t="s">
        <v>70</v>
      </c>
      <c r="C52" s="67"/>
      <c r="D52" s="65" t="s">
        <v>54</v>
      </c>
      <c r="E52" s="53">
        <v>400</v>
      </c>
      <c r="G52" s="41" t="str">
        <f t="shared" si="0"/>
        <v/>
      </c>
    </row>
    <row r="53" spans="1:7" ht="19" x14ac:dyDescent="0.2">
      <c r="A53" s="5" t="s">
        <v>71</v>
      </c>
      <c r="B53" s="68"/>
      <c r="C53" s="69"/>
      <c r="D53" s="70"/>
      <c r="E53" s="71"/>
      <c r="G53" s="41" t="str">
        <f t="shared" si="0"/>
        <v/>
      </c>
    </row>
    <row r="54" spans="1:7" ht="19" x14ac:dyDescent="0.2">
      <c r="A54" s="72"/>
      <c r="B54" s="73" t="s">
        <v>72</v>
      </c>
      <c r="C54" s="17"/>
      <c r="D54" s="64"/>
      <c r="E54" s="48">
        <v>2250</v>
      </c>
      <c r="G54" s="41" t="str">
        <f t="shared" si="0"/>
        <v/>
      </c>
    </row>
    <row r="55" spans="1:7" ht="19" x14ac:dyDescent="0.2">
      <c r="A55" s="51"/>
      <c r="B55" s="74" t="s">
        <v>73</v>
      </c>
      <c r="C55" s="13"/>
      <c r="D55" s="64"/>
      <c r="E55" s="48">
        <v>1200</v>
      </c>
      <c r="G55" s="41" t="str">
        <f t="shared" si="0"/>
        <v/>
      </c>
    </row>
    <row r="56" spans="1:7" ht="19" x14ac:dyDescent="0.25">
      <c r="A56" s="51"/>
      <c r="B56" s="75" t="s">
        <v>74</v>
      </c>
      <c r="C56" s="76"/>
      <c r="D56" s="64"/>
      <c r="E56" s="48">
        <v>400</v>
      </c>
      <c r="G56" s="41" t="str">
        <f t="shared" si="0"/>
        <v/>
      </c>
    </row>
    <row r="57" spans="1:7" ht="19" x14ac:dyDescent="0.25">
      <c r="A57" s="51"/>
      <c r="B57" s="77" t="s">
        <v>75</v>
      </c>
      <c r="C57" s="76"/>
      <c r="D57" s="64"/>
      <c r="E57" s="48">
        <v>350</v>
      </c>
      <c r="G57" s="41" t="str">
        <f t="shared" si="0"/>
        <v/>
      </c>
    </row>
    <row r="58" spans="1:7" ht="19" x14ac:dyDescent="0.25">
      <c r="A58" s="51"/>
      <c r="B58" s="66" t="s">
        <v>76</v>
      </c>
      <c r="C58" s="76"/>
      <c r="D58" s="64"/>
      <c r="E58" s="48">
        <v>50</v>
      </c>
      <c r="G58" s="41" t="str">
        <f t="shared" si="0"/>
        <v/>
      </c>
    </row>
    <row r="59" spans="1:7" ht="19" x14ac:dyDescent="0.25">
      <c r="A59" s="51"/>
      <c r="B59" s="78" t="s">
        <v>77</v>
      </c>
      <c r="C59" s="55"/>
      <c r="D59" s="64"/>
      <c r="E59" s="48">
        <v>450</v>
      </c>
      <c r="G59" s="41" t="str">
        <f t="shared" si="0"/>
        <v/>
      </c>
    </row>
    <row r="60" spans="1:7" ht="19" x14ac:dyDescent="0.25">
      <c r="A60" s="51"/>
      <c r="B60" s="79" t="s">
        <v>78</v>
      </c>
      <c r="C60" s="76"/>
      <c r="D60" s="80"/>
      <c r="E60" s="48">
        <v>1160</v>
      </c>
      <c r="G60" s="41" t="str">
        <f t="shared" si="0"/>
        <v/>
      </c>
    </row>
    <row r="61" spans="1:7" ht="19" x14ac:dyDescent="0.25">
      <c r="A61" s="51"/>
      <c r="B61" s="79" t="s">
        <v>79</v>
      </c>
      <c r="C61" s="76"/>
      <c r="D61" s="64" t="s">
        <v>80</v>
      </c>
      <c r="E61" s="48">
        <v>250</v>
      </c>
      <c r="G61" s="41" t="str">
        <f t="shared" si="0"/>
        <v/>
      </c>
    </row>
    <row r="62" spans="1:7" ht="19" x14ac:dyDescent="0.25">
      <c r="A62" s="51"/>
      <c r="B62" s="79" t="s">
        <v>79</v>
      </c>
      <c r="C62" s="76"/>
      <c r="D62" s="64" t="s">
        <v>81</v>
      </c>
      <c r="E62" s="48">
        <v>250</v>
      </c>
      <c r="G62" s="41" t="str">
        <f t="shared" si="0"/>
        <v/>
      </c>
    </row>
    <row r="63" spans="1:7" ht="19" x14ac:dyDescent="0.25">
      <c r="A63" s="51"/>
      <c r="B63" s="81" t="s">
        <v>82</v>
      </c>
      <c r="C63" s="22"/>
      <c r="D63" s="64"/>
      <c r="E63" s="48">
        <v>2500</v>
      </c>
      <c r="G63" s="41" t="str">
        <f t="shared" si="0"/>
        <v/>
      </c>
    </row>
    <row r="64" spans="1:7" ht="19" x14ac:dyDescent="0.25">
      <c r="A64" s="51"/>
      <c r="B64" s="77" t="s">
        <v>83</v>
      </c>
      <c r="C64" s="76"/>
      <c r="D64" s="64"/>
      <c r="E64" s="48">
        <v>2000</v>
      </c>
      <c r="G64" s="41" t="str">
        <f t="shared" si="0"/>
        <v/>
      </c>
    </row>
    <row r="65" spans="1:7" ht="19" x14ac:dyDescent="0.25">
      <c r="A65" s="51"/>
      <c r="B65" s="82" t="s">
        <v>84</v>
      </c>
      <c r="C65" s="83"/>
      <c r="D65" s="64"/>
      <c r="E65" s="48">
        <v>800</v>
      </c>
      <c r="G65" s="41" t="str">
        <f t="shared" si="0"/>
        <v/>
      </c>
    </row>
    <row r="66" spans="1:7" ht="19" x14ac:dyDescent="0.25">
      <c r="A66" s="51"/>
      <c r="B66" s="82" t="s">
        <v>85</v>
      </c>
      <c r="C66" s="83"/>
      <c r="D66" s="64"/>
      <c r="E66" s="48">
        <v>2300</v>
      </c>
      <c r="G66" s="41" t="str">
        <f t="shared" si="0"/>
        <v/>
      </c>
    </row>
    <row r="67" spans="1:7" ht="19" x14ac:dyDescent="0.25">
      <c r="A67" s="51"/>
      <c r="B67" s="82" t="s">
        <v>86</v>
      </c>
      <c r="C67" s="83"/>
      <c r="D67" s="64"/>
      <c r="E67" s="48">
        <v>4500</v>
      </c>
      <c r="G67" s="41" t="str">
        <f t="shared" si="0"/>
        <v/>
      </c>
    </row>
    <row r="68" spans="1:7" ht="19" x14ac:dyDescent="0.25">
      <c r="A68" s="84"/>
      <c r="B68" s="82" t="s">
        <v>87</v>
      </c>
      <c r="C68" s="83"/>
      <c r="D68" s="85" t="s">
        <v>88</v>
      </c>
      <c r="E68" s="48">
        <v>6500</v>
      </c>
      <c r="G68" s="41" t="str">
        <f t="shared" si="0"/>
        <v/>
      </c>
    </row>
    <row r="69" spans="1:7" ht="19" x14ac:dyDescent="0.2">
      <c r="A69" s="11" t="s">
        <v>89</v>
      </c>
      <c r="B69" s="68"/>
      <c r="C69" s="86"/>
      <c r="D69" s="87"/>
      <c r="E69" s="71"/>
      <c r="G69" s="41" t="str">
        <f t="shared" si="0"/>
        <v/>
      </c>
    </row>
    <row r="70" spans="1:7" ht="19" x14ac:dyDescent="0.25">
      <c r="A70" s="49"/>
      <c r="B70" s="88" t="s">
        <v>90</v>
      </c>
      <c r="C70" s="22"/>
      <c r="D70" s="64"/>
      <c r="E70" s="40">
        <v>1200</v>
      </c>
      <c r="G70" s="41" t="str">
        <f t="shared" si="0"/>
        <v/>
      </c>
    </row>
    <row r="71" spans="1:7" ht="19" x14ac:dyDescent="0.25">
      <c r="A71" s="49"/>
      <c r="B71" s="79" t="s">
        <v>91</v>
      </c>
      <c r="C71" s="76"/>
      <c r="D71" s="65" t="s">
        <v>54</v>
      </c>
      <c r="E71" s="48">
        <v>1000</v>
      </c>
      <c r="G71" s="41" t="str">
        <f t="shared" si="0"/>
        <v/>
      </c>
    </row>
    <row r="72" spans="1:7" ht="19" x14ac:dyDescent="0.2">
      <c r="A72" s="49"/>
      <c r="B72" s="79" t="s">
        <v>92</v>
      </c>
      <c r="C72" s="13"/>
      <c r="D72" s="64"/>
      <c r="E72" s="48">
        <v>300</v>
      </c>
      <c r="G72" s="41" t="str">
        <f t="shared" si="0"/>
        <v/>
      </c>
    </row>
    <row r="73" spans="1:7" ht="19" x14ac:dyDescent="0.2">
      <c r="A73" s="49"/>
      <c r="B73" s="79" t="s">
        <v>93</v>
      </c>
      <c r="C73" s="13"/>
      <c r="D73" s="64"/>
      <c r="E73" s="48">
        <v>480</v>
      </c>
      <c r="G73" s="41" t="str">
        <f t="shared" si="0"/>
        <v/>
      </c>
    </row>
    <row r="74" spans="1:7" ht="19" x14ac:dyDescent="0.2">
      <c r="A74" s="49"/>
      <c r="B74" s="79" t="s">
        <v>94</v>
      </c>
      <c r="C74" s="89"/>
      <c r="D74" s="64"/>
      <c r="E74" s="48">
        <v>1000</v>
      </c>
      <c r="G74" s="41" t="str">
        <f t="shared" si="0"/>
        <v/>
      </c>
    </row>
    <row r="75" spans="1:7" ht="19" x14ac:dyDescent="0.2">
      <c r="A75" s="49"/>
      <c r="B75" s="88" t="s">
        <v>95</v>
      </c>
      <c r="C75" s="89"/>
      <c r="D75" s="64"/>
      <c r="E75" s="48">
        <v>3500</v>
      </c>
      <c r="G75" s="41" t="str">
        <f t="shared" si="0"/>
        <v/>
      </c>
    </row>
    <row r="76" spans="1:7" ht="19" x14ac:dyDescent="0.2">
      <c r="A76" s="49"/>
      <c r="B76" s="79" t="s">
        <v>96</v>
      </c>
      <c r="C76" s="13"/>
      <c r="D76" s="50" t="s">
        <v>48</v>
      </c>
      <c r="E76" s="48">
        <v>1400</v>
      </c>
      <c r="G76" s="41" t="str">
        <f t="shared" si="0"/>
        <v/>
      </c>
    </row>
    <row r="77" spans="1:7" ht="19" x14ac:dyDescent="0.2">
      <c r="A77" s="49"/>
      <c r="B77" s="79" t="s">
        <v>97</v>
      </c>
      <c r="C77" s="13"/>
      <c r="D77" s="50"/>
      <c r="E77" s="48">
        <v>1500</v>
      </c>
      <c r="G77" s="41" t="str">
        <f t="shared" si="0"/>
        <v/>
      </c>
    </row>
    <row r="78" spans="1:7" ht="19" x14ac:dyDescent="0.25">
      <c r="A78" s="49"/>
      <c r="B78" s="79" t="s">
        <v>98</v>
      </c>
      <c r="C78" s="76"/>
      <c r="D78" s="65" t="s">
        <v>54</v>
      </c>
      <c r="E78" s="48">
        <v>400</v>
      </c>
      <c r="G78" s="41" t="str">
        <f t="shared" si="0"/>
        <v/>
      </c>
    </row>
    <row r="79" spans="1:7" ht="19" x14ac:dyDescent="0.25">
      <c r="A79" s="49"/>
      <c r="B79" s="79" t="s">
        <v>99</v>
      </c>
      <c r="C79" s="76"/>
      <c r="D79" s="50"/>
      <c r="E79" s="48">
        <v>950</v>
      </c>
      <c r="G79" s="41" t="str">
        <f t="shared" si="0"/>
        <v/>
      </c>
    </row>
    <row r="80" spans="1:7" ht="19" x14ac:dyDescent="0.25">
      <c r="A80" s="49"/>
      <c r="B80" s="79" t="s">
        <v>100</v>
      </c>
      <c r="C80" s="76"/>
      <c r="D80" s="90" t="s">
        <v>101</v>
      </c>
      <c r="E80" s="48">
        <v>350</v>
      </c>
      <c r="G80" s="41" t="str">
        <f t="shared" si="0"/>
        <v/>
      </c>
    </row>
    <row r="81" spans="1:7" ht="19" x14ac:dyDescent="0.25">
      <c r="A81" s="5" t="s">
        <v>102</v>
      </c>
      <c r="B81" s="91"/>
      <c r="C81" s="9"/>
      <c r="D81" s="70"/>
      <c r="E81" s="71"/>
      <c r="G81" s="41" t="str">
        <f t="shared" si="0"/>
        <v/>
      </c>
    </row>
    <row r="82" spans="1:7" ht="19" x14ac:dyDescent="0.25">
      <c r="A82" s="72"/>
      <c r="B82" s="154" t="s">
        <v>103</v>
      </c>
      <c r="C82" s="153"/>
      <c r="D82" s="64"/>
      <c r="E82" s="48">
        <v>1400</v>
      </c>
      <c r="G82" s="41" t="str">
        <f t="shared" si="0"/>
        <v/>
      </c>
    </row>
    <row r="83" spans="1:7" ht="19" x14ac:dyDescent="0.25">
      <c r="A83" s="51"/>
      <c r="B83" s="154" t="s">
        <v>104</v>
      </c>
      <c r="C83" s="153"/>
      <c r="D83" s="92"/>
      <c r="E83" s="48">
        <v>400</v>
      </c>
      <c r="G83" s="41" t="str">
        <f t="shared" si="0"/>
        <v/>
      </c>
    </row>
    <row r="84" spans="1:7" ht="19" x14ac:dyDescent="0.25">
      <c r="A84" s="51"/>
      <c r="B84" s="154" t="s">
        <v>123</v>
      </c>
      <c r="C84" s="153"/>
      <c r="D84" s="64" t="s">
        <v>105</v>
      </c>
      <c r="E84" s="40" t="s">
        <v>106</v>
      </c>
      <c r="G84" s="41" t="str">
        <f t="shared" si="0"/>
        <v/>
      </c>
    </row>
    <row r="85" spans="1:7" ht="19" x14ac:dyDescent="0.25">
      <c r="A85" s="51"/>
      <c r="B85" s="154" t="s">
        <v>107</v>
      </c>
      <c r="C85" s="153"/>
      <c r="D85" s="93"/>
      <c r="E85" s="48">
        <v>750</v>
      </c>
      <c r="G85" s="41" t="str">
        <f t="shared" si="0"/>
        <v/>
      </c>
    </row>
    <row r="86" spans="1:7" ht="19" x14ac:dyDescent="0.25">
      <c r="A86" s="51"/>
      <c r="B86" s="154" t="s">
        <v>108</v>
      </c>
      <c r="C86" s="153"/>
      <c r="D86" s="93"/>
      <c r="E86" s="48">
        <v>720</v>
      </c>
      <c r="G86" s="41" t="str">
        <f t="shared" si="0"/>
        <v/>
      </c>
    </row>
    <row r="87" spans="1:7" ht="19" x14ac:dyDescent="0.25">
      <c r="A87" s="51"/>
      <c r="B87" s="154" t="s">
        <v>109</v>
      </c>
      <c r="C87" s="153"/>
      <c r="D87" s="93"/>
      <c r="E87" s="48">
        <v>935</v>
      </c>
      <c r="G87" s="41" t="str">
        <f t="shared" si="0"/>
        <v/>
      </c>
    </row>
    <row r="88" spans="1:7" ht="19" x14ac:dyDescent="0.25">
      <c r="A88" s="11" t="s">
        <v>110</v>
      </c>
      <c r="B88" s="91"/>
      <c r="C88" s="94"/>
      <c r="D88" s="95"/>
      <c r="E88" s="48"/>
      <c r="G88" s="41" t="str">
        <f t="shared" si="0"/>
        <v/>
      </c>
    </row>
    <row r="89" spans="1:7" ht="19" x14ac:dyDescent="0.25">
      <c r="A89" s="51"/>
      <c r="B89" s="149"/>
      <c r="C89" s="148"/>
      <c r="D89" s="93"/>
      <c r="E89" s="96"/>
      <c r="G89" s="41" t="str">
        <f t="shared" si="0"/>
        <v/>
      </c>
    </row>
    <row r="90" spans="1:7" ht="19" x14ac:dyDescent="0.25">
      <c r="A90" s="51"/>
      <c r="B90" s="149"/>
      <c r="C90" s="148"/>
      <c r="D90" s="93"/>
      <c r="E90" s="96"/>
      <c r="G90" s="41" t="str">
        <f t="shared" si="0"/>
        <v/>
      </c>
    </row>
    <row r="91" spans="1:7" ht="19" x14ac:dyDescent="0.25">
      <c r="A91" s="51"/>
      <c r="B91" s="149"/>
      <c r="C91" s="153"/>
      <c r="D91" s="93"/>
      <c r="E91" s="96"/>
      <c r="G91" s="41" t="str">
        <f t="shared" si="0"/>
        <v/>
      </c>
    </row>
    <row r="92" spans="1:7" ht="19" x14ac:dyDescent="0.25">
      <c r="A92" s="51"/>
      <c r="B92" s="149"/>
      <c r="C92" s="153"/>
      <c r="D92" s="93"/>
      <c r="E92" s="96"/>
      <c r="G92" s="41" t="str">
        <f t="shared" si="0"/>
        <v/>
      </c>
    </row>
    <row r="93" spans="1:7" ht="19" x14ac:dyDescent="0.25">
      <c r="A93" s="51"/>
      <c r="B93" s="149"/>
      <c r="C93" s="148"/>
      <c r="D93" s="93"/>
      <c r="E93" s="96"/>
      <c r="G93" s="41" t="str">
        <f t="shared" si="0"/>
        <v/>
      </c>
    </row>
    <row r="94" spans="1:7" ht="20" thickBot="1" x14ac:dyDescent="0.3">
      <c r="A94" s="51"/>
      <c r="B94" s="149"/>
      <c r="C94" s="148"/>
      <c r="D94" s="64"/>
      <c r="E94" s="96"/>
      <c r="G94" s="41" t="str">
        <f t="shared" si="0"/>
        <v/>
      </c>
    </row>
    <row r="95" spans="1:7" ht="20" thickBot="1" x14ac:dyDescent="0.3">
      <c r="A95" s="97"/>
      <c r="B95" s="147"/>
      <c r="C95" s="148"/>
      <c r="D95" s="98"/>
      <c r="E95" s="99"/>
      <c r="F95" s="100" t="s">
        <v>111</v>
      </c>
      <c r="G95" s="101">
        <f>SUM(G14:G94)</f>
        <v>54900</v>
      </c>
    </row>
    <row r="96" spans="1:7" ht="20" thickBot="1" x14ac:dyDescent="0.3">
      <c r="A96" s="102"/>
      <c r="B96" s="103"/>
      <c r="C96" s="104"/>
      <c r="D96" s="105"/>
      <c r="E96" s="106"/>
      <c r="F96" s="107" t="s">
        <v>112</v>
      </c>
      <c r="G96" s="108">
        <f>SUM(E98:E101)</f>
        <v>0</v>
      </c>
    </row>
    <row r="97" spans="1:7" ht="19" thickBot="1" x14ac:dyDescent="0.25">
      <c r="A97" s="11" t="s">
        <v>124</v>
      </c>
      <c r="B97" s="109"/>
      <c r="C97" s="110"/>
      <c r="D97" s="111"/>
      <c r="E97" s="112" t="s">
        <v>13</v>
      </c>
      <c r="F97" s="113"/>
      <c r="G97" s="114"/>
    </row>
    <row r="98" spans="1:7" ht="19" x14ac:dyDescent="0.25">
      <c r="A98" s="72"/>
      <c r="B98" s="149"/>
      <c r="C98" s="150"/>
      <c r="D98" s="13"/>
      <c r="E98" s="115"/>
      <c r="F98" s="116"/>
      <c r="G98" s="41"/>
    </row>
    <row r="99" spans="1:7" ht="19" x14ac:dyDescent="0.25">
      <c r="A99" s="51"/>
      <c r="B99" s="149"/>
      <c r="C99" s="148"/>
      <c r="D99" s="13"/>
      <c r="E99" s="115"/>
      <c r="F99" s="116"/>
      <c r="G99" s="41"/>
    </row>
    <row r="100" spans="1:7" ht="19" x14ac:dyDescent="0.25">
      <c r="A100" s="51"/>
      <c r="B100" s="149"/>
      <c r="C100" s="150"/>
      <c r="D100" s="13"/>
      <c r="E100" s="117"/>
      <c r="F100" s="117"/>
      <c r="G100" s="41"/>
    </row>
    <row r="101" spans="1:7" ht="20" thickBot="1" x14ac:dyDescent="0.3">
      <c r="A101" s="84"/>
      <c r="B101" s="149"/>
      <c r="C101" s="150"/>
      <c r="D101" s="13"/>
      <c r="E101" s="117"/>
      <c r="F101" s="118"/>
      <c r="G101" s="41"/>
    </row>
    <row r="102" spans="1:7" ht="18" x14ac:dyDescent="0.2">
      <c r="A102" s="119"/>
      <c r="B102" s="120"/>
      <c r="C102" s="120"/>
      <c r="D102" s="121"/>
      <c r="E102" s="151" t="s">
        <v>113</v>
      </c>
      <c r="F102" s="152"/>
      <c r="G102" s="122">
        <f>G95+G96</f>
        <v>54900</v>
      </c>
    </row>
    <row r="103" spans="1:7" ht="20" thickBot="1" x14ac:dyDescent="0.3">
      <c r="A103" s="119"/>
      <c r="B103" s="120"/>
      <c r="C103" s="120"/>
      <c r="D103" s="123"/>
      <c r="E103" s="139" t="s">
        <v>114</v>
      </c>
      <c r="F103" s="140"/>
      <c r="G103" s="124">
        <v>1500</v>
      </c>
    </row>
    <row r="104" spans="1:7" ht="20" thickTop="1" x14ac:dyDescent="0.25">
      <c r="A104" s="125"/>
      <c r="B104" s="1"/>
      <c r="C104" s="1"/>
      <c r="D104" s="123"/>
      <c r="E104" s="139" t="s">
        <v>113</v>
      </c>
      <c r="F104" s="140"/>
      <c r="G104" s="126">
        <f>SUM(G102:G103)</f>
        <v>56400</v>
      </c>
    </row>
    <row r="105" spans="1:7" ht="20" thickBot="1" x14ac:dyDescent="0.3">
      <c r="A105" s="125"/>
      <c r="B105" s="1"/>
      <c r="C105" s="1"/>
      <c r="D105" s="123"/>
      <c r="E105" s="141" t="s">
        <v>115</v>
      </c>
      <c r="F105" s="142"/>
      <c r="G105" s="127">
        <v>-10000</v>
      </c>
    </row>
    <row r="106" spans="1:7" ht="21" thickTop="1" thickBot="1" x14ac:dyDescent="0.3">
      <c r="A106" s="143" t="s">
        <v>116</v>
      </c>
      <c r="B106" s="144"/>
      <c r="C106" s="128" t="s">
        <v>117</v>
      </c>
      <c r="D106" s="25"/>
      <c r="E106" s="145" t="s">
        <v>118</v>
      </c>
      <c r="F106" s="140"/>
      <c r="G106" s="129">
        <f>SUM(G104:G105)</f>
        <v>46400</v>
      </c>
    </row>
    <row r="107" spans="1:7" ht="19" x14ac:dyDescent="0.25">
      <c r="A107" s="120" t="s">
        <v>119</v>
      </c>
      <c r="B107" s="120"/>
      <c r="C107" s="130"/>
      <c r="D107" s="131"/>
      <c r="E107" s="1"/>
      <c r="F107" s="1"/>
      <c r="G107" s="1"/>
    </row>
    <row r="108" spans="1:7" ht="19" x14ac:dyDescent="0.25">
      <c r="A108" s="132" t="s">
        <v>120</v>
      </c>
      <c r="B108" s="1"/>
      <c r="C108" s="1"/>
      <c r="D108" s="1"/>
      <c r="E108" s="1"/>
      <c r="F108" s="1"/>
      <c r="G108" s="1"/>
    </row>
    <row r="109" spans="1:7" ht="19" x14ac:dyDescent="0.25">
      <c r="A109" s="1"/>
      <c r="B109" s="1"/>
      <c r="C109" s="1"/>
      <c r="D109" s="1"/>
      <c r="E109" s="1"/>
      <c r="F109" s="1"/>
      <c r="G109" s="1"/>
    </row>
    <row r="110" spans="1:7" ht="40" customHeight="1" x14ac:dyDescent="0.25">
      <c r="A110" s="136" t="s">
        <v>125</v>
      </c>
      <c r="B110" s="146"/>
      <c r="C110" s="146"/>
      <c r="D110" s="146"/>
      <c r="E110" s="146"/>
      <c r="F110" s="146"/>
      <c r="G110" s="1"/>
    </row>
    <row r="111" spans="1:7" ht="10" customHeight="1" x14ac:dyDescent="0.25">
      <c r="A111" s="1"/>
      <c r="B111" s="1"/>
      <c r="C111" s="1"/>
      <c r="D111" s="1"/>
      <c r="E111" s="1"/>
      <c r="F111" s="1"/>
      <c r="G111" s="1"/>
    </row>
    <row r="112" spans="1:7" ht="71" customHeight="1" x14ac:dyDescent="0.25">
      <c r="A112" s="136" t="s">
        <v>121</v>
      </c>
      <c r="B112" s="136"/>
      <c r="C112" s="136"/>
      <c r="D112" s="136"/>
      <c r="E112" s="136"/>
      <c r="F112" s="136"/>
      <c r="G112" s="1"/>
    </row>
    <row r="113" spans="1:7" ht="9" customHeight="1" x14ac:dyDescent="0.25">
      <c r="A113" s="1"/>
      <c r="B113" s="1"/>
      <c r="C113" s="1"/>
      <c r="D113" s="1"/>
      <c r="E113" s="1"/>
      <c r="F113" s="1"/>
      <c r="G113" s="1"/>
    </row>
    <row r="114" spans="1:7" ht="73" customHeight="1" x14ac:dyDescent="0.25">
      <c r="A114" s="136" t="s">
        <v>122</v>
      </c>
      <c r="B114" s="136"/>
      <c r="C114" s="136"/>
      <c r="D114" s="136"/>
      <c r="E114" s="136"/>
      <c r="F114" s="136"/>
      <c r="G114" s="1"/>
    </row>
    <row r="118" spans="1:7" x14ac:dyDescent="0.2">
      <c r="A118" s="137" t="s">
        <v>128</v>
      </c>
      <c r="B118" s="138"/>
      <c r="C118" s="133"/>
      <c r="D118" s="134" t="s">
        <v>126</v>
      </c>
      <c r="E118" s="133"/>
    </row>
    <row r="119" spans="1:7" x14ac:dyDescent="0.2">
      <c r="A119" s="135" t="s">
        <v>127</v>
      </c>
    </row>
  </sheetData>
  <sheetProtection algorithmName="SHA-512" hashValue="BRiFkTbjw4FzfnCeYqIZugVnMcymL2Jvrkpikg8j5BOlL+4y27DU52GZPg/seKzKrnKiKItShO1tZN50lbjASQ==" saltValue="MNpXyG7+uVAQCalIHWNpsA==" spinCount="100000" sheet="1" objects="1" scenarios="1"/>
  <mergeCells count="69">
    <mergeCell ref="B21:C21"/>
    <mergeCell ref="D7:E7"/>
    <mergeCell ref="F8:G8"/>
    <mergeCell ref="F9:G9"/>
    <mergeCell ref="F10:G10"/>
    <mergeCell ref="F11:G11"/>
    <mergeCell ref="C14:D14"/>
    <mergeCell ref="C15:D15"/>
    <mergeCell ref="C16:D16"/>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5:C45"/>
    <mergeCell ref="B34:C34"/>
    <mergeCell ref="B35:C35"/>
    <mergeCell ref="B36:C36"/>
    <mergeCell ref="B37:C37"/>
    <mergeCell ref="B38:C38"/>
    <mergeCell ref="B39:C39"/>
    <mergeCell ref="B40:C40"/>
    <mergeCell ref="B41:C41"/>
    <mergeCell ref="A42:B42"/>
    <mergeCell ref="B43:C43"/>
    <mergeCell ref="B44:C44"/>
    <mergeCell ref="B87:C87"/>
    <mergeCell ref="B46:C46"/>
    <mergeCell ref="B47:C47"/>
    <mergeCell ref="B48:C48"/>
    <mergeCell ref="B49:C49"/>
    <mergeCell ref="B50:C50"/>
    <mergeCell ref="B51:C51"/>
    <mergeCell ref="B82:C82"/>
    <mergeCell ref="B83:C83"/>
    <mergeCell ref="B84:C84"/>
    <mergeCell ref="B85:C85"/>
    <mergeCell ref="B86:C86"/>
    <mergeCell ref="E102:F102"/>
    <mergeCell ref="B89:C89"/>
    <mergeCell ref="B90:C90"/>
    <mergeCell ref="B91:C91"/>
    <mergeCell ref="B92:C92"/>
    <mergeCell ref="B93:C93"/>
    <mergeCell ref="B94:C94"/>
    <mergeCell ref="B95:C95"/>
    <mergeCell ref="B98:C98"/>
    <mergeCell ref="B99:C99"/>
    <mergeCell ref="B100:C100"/>
    <mergeCell ref="B101:C101"/>
    <mergeCell ref="A112:F112"/>
    <mergeCell ref="A114:F114"/>
    <mergeCell ref="A118:B118"/>
    <mergeCell ref="E103:F103"/>
    <mergeCell ref="E104:F104"/>
    <mergeCell ref="E105:F105"/>
    <mergeCell ref="A106:B106"/>
    <mergeCell ref="E106:F106"/>
    <mergeCell ref="A110:F110"/>
  </mergeCells>
  <conditionalFormatting sqref="G18:G94">
    <cfRule type="notContainsBlanks" dxfId="6" priority="7">
      <formula>LEN(TRIM(G18))&gt;0</formula>
    </cfRule>
  </conditionalFormatting>
  <conditionalFormatting sqref="A54:A68 A18:A41">
    <cfRule type="notContainsBlanks" dxfId="5" priority="6">
      <formula>LEN(TRIM(A18))&gt;0</formula>
    </cfRule>
  </conditionalFormatting>
  <conditionalFormatting sqref="A43:A52 A70:A80 A82:A87 A89:A96 A98:A101">
    <cfRule type="notContainsBlanks" dxfId="4" priority="8">
      <formula>LEN(TRIM(A43))&gt;0</formula>
    </cfRule>
  </conditionalFormatting>
  <conditionalFormatting sqref="G98:G101">
    <cfRule type="notContainsBlanks" dxfId="3" priority="5">
      <formula>LEN(TRIM(G98))&gt;0</formula>
    </cfRule>
  </conditionalFormatting>
  <conditionalFormatting sqref="F98:F101">
    <cfRule type="notContainsBlanks" dxfId="2" priority="3">
      <formula>LEN(TRIM(F98))&gt;0</formula>
    </cfRule>
  </conditionalFormatting>
  <conditionalFormatting sqref="E98:E101">
    <cfRule type="notContainsBlanks" dxfId="1" priority="2">
      <formula>LEN(TRIM(E98))&gt;0</formula>
    </cfRule>
  </conditionalFormatting>
  <conditionalFormatting sqref="C8">
    <cfRule type="notContainsBlanks" dxfId="0" priority="1">
      <formula>LEN(TRIM(C8))&gt;0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Gilbert</dc:creator>
  <cp:lastModifiedBy>Susan Gilbert</cp:lastModifiedBy>
  <dcterms:created xsi:type="dcterms:W3CDTF">2022-01-21T02:36:29Z</dcterms:created>
  <dcterms:modified xsi:type="dcterms:W3CDTF">2022-01-21T02:58:08Z</dcterms:modified>
</cp:coreProperties>
</file>