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1d38394fc5049bb/Documents/Adobe Ranch Villas/Budget/"/>
    </mc:Choice>
  </mc:AlternateContent>
  <xr:revisionPtr revIDLastSave="86" documentId="8_{E77673AC-F66E-4773-AC09-D72A71D6BD67}" xr6:coauthVersionLast="47" xr6:coauthVersionMax="47" xr10:uidLastSave="{5104F211-C197-4511-8373-E402EE3F192F}"/>
  <bookViews>
    <workbookView xWindow="-120" yWindow="-120" windowWidth="29040" windowHeight="16440" xr2:uid="{A642A882-26C4-4C2D-A9E6-4585518902A9}"/>
  </bookViews>
  <sheets>
    <sheet name="Sheet1" sheetId="1" r:id="rId1"/>
  </sheets>
  <definedNames>
    <definedName name="_xlnm.Print_Area" localSheetId="0">Sheet1!$A$1:$E$37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37" i="1"/>
  <c r="C12" i="1"/>
  <c r="C13" i="1"/>
  <c r="C14" i="1"/>
  <c r="C21" i="1"/>
  <c r="C19" i="1"/>
  <c r="C18" i="1"/>
  <c r="C17" i="1"/>
  <c r="C16" i="1"/>
  <c r="C15" i="1"/>
  <c r="C11" i="1"/>
  <c r="C37" i="1" s="1"/>
  <c r="C33" i="1"/>
  <c r="C32" i="1"/>
  <c r="C31" i="1"/>
  <c r="C36" i="1"/>
  <c r="C35" i="1"/>
  <c r="C29" i="1"/>
  <c r="C28" i="1"/>
  <c r="C27" i="1"/>
  <c r="C25" i="1"/>
  <c r="C24" i="1"/>
  <c r="C23" i="1"/>
  <c r="E8" i="1"/>
</calcChain>
</file>

<file path=xl/sharedStrings.xml><?xml version="1.0" encoding="utf-8"?>
<sst xmlns="http://schemas.openxmlformats.org/spreadsheetml/2006/main" count="40" uniqueCount="40">
  <si>
    <t>Individual
Monthly</t>
  </si>
  <si>
    <t>Total
Monthly</t>
  </si>
  <si>
    <t>Annual
Budget</t>
  </si>
  <si>
    <t>OPERATING INCOME</t>
  </si>
  <si>
    <t>Late Fee Income</t>
  </si>
  <si>
    <t>Special Assessment</t>
  </si>
  <si>
    <t>Interest Income</t>
  </si>
  <si>
    <t>TOTAL INCOME</t>
  </si>
  <si>
    <t>OPERATING EXPENSE</t>
  </si>
  <si>
    <t>POOL</t>
  </si>
  <si>
    <r>
      <t xml:space="preserve">Pool/Jacuzzi Maintenance - </t>
    </r>
    <r>
      <rPr>
        <i/>
        <sz val="13"/>
        <color theme="1"/>
        <rFont val="Aptos Narrow"/>
        <family val="2"/>
        <scheme val="minor"/>
      </rPr>
      <t>Jay Hall</t>
    </r>
  </si>
  <si>
    <t>Pool/Jacuzzi Repairs</t>
  </si>
  <si>
    <t>Pool/Spa Permits</t>
  </si>
  <si>
    <t>LANDSCAPING</t>
  </si>
  <si>
    <r>
      <t xml:space="preserve">Landscaping (front yards &amp; common areas) - </t>
    </r>
    <r>
      <rPr>
        <i/>
        <sz val="13"/>
        <color theme="1"/>
        <rFont val="Aptos Narrow"/>
        <family val="2"/>
        <scheme val="minor"/>
      </rPr>
      <t>Desert Art</t>
    </r>
  </si>
  <si>
    <t>Plant Replacement</t>
  </si>
  <si>
    <t>Landscape Supplies/Repairs</t>
  </si>
  <si>
    <t>COMMON AREA MAINTENANCE</t>
  </si>
  <si>
    <r>
      <t xml:space="preserve">Tree Maintenance - </t>
    </r>
    <r>
      <rPr>
        <i/>
        <sz val="13"/>
        <color theme="1"/>
        <rFont val="Aptos Narrow"/>
        <family val="2"/>
        <scheme val="minor"/>
      </rPr>
      <t>Bartlett Tree Experts</t>
    </r>
  </si>
  <si>
    <t>General Maintenance &amp; Repairs</t>
  </si>
  <si>
    <t>UTILITIES</t>
  </si>
  <si>
    <t>Electricity (pool/spa)</t>
  </si>
  <si>
    <t>Water &amp; Sewer (pool/spa and landscaping)</t>
  </si>
  <si>
    <t>Natural Gas (spa)</t>
  </si>
  <si>
    <t>GENERAL ADMINISTRATIVE</t>
  </si>
  <si>
    <t>Community Management Fees</t>
  </si>
  <si>
    <t>Legal/Collection Fees</t>
  </si>
  <si>
    <t>Insurance</t>
  </si>
  <si>
    <t>Coupons/Monthly Statements</t>
  </si>
  <si>
    <t>Property Taxes</t>
  </si>
  <si>
    <t>CPA Audit/Tax Prep</t>
  </si>
  <si>
    <t>Meeting Expense</t>
  </si>
  <si>
    <t>Website (every other year)</t>
  </si>
  <si>
    <t>Misc. Administrative</t>
  </si>
  <si>
    <t xml:space="preserve"> TOTAL EXPENSE</t>
  </si>
  <si>
    <t>Bank Charges</t>
  </si>
  <si>
    <t>Accounting/Legal Fees</t>
  </si>
  <si>
    <t>ADOBE RANCH VILLAS
BUDGET 2026</t>
  </si>
  <si>
    <t>HOA Dues (January 2026)</t>
  </si>
  <si>
    <t>HOA Dues (Feb-Dec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</si>
</sst>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$&quot;#,##0.00"/>
    <numFmt numFmtId="166" formatCode="&quot;$&quot;#,##0"/>
  </numFmts>
  <fonts count="11" x14ac:knownFonts="1"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3"/>
      <color theme="1"/>
      <name val="Aptos Narrow"/>
      <family val="2"/>
      <scheme val="minor"/>
    </font>
    <font>
      <sz val="13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4" fillId="0" borderId="1" xfId="0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6" fontId="4" fillId="0" borderId="1" xfId="0" applyNumberFormat="1" applyFont="1" applyBorder="1"/>
    <xf numFmtId="0" fontId="2" fillId="0" borderId="1" xfId="0" applyFont="1" applyBorder="1"/>
    <xf numFmtId="166" fontId="7" fillId="0" borderId="1" xfId="0" applyNumberFormat="1" applyFont="1" applyBorder="1"/>
    <xf numFmtId="0" fontId="8" fillId="0" borderId="1" xfId="0" applyFont="1" applyBorder="1"/>
    <xf numFmtId="164" fontId="2" fillId="0" borderId="1" xfId="0" applyNumberFormat="1" applyFont="1" applyBorder="1"/>
    <xf numFmtId="165" fontId="4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6" fontId="1" fillId="0" borderId="1" xfId="0" applyNumberFormat="1" applyFont="1" applyFill="1" applyBorder="1"/>
    <xf numFmtId="0" fontId="1" fillId="0" borderId="1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57A2-F4A9-42C0-9007-81695D7D25CD}">
  <sheetPr>
    <pageSetUpPr fitToPage="1"/>
  </sheetPr>
  <dimension ref="A1:F37"/>
  <sheetViews>
    <sheetView tabSelected="1" workbookViewId="0">
      <selection activeCell="C21" sqref="C21"/>
    </sheetView>
  </sheetViews>
  <sheetFormatPr defaultRowHeight="17.25" x14ac:dyDescent="0.3"/>
  <cols>
    <col min="1" max="1" width="7.7109375" style="6" bestFit="1" customWidth="1"/>
    <col min="2" max="2" width="61.42578125" style="8" bestFit="1" customWidth="1"/>
    <col min="3" max="3" width="11.140625" style="10" bestFit="1" customWidth="1"/>
    <col min="4" max="4" width="9.85546875" style="11" bestFit="1" customWidth="1"/>
    <col min="5" max="5" width="12" style="11" bestFit="1" customWidth="1"/>
    <col min="6" max="6" width="22.42578125" style="7" bestFit="1" customWidth="1"/>
    <col min="7" max="16384" width="9.140625" style="8"/>
  </cols>
  <sheetData>
    <row r="1" spans="1:6" s="2" customFormat="1" ht="53.25" x14ac:dyDescent="0.4">
      <c r="A1" s="1"/>
      <c r="B1" s="22" t="s">
        <v>37</v>
      </c>
      <c r="C1" s="3" t="s">
        <v>0</v>
      </c>
      <c r="D1" s="4" t="s">
        <v>1</v>
      </c>
      <c r="E1" s="4" t="s">
        <v>2</v>
      </c>
      <c r="F1" s="5"/>
    </row>
    <row r="2" spans="1:6" ht="18.75" x14ac:dyDescent="0.3">
      <c r="B2" s="23" t="s">
        <v>3</v>
      </c>
      <c r="C2" s="23"/>
      <c r="D2" s="23"/>
      <c r="E2" s="23"/>
    </row>
    <row r="3" spans="1:6" x14ac:dyDescent="0.3">
      <c r="A3" s="6">
        <v>601</v>
      </c>
      <c r="B3" s="9" t="s">
        <v>38</v>
      </c>
      <c r="C3" s="25">
        <v>150</v>
      </c>
      <c r="D3" s="26">
        <v>5700</v>
      </c>
      <c r="E3" s="26">
        <v>5700</v>
      </c>
    </row>
    <row r="4" spans="1:6" x14ac:dyDescent="0.3">
      <c r="A4" s="6">
        <v>601</v>
      </c>
      <c r="B4" s="9" t="s">
        <v>39</v>
      </c>
      <c r="C4" s="25">
        <v>155</v>
      </c>
      <c r="D4" s="26">
        <v>5890</v>
      </c>
      <c r="E4" s="26">
        <v>64790</v>
      </c>
    </row>
    <row r="5" spans="1:6" x14ac:dyDescent="0.3">
      <c r="A5" s="6">
        <v>603</v>
      </c>
      <c r="B5" s="8" t="s">
        <v>4</v>
      </c>
      <c r="E5" s="11">
        <v>100</v>
      </c>
    </row>
    <row r="6" spans="1:6" x14ac:dyDescent="0.3">
      <c r="A6" s="6">
        <v>604</v>
      </c>
      <c r="B6" s="8" t="s">
        <v>5</v>
      </c>
      <c r="E6" s="11">
        <v>0</v>
      </c>
    </row>
    <row r="7" spans="1:6" x14ac:dyDescent="0.3">
      <c r="A7" s="6">
        <v>691</v>
      </c>
      <c r="B7" s="8" t="s">
        <v>6</v>
      </c>
      <c r="E7" s="11">
        <v>0</v>
      </c>
    </row>
    <row r="8" spans="1:6" ht="18.75" x14ac:dyDescent="0.3">
      <c r="B8" s="12" t="s">
        <v>7</v>
      </c>
      <c r="C8" s="13"/>
      <c r="D8" s="14"/>
      <c r="E8" s="15">
        <f>SUM(E3:E7)</f>
        <v>70590</v>
      </c>
    </row>
    <row r="9" spans="1:6" ht="18.75" x14ac:dyDescent="0.3">
      <c r="B9" s="24" t="s">
        <v>8</v>
      </c>
      <c r="C9" s="24"/>
      <c r="D9" s="24"/>
      <c r="E9" s="24"/>
    </row>
    <row r="10" spans="1:6" x14ac:dyDescent="0.3">
      <c r="B10" s="16" t="s">
        <v>24</v>
      </c>
      <c r="D10" s="17"/>
      <c r="E10" s="17"/>
    </row>
    <row r="11" spans="1:6" x14ac:dyDescent="0.3">
      <c r="A11" s="6">
        <v>710</v>
      </c>
      <c r="B11" s="8" t="s">
        <v>25</v>
      </c>
      <c r="C11" s="10">
        <f t="shared" ref="C11:C21" si="0">D11/38</f>
        <v>13.342105263157896</v>
      </c>
      <c r="D11" s="11">
        <v>507</v>
      </c>
      <c r="E11" s="11">
        <v>6085</v>
      </c>
    </row>
    <row r="12" spans="1:6" x14ac:dyDescent="0.3">
      <c r="A12" s="6">
        <v>714</v>
      </c>
      <c r="B12" s="8" t="s">
        <v>36</v>
      </c>
      <c r="C12" s="10">
        <f t="shared" si="0"/>
        <v>0.21921052631578947</v>
      </c>
      <c r="D12" s="11">
        <v>8.33</v>
      </c>
      <c r="E12" s="11">
        <v>100</v>
      </c>
    </row>
    <row r="13" spans="1:6" x14ac:dyDescent="0.3">
      <c r="A13" s="6">
        <v>716</v>
      </c>
      <c r="B13" s="8" t="s">
        <v>26</v>
      </c>
      <c r="C13" s="10">
        <f t="shared" si="0"/>
        <v>0.21921052631578947</v>
      </c>
      <c r="D13" s="11">
        <v>8.33</v>
      </c>
      <c r="E13" s="11">
        <v>100</v>
      </c>
    </row>
    <row r="14" spans="1:6" x14ac:dyDescent="0.3">
      <c r="A14" s="6">
        <v>718</v>
      </c>
      <c r="B14" s="8" t="s">
        <v>35</v>
      </c>
      <c r="C14" s="10">
        <f t="shared" si="0"/>
        <v>5.473684210526316E-2</v>
      </c>
      <c r="D14" s="11">
        <v>2.08</v>
      </c>
      <c r="E14" s="11">
        <v>25</v>
      </c>
    </row>
    <row r="15" spans="1:6" x14ac:dyDescent="0.3">
      <c r="A15" s="6">
        <v>728</v>
      </c>
      <c r="B15" s="8" t="s">
        <v>27</v>
      </c>
      <c r="C15" s="10">
        <f t="shared" si="0"/>
        <v>3.07</v>
      </c>
      <c r="D15" s="11">
        <v>116.66</v>
      </c>
      <c r="E15" s="11">
        <v>1400</v>
      </c>
    </row>
    <row r="16" spans="1:6" x14ac:dyDescent="0.3">
      <c r="A16" s="6">
        <v>741</v>
      </c>
      <c r="B16" s="8" t="s">
        <v>28</v>
      </c>
      <c r="C16" s="10">
        <f t="shared" si="0"/>
        <v>3.2894736842105261</v>
      </c>
      <c r="D16" s="11">
        <v>125</v>
      </c>
      <c r="E16" s="11">
        <v>1500</v>
      </c>
    </row>
    <row r="17" spans="1:6" x14ac:dyDescent="0.3">
      <c r="A17" s="6">
        <v>742</v>
      </c>
      <c r="B17" s="8" t="s">
        <v>29</v>
      </c>
      <c r="C17" s="10">
        <f t="shared" si="0"/>
        <v>1.1052631578947368E-2</v>
      </c>
      <c r="D17" s="10">
        <v>0.42</v>
      </c>
      <c r="E17" s="11">
        <v>5</v>
      </c>
    </row>
    <row r="18" spans="1:6" x14ac:dyDescent="0.3">
      <c r="A18" s="6">
        <v>743</v>
      </c>
      <c r="B18" s="8" t="s">
        <v>30</v>
      </c>
      <c r="C18" s="10">
        <f t="shared" si="0"/>
        <v>5.482368421052632</v>
      </c>
      <c r="D18" s="11">
        <v>208.33</v>
      </c>
      <c r="E18" s="11">
        <v>2500</v>
      </c>
    </row>
    <row r="19" spans="1:6" x14ac:dyDescent="0.3">
      <c r="A19" s="6">
        <v>745</v>
      </c>
      <c r="B19" s="8" t="s">
        <v>31</v>
      </c>
      <c r="C19" s="10">
        <f t="shared" si="0"/>
        <v>0.16447368421052633</v>
      </c>
      <c r="D19" s="11">
        <v>6.25</v>
      </c>
      <c r="E19" s="11">
        <v>75</v>
      </c>
    </row>
    <row r="20" spans="1:6" x14ac:dyDescent="0.3">
      <c r="A20" s="6">
        <v>751</v>
      </c>
      <c r="B20" s="27" t="s">
        <v>32</v>
      </c>
      <c r="C20" s="25">
        <f t="shared" si="0"/>
        <v>1.3552631578947369</v>
      </c>
      <c r="D20" s="26">
        <v>51.5</v>
      </c>
      <c r="E20" s="26">
        <v>620</v>
      </c>
      <c r="F20" s="18"/>
    </row>
    <row r="21" spans="1:6" x14ac:dyDescent="0.3">
      <c r="A21" s="6">
        <v>789</v>
      </c>
      <c r="B21" s="8" t="s">
        <v>33</v>
      </c>
      <c r="C21" s="10">
        <f t="shared" si="0"/>
        <v>0.87710526315789472</v>
      </c>
      <c r="D21" s="11">
        <v>33.33</v>
      </c>
      <c r="E21" s="11">
        <v>400</v>
      </c>
    </row>
    <row r="22" spans="1:6" x14ac:dyDescent="0.3">
      <c r="B22" s="16" t="s">
        <v>9</v>
      </c>
    </row>
    <row r="23" spans="1:6" x14ac:dyDescent="0.3">
      <c r="A23" s="6">
        <v>820</v>
      </c>
      <c r="B23" s="27" t="s">
        <v>10</v>
      </c>
      <c r="C23" s="10">
        <f t="shared" ref="C23:C29" si="1">D23/38</f>
        <v>11.184210526315789</v>
      </c>
      <c r="D23" s="11">
        <v>425</v>
      </c>
      <c r="E23" s="11">
        <v>5100</v>
      </c>
    </row>
    <row r="24" spans="1:6" x14ac:dyDescent="0.3">
      <c r="A24" s="6">
        <v>822</v>
      </c>
      <c r="B24" s="27" t="s">
        <v>11</v>
      </c>
      <c r="C24" s="10">
        <f t="shared" si="1"/>
        <v>2.6315789473684212</v>
      </c>
      <c r="D24" s="11">
        <v>100</v>
      </c>
      <c r="E24" s="11">
        <v>1200</v>
      </c>
    </row>
    <row r="25" spans="1:6" x14ac:dyDescent="0.3">
      <c r="A25" s="6">
        <v>825</v>
      </c>
      <c r="B25" s="27" t="s">
        <v>12</v>
      </c>
      <c r="C25" s="10">
        <f>D25/38</f>
        <v>1.0526315789473684</v>
      </c>
      <c r="D25" s="11">
        <v>40</v>
      </c>
      <c r="E25" s="11">
        <v>480</v>
      </c>
    </row>
    <row r="26" spans="1:6" x14ac:dyDescent="0.3">
      <c r="B26" s="28" t="s">
        <v>13</v>
      </c>
      <c r="D26" s="17"/>
      <c r="E26" s="17"/>
    </row>
    <row r="27" spans="1:6" x14ac:dyDescent="0.3">
      <c r="A27" s="6">
        <v>851</v>
      </c>
      <c r="B27" s="27" t="s">
        <v>14</v>
      </c>
      <c r="C27" s="10">
        <f t="shared" si="1"/>
        <v>43.859473684210528</v>
      </c>
      <c r="D27" s="11">
        <v>1666.66</v>
      </c>
      <c r="E27" s="11">
        <v>20000</v>
      </c>
    </row>
    <row r="28" spans="1:6" x14ac:dyDescent="0.3">
      <c r="A28" s="1">
        <v>852</v>
      </c>
      <c r="B28" s="27" t="s">
        <v>15</v>
      </c>
      <c r="C28" s="10">
        <f t="shared" si="1"/>
        <v>1.5263157894736843</v>
      </c>
      <c r="D28" s="11">
        <v>58</v>
      </c>
      <c r="E28" s="11">
        <v>700</v>
      </c>
    </row>
    <row r="29" spans="1:6" x14ac:dyDescent="0.3">
      <c r="A29" s="1">
        <v>853</v>
      </c>
      <c r="B29" s="27" t="s">
        <v>16</v>
      </c>
      <c r="C29" s="10">
        <f t="shared" si="1"/>
        <v>1.5263157894736843</v>
      </c>
      <c r="D29" s="11">
        <v>58</v>
      </c>
      <c r="E29" s="11">
        <v>700</v>
      </c>
    </row>
    <row r="30" spans="1:6" x14ac:dyDescent="0.3">
      <c r="B30" s="16" t="s">
        <v>20</v>
      </c>
      <c r="D30" s="17"/>
      <c r="E30" s="17"/>
    </row>
    <row r="31" spans="1:6" x14ac:dyDescent="0.3">
      <c r="A31" s="6">
        <v>891</v>
      </c>
      <c r="B31" s="8" t="s">
        <v>21</v>
      </c>
      <c r="C31" s="10">
        <f>D31/38</f>
        <v>10.416578947368421</v>
      </c>
      <c r="D31" s="11">
        <v>395.83</v>
      </c>
      <c r="E31" s="11">
        <v>4750</v>
      </c>
    </row>
    <row r="32" spans="1:6" x14ac:dyDescent="0.3">
      <c r="A32" s="6">
        <v>893</v>
      </c>
      <c r="B32" s="8" t="s">
        <v>22</v>
      </c>
      <c r="C32" s="10">
        <f>D32/38</f>
        <v>14.263157894736842</v>
      </c>
      <c r="D32" s="11">
        <v>542</v>
      </c>
      <c r="E32" s="11">
        <v>6500</v>
      </c>
    </row>
    <row r="33" spans="1:6" x14ac:dyDescent="0.3">
      <c r="A33" s="6">
        <v>895</v>
      </c>
      <c r="B33" s="8" t="s">
        <v>23</v>
      </c>
      <c r="C33" s="10">
        <f>D33/38</f>
        <v>4.3860526315789468</v>
      </c>
      <c r="D33" s="11">
        <v>166.67</v>
      </c>
      <c r="E33" s="11">
        <v>2200</v>
      </c>
    </row>
    <row r="34" spans="1:6" x14ac:dyDescent="0.3">
      <c r="B34" s="16" t="s">
        <v>17</v>
      </c>
      <c r="D34" s="17"/>
      <c r="E34" s="17"/>
    </row>
    <row r="35" spans="1:6" x14ac:dyDescent="0.3">
      <c r="A35" s="6">
        <v>902</v>
      </c>
      <c r="B35" s="27" t="s">
        <v>18</v>
      </c>
      <c r="C35" s="10">
        <f t="shared" ref="C35:C36" si="2">D35/38</f>
        <v>35.078947368421055</v>
      </c>
      <c r="D35" s="11">
        <v>1333</v>
      </c>
      <c r="E35" s="11">
        <v>16000</v>
      </c>
    </row>
    <row r="36" spans="1:6" x14ac:dyDescent="0.3">
      <c r="A36" s="6">
        <v>910</v>
      </c>
      <c r="B36" s="27" t="s">
        <v>19</v>
      </c>
      <c r="C36" s="10">
        <f t="shared" si="2"/>
        <v>0.32894736842105265</v>
      </c>
      <c r="D36" s="11">
        <v>12.5</v>
      </c>
      <c r="E36" s="11">
        <v>150</v>
      </c>
    </row>
    <row r="37" spans="1:6" s="16" customFormat="1" ht="18.75" x14ac:dyDescent="0.3">
      <c r="A37" s="19"/>
      <c r="B37" s="12" t="s">
        <v>34</v>
      </c>
      <c r="C37" s="20">
        <f>SUM(C11:C36)</f>
        <v>154.33921052631578</v>
      </c>
      <c r="D37" s="15">
        <v>5883</v>
      </c>
      <c r="E37" s="15">
        <f>SUM(E10:E36)</f>
        <v>70590</v>
      </c>
      <c r="F37" s="21"/>
    </row>
  </sheetData>
  <mergeCells count="2">
    <mergeCell ref="B2:E2"/>
    <mergeCell ref="B9:E9"/>
  </mergeCells>
  <printOptions horizontalCentered="1"/>
  <pageMargins left="0.45" right="0.4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 Smith</dc:creator>
  <cp:lastModifiedBy>Sandi Smith</cp:lastModifiedBy>
  <cp:lastPrinted>2025-10-22T04:49:26Z</cp:lastPrinted>
  <dcterms:created xsi:type="dcterms:W3CDTF">2025-02-23T18:54:00Z</dcterms:created>
  <dcterms:modified xsi:type="dcterms:W3CDTF">2026-01-25T17:41:57Z</dcterms:modified>
</cp:coreProperties>
</file>