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Box\grad-post\podcasts\Season 2 2024-25\Episode 18 - GPA\"/>
    </mc:Choice>
  </mc:AlternateContent>
  <xr:revisionPtr revIDLastSave="0" documentId="13_ncr:1_{C816098B-4317-4808-8D36-16AC7D5CABA0}" xr6:coauthVersionLast="47" xr6:coauthVersionMax="47" xr10:uidLastSave="{00000000-0000-0000-0000-000000000000}"/>
  <bookViews>
    <workbookView xWindow="28680" yWindow="-120" windowWidth="29040" windowHeight="15990" activeTab="3" xr2:uid="{18221CEA-D796-45DC-8B0E-BDB53F9B7EDD}"/>
  </bookViews>
  <sheets>
    <sheet name="Base Case" sheetId="4" r:id="rId1"/>
    <sheet name="Two Cs" sheetId="1" r:id="rId2"/>
    <sheet name="Two Replacement Courses" sheetId="3" r:id="rId3"/>
    <sheet name="Three AP courses for A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6" l="1"/>
  <c r="E35" i="6"/>
  <c r="L26" i="6"/>
  <c r="E26" i="6"/>
  <c r="L17" i="6"/>
  <c r="E17" i="6"/>
  <c r="L8" i="6"/>
  <c r="E8" i="6"/>
  <c r="K35" i="6"/>
  <c r="D35" i="6"/>
  <c r="L33" i="6"/>
  <c r="E33" i="6"/>
  <c r="L32" i="6"/>
  <c r="E32" i="6"/>
  <c r="L31" i="6"/>
  <c r="E31" i="6"/>
  <c r="L30" i="6"/>
  <c r="E30" i="6"/>
  <c r="L29" i="6"/>
  <c r="E29" i="6"/>
  <c r="K26" i="6"/>
  <c r="D26" i="6"/>
  <c r="L24" i="6"/>
  <c r="E24" i="6"/>
  <c r="L23" i="6"/>
  <c r="E23" i="6"/>
  <c r="L22" i="6"/>
  <c r="E22" i="6"/>
  <c r="L21" i="6"/>
  <c r="E21" i="6"/>
  <c r="L20" i="6"/>
  <c r="E20" i="6"/>
  <c r="K17" i="6"/>
  <c r="D17" i="6"/>
  <c r="L15" i="6"/>
  <c r="E15" i="6"/>
  <c r="L14" i="6"/>
  <c r="E14" i="6"/>
  <c r="L13" i="6"/>
  <c r="E13" i="6"/>
  <c r="L12" i="6"/>
  <c r="E12" i="6"/>
  <c r="L11" i="6"/>
  <c r="E11" i="6"/>
  <c r="K8" i="6"/>
  <c r="D8" i="6"/>
  <c r="L6" i="6"/>
  <c r="E6" i="6"/>
  <c r="L5" i="6"/>
  <c r="E5" i="6"/>
  <c r="L4" i="6"/>
  <c r="E4" i="6"/>
  <c r="L3" i="6"/>
  <c r="E3" i="6"/>
  <c r="L2" i="6"/>
  <c r="E2" i="6"/>
  <c r="L8" i="4"/>
  <c r="L8" i="1"/>
  <c r="L35" i="4"/>
  <c r="K35" i="4"/>
  <c r="D35" i="4"/>
  <c r="L33" i="4"/>
  <c r="E33" i="4"/>
  <c r="L32" i="4"/>
  <c r="E32" i="4"/>
  <c r="L31" i="4"/>
  <c r="E31" i="4"/>
  <c r="L30" i="4"/>
  <c r="E30" i="4"/>
  <c r="L29" i="4"/>
  <c r="E29" i="4"/>
  <c r="K26" i="4"/>
  <c r="D26" i="4"/>
  <c r="D37" i="4" s="1"/>
  <c r="L24" i="4"/>
  <c r="E24" i="4"/>
  <c r="L23" i="4"/>
  <c r="E23" i="4"/>
  <c r="L22" i="4"/>
  <c r="E22" i="4"/>
  <c r="L21" i="4"/>
  <c r="E21" i="4"/>
  <c r="L20" i="4"/>
  <c r="E20" i="4"/>
  <c r="K17" i="4"/>
  <c r="D17" i="4"/>
  <c r="L15" i="4"/>
  <c r="E15" i="4"/>
  <c r="L14" i="4"/>
  <c r="E14" i="4"/>
  <c r="L13" i="4"/>
  <c r="E13" i="4"/>
  <c r="L12" i="4"/>
  <c r="E12" i="4"/>
  <c r="L11" i="4"/>
  <c r="E11" i="4"/>
  <c r="K8" i="4"/>
  <c r="D8" i="4"/>
  <c r="L6" i="4"/>
  <c r="E6" i="4"/>
  <c r="L5" i="4"/>
  <c r="E5" i="4"/>
  <c r="E26" i="4" s="1"/>
  <c r="L4" i="4"/>
  <c r="E4" i="4"/>
  <c r="L3" i="4"/>
  <c r="E3" i="4"/>
  <c r="L2" i="4"/>
  <c r="E2" i="4"/>
  <c r="E35" i="4" s="1"/>
  <c r="L35" i="1"/>
  <c r="E5" i="3"/>
  <c r="L25" i="3"/>
  <c r="E25" i="3"/>
  <c r="K35" i="3"/>
  <c r="D35" i="3"/>
  <c r="L33" i="3"/>
  <c r="E33" i="3"/>
  <c r="L32" i="3"/>
  <c r="E32" i="3"/>
  <c r="L31" i="3"/>
  <c r="E31" i="3"/>
  <c r="L30" i="3"/>
  <c r="E30" i="3"/>
  <c r="L29" i="3"/>
  <c r="E29" i="3"/>
  <c r="K26" i="3"/>
  <c r="D26" i="3"/>
  <c r="L24" i="3"/>
  <c r="E24" i="3"/>
  <c r="L23" i="3"/>
  <c r="E23" i="3"/>
  <c r="L22" i="3"/>
  <c r="E22" i="3"/>
  <c r="L21" i="3"/>
  <c r="E21" i="3"/>
  <c r="L20" i="3"/>
  <c r="E20" i="3"/>
  <c r="K17" i="3"/>
  <c r="D17" i="3"/>
  <c r="L15" i="3"/>
  <c r="E15" i="3"/>
  <c r="L14" i="3"/>
  <c r="E14" i="3"/>
  <c r="L13" i="3"/>
  <c r="E13" i="3"/>
  <c r="L12" i="3"/>
  <c r="E12" i="3"/>
  <c r="L11" i="3"/>
  <c r="E11" i="3"/>
  <c r="K8" i="3"/>
  <c r="D8" i="3"/>
  <c r="L6" i="3"/>
  <c r="E6" i="3"/>
  <c r="L5" i="3"/>
  <c r="L4" i="3"/>
  <c r="E4" i="3"/>
  <c r="L3" i="3"/>
  <c r="E3" i="3"/>
  <c r="L2" i="3"/>
  <c r="E2" i="3"/>
  <c r="D37" i="1"/>
  <c r="K35" i="1"/>
  <c r="L33" i="1"/>
  <c r="D35" i="1"/>
  <c r="K26" i="1"/>
  <c r="D26" i="1"/>
  <c r="K17" i="1"/>
  <c r="D17" i="1"/>
  <c r="K8" i="1"/>
  <c r="D8" i="1"/>
  <c r="E30" i="1"/>
  <c r="E31" i="1"/>
  <c r="E32" i="1"/>
  <c r="E33" i="1"/>
  <c r="E29" i="1"/>
  <c r="E21" i="1"/>
  <c r="E22" i="1"/>
  <c r="E23" i="1"/>
  <c r="E24" i="1"/>
  <c r="E20" i="1"/>
  <c r="L30" i="1"/>
  <c r="L31" i="1"/>
  <c r="L32" i="1"/>
  <c r="L29" i="1"/>
  <c r="L21" i="1"/>
  <c r="L22" i="1"/>
  <c r="L23" i="1"/>
  <c r="L24" i="1"/>
  <c r="L20" i="1"/>
  <c r="L12" i="1"/>
  <c r="L13" i="1"/>
  <c r="L14" i="1"/>
  <c r="L15" i="1"/>
  <c r="L11" i="1"/>
  <c r="E12" i="1"/>
  <c r="E13" i="1"/>
  <c r="E14" i="1"/>
  <c r="E15" i="1"/>
  <c r="E11" i="1"/>
  <c r="L3" i="1"/>
  <c r="L4" i="1"/>
  <c r="L5" i="1"/>
  <c r="L6" i="1"/>
  <c r="L2" i="1"/>
  <c r="E3" i="1"/>
  <c r="E4" i="1"/>
  <c r="E5" i="1"/>
  <c r="E6" i="1"/>
  <c r="E2" i="1"/>
  <c r="D37" i="6" l="1"/>
  <c r="L26" i="3"/>
  <c r="L8" i="3"/>
  <c r="L35" i="3"/>
  <c r="E17" i="4"/>
  <c r="L26" i="4"/>
  <c r="E8" i="4"/>
  <c r="L17" i="4"/>
  <c r="E35" i="3"/>
  <c r="E26" i="3"/>
  <c r="E8" i="3"/>
  <c r="D37" i="3"/>
  <c r="E17" i="3"/>
  <c r="L17" i="3"/>
  <c r="E17" i="1"/>
  <c r="L17" i="1"/>
  <c r="E26" i="1"/>
  <c r="L26" i="1"/>
  <c r="E35" i="1"/>
  <c r="E8" i="1"/>
</calcChain>
</file>

<file path=xl/sharedStrings.xml><?xml version="1.0" encoding="utf-8"?>
<sst xmlns="http://schemas.openxmlformats.org/spreadsheetml/2006/main" count="430" uniqueCount="51">
  <si>
    <t>Year 1 (Fall Semester)</t>
  </si>
  <si>
    <t>Year 1 (Spring Semester)</t>
  </si>
  <si>
    <t>Year 2 (Fall Semester)</t>
  </si>
  <si>
    <t>Year 2 (Spring Semester)</t>
  </si>
  <si>
    <t>Year 3 (Fall Semester)</t>
  </si>
  <si>
    <t>Year 3 (Spring Semester)</t>
  </si>
  <si>
    <t>Year 4 (Fall Semester)</t>
  </si>
  <si>
    <t>Year 4 (Spring Semester)</t>
  </si>
  <si>
    <t>Grade</t>
  </si>
  <si>
    <t>Points</t>
  </si>
  <si>
    <t>Quality Points</t>
  </si>
  <si>
    <t>Credits</t>
  </si>
  <si>
    <t>B</t>
  </si>
  <si>
    <t>A</t>
  </si>
  <si>
    <t>Cumulative GPA</t>
  </si>
  <si>
    <t>C</t>
  </si>
  <si>
    <t>Elementary Foreign Language II </t>
  </si>
  <si>
    <r>
      <rPr>
        <sz val="11"/>
        <color rgb="FFD53131"/>
        <rFont val="Aptos Narrow"/>
        <family val="2"/>
        <scheme val="minor"/>
      </rPr>
      <t>ENG 102</t>
    </r>
    <r>
      <rPr>
        <sz val="11"/>
        <color theme="1"/>
        <rFont val="Aptos Narrow"/>
        <family val="2"/>
        <scheme val="minor"/>
      </rPr>
      <t xml:space="preserve"> English Composition II</t>
    </r>
  </si>
  <si>
    <r>
      <rPr>
        <sz val="11"/>
        <color rgb="FFD53131"/>
        <rFont val="Aptos Narrow"/>
        <family val="2"/>
        <scheme val="minor"/>
      </rPr>
      <t>PSYC 200</t>
    </r>
    <r>
      <rPr>
        <sz val="11"/>
        <color theme="1"/>
        <rFont val="Aptos Narrow"/>
        <family val="2"/>
        <scheme val="minor"/>
      </rPr>
      <t xml:space="preserve"> Careers in Psychology</t>
    </r>
  </si>
  <si>
    <r>
      <rPr>
        <sz val="11"/>
        <color rgb="FFD53131"/>
        <rFont val="Aptos Narrow"/>
        <family val="2"/>
        <scheme val="minor"/>
      </rPr>
      <t>RA 101</t>
    </r>
    <r>
      <rPr>
        <sz val="11"/>
        <color theme="1"/>
        <rFont val="Aptos Narrow"/>
        <family val="2"/>
        <scheme val="minor"/>
      </rPr>
      <t xml:space="preserve"> Reasoning and Augmentation </t>
    </r>
  </si>
  <si>
    <t>Breadth Life Science (BLS)</t>
  </si>
  <si>
    <r>
      <rPr>
        <sz val="11"/>
        <color rgb="FFD53131"/>
        <rFont val="Aptos Narrow"/>
        <family val="2"/>
        <scheme val="minor"/>
      </rPr>
      <t>ENG 101</t>
    </r>
    <r>
      <rPr>
        <sz val="11"/>
        <color theme="1"/>
        <rFont val="Aptos Narrow"/>
        <family val="2"/>
        <scheme val="minor"/>
      </rPr>
      <t xml:space="preserve"> English Composition I</t>
    </r>
  </si>
  <si>
    <r>
      <rPr>
        <sz val="11"/>
        <color rgb="FFD53131"/>
        <rFont val="Aptos Narrow"/>
        <family val="2"/>
        <scheme val="minor"/>
      </rPr>
      <t>ACS 101</t>
    </r>
    <r>
      <rPr>
        <sz val="11"/>
        <color theme="1"/>
        <rFont val="Aptos Narrow"/>
        <family val="2"/>
        <scheme val="minor"/>
      </rPr>
      <t xml:space="preserve"> Public Speaking or </t>
    </r>
    <r>
      <rPr>
        <sz val="11"/>
        <color rgb="FFD53131"/>
        <rFont val="Aptos Narrow"/>
        <family val="2"/>
        <scheme val="minor"/>
      </rPr>
      <t>ACS 103</t>
    </r>
    <r>
      <rPr>
        <sz val="11"/>
        <color theme="1"/>
        <rFont val="Aptos Narrow"/>
        <family val="2"/>
        <scheme val="minor"/>
      </rPr>
      <t xml:space="preserve"> Interpersonal Communication Skills</t>
    </r>
  </si>
  <si>
    <r>
      <rPr>
        <b/>
        <sz val="11"/>
        <color rgb="FFD53131"/>
        <rFont val="Aptos Narrow"/>
        <family val="2"/>
        <scheme val="minor"/>
      </rPr>
      <t>PSYC 111</t>
    </r>
    <r>
      <rPr>
        <sz val="11"/>
        <color theme="1"/>
        <rFont val="Aptos Narrow"/>
        <family val="2"/>
        <scheme val="minor"/>
      </rPr>
      <t> Foundations of Psychology (BSS, EH)</t>
    </r>
  </si>
  <si>
    <t>Breadth Fine &amp; Performing Arts (BFPA)</t>
  </si>
  <si>
    <r>
      <rPr>
        <b/>
        <sz val="11"/>
        <color rgb="FFD53131"/>
        <rFont val="Aptos Narrow"/>
        <family val="2"/>
        <scheme val="minor"/>
      </rPr>
      <t>PSYC 201</t>
    </r>
    <r>
      <rPr>
        <b/>
        <sz val="11"/>
        <color theme="1"/>
        <rFont val="Aptos Narrow"/>
        <family val="2"/>
        <scheme val="minor"/>
      </rPr>
      <t xml:space="preserve">, </t>
    </r>
    <r>
      <rPr>
        <b/>
        <sz val="11"/>
        <color rgb="FFD53131"/>
        <rFont val="Aptos Narrow"/>
        <family val="2"/>
        <scheme val="minor"/>
      </rPr>
      <t>PSYC 203,</t>
    </r>
    <r>
      <rPr>
        <b/>
        <sz val="11"/>
        <color theme="1"/>
        <rFont val="Aptos Narrow"/>
        <family val="2"/>
        <scheme val="minor"/>
      </rPr>
      <t> </t>
    </r>
    <r>
      <rPr>
        <b/>
        <sz val="11"/>
        <color rgb="FFD53131"/>
        <rFont val="Aptos Narrow"/>
        <family val="2"/>
        <scheme val="minor"/>
      </rPr>
      <t>PSYC 204 or PSYC 205</t>
    </r>
    <r>
      <rPr>
        <sz val="11"/>
        <color theme="1"/>
        <rFont val="Aptos Narrow"/>
        <family val="2"/>
        <scheme val="minor"/>
      </rPr>
      <t> (Developmental PSYC Course)</t>
    </r>
  </si>
  <si>
    <t> PSYC 206 Social Psychology</t>
  </si>
  <si>
    <t xml:space="preserve"> PSYC 220 Research Design &amp; Statistics I</t>
  </si>
  <si>
    <t xml:space="preserve"> PSYC 221 Research Design &amp; Statistics II</t>
  </si>
  <si>
    <t xml:space="preserve"> Breadth Physical Science (BPS)</t>
  </si>
  <si>
    <t xml:space="preserve"> Fine &amp; Performing Arts or Humanities</t>
  </si>
  <si>
    <t xml:space="preserve"> Breadth Humanities (BHUM)</t>
  </si>
  <si>
    <t xml:space="preserve"> Minor</t>
  </si>
  <si>
    <t xml:space="preserve"> QR 101 or MATH 150 </t>
  </si>
  <si>
    <t xml:space="preserve"> PSYC 208 Cognitive Psychology</t>
  </si>
  <si>
    <t xml:space="preserve"> PSYC Elective (300-400 level)                </t>
  </si>
  <si>
    <t xml:space="preserve"> Interdisciplinary Studies (IS)</t>
  </si>
  <si>
    <t> Experience U.S. Race, Gender, and Equity (ERGU)</t>
  </si>
  <si>
    <t xml:space="preserve"> PSYC Elective (400 level)</t>
  </si>
  <si>
    <t xml:space="preserve"> PSYC 494 Capstone Seminar in Psychology</t>
  </si>
  <si>
    <t xml:space="preserve"> Elective</t>
  </si>
  <si>
    <t>Total</t>
  </si>
  <si>
    <t>Replacement 1</t>
  </si>
  <si>
    <t>Repacement 2</t>
  </si>
  <si>
    <t>FL 101 Elementary Foreign Language I (BICS, EREG)</t>
  </si>
  <si>
    <t>Based on the BA in Psychology Sample Curriculum from Southern Illinois University - Edwardsville</t>
  </si>
  <si>
    <t>https://www.siue.edu/academics/undergraduate/degrees-and-programs/psychology/curriculum.shtml</t>
  </si>
  <si>
    <t>1- credit courses have been removed, 4-credit courses have been changed to 3-credits, and one additional elective added in senior year to simplify the example.</t>
  </si>
  <si>
    <t xml:space="preserve"> Fine &amp; Performing Arts or Humanities - AP</t>
  </si>
  <si>
    <t>AP</t>
  </si>
  <si>
    <t>ecluded from 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</si>
</sst>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0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D53131"/>
      <name val="Aptos Narrow"/>
      <family val="2"/>
      <scheme val="minor"/>
    </font>
    <font>
      <sz val="11"/>
      <color rgb="FFD5313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9C57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0" borderId="0" applyNumberFormat="0" applyFill="0" applyBorder="0" applyAlignment="0" applyProtection="0"/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1" fillId="2" borderId="0" xfId="1"/>
    <xf numFmtId="0" fontId="2" fillId="3" borderId="0" xfId="2"/>
    <xf numFmtId="0" fontId="2" fillId="3" borderId="0" xfId="2" quotePrefix="1"/>
    <xf numFmtId="0" fontId="9" fillId="4" borderId="0" xfId="3" applyFont="1"/>
    <xf numFmtId="170" fontId="0" fillId="0" borderId="0" xfId="0" applyNumberFormat="1"/>
    <xf numFmtId="0" fontId="8" fillId="0" borderId="0" xfId="4"/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ue.edu/academics/undergraduate/degrees-and-programs/psychology/curriculum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5E48-56B5-407C-9523-2CA4E29DAE56}">
  <dimension ref="A1:L37"/>
  <sheetViews>
    <sheetView workbookViewId="0">
      <selection activeCell="A33" sqref="A33"/>
    </sheetView>
  </sheetViews>
  <sheetFormatPr defaultRowHeight="15" x14ac:dyDescent="0.25"/>
  <cols>
    <col min="1" max="1" width="70" bestFit="1" customWidth="1"/>
    <col min="5" max="5" width="13.42578125" bestFit="1" customWidth="1"/>
    <col min="8" max="8" width="47.140625" bestFit="1" customWidth="1"/>
  </cols>
  <sheetData>
    <row r="1" spans="1:12" ht="15.75" x14ac:dyDescent="0.25">
      <c r="A1" s="1" t="s">
        <v>0</v>
      </c>
      <c r="B1" t="s">
        <v>8</v>
      </c>
      <c r="C1" t="s">
        <v>9</v>
      </c>
      <c r="D1" t="s">
        <v>11</v>
      </c>
      <c r="E1" t="s">
        <v>10</v>
      </c>
      <c r="H1" s="1" t="s">
        <v>1</v>
      </c>
      <c r="I1" t="s">
        <v>8</v>
      </c>
      <c r="J1" t="s">
        <v>9</v>
      </c>
      <c r="K1" t="s">
        <v>11</v>
      </c>
      <c r="L1" t="s">
        <v>10</v>
      </c>
    </row>
    <row r="2" spans="1:12" x14ac:dyDescent="0.25">
      <c r="A2" t="s">
        <v>23</v>
      </c>
      <c r="B2" t="s">
        <v>13</v>
      </c>
      <c r="C2">
        <v>4</v>
      </c>
      <c r="D2">
        <v>3</v>
      </c>
      <c r="E2">
        <f>C2*D2</f>
        <v>12</v>
      </c>
      <c r="H2" t="s">
        <v>18</v>
      </c>
      <c r="I2" t="s">
        <v>13</v>
      </c>
      <c r="J2">
        <v>4</v>
      </c>
      <c r="K2">
        <v>3</v>
      </c>
      <c r="L2">
        <f>J2*K2</f>
        <v>12</v>
      </c>
    </row>
    <row r="3" spans="1:12" x14ac:dyDescent="0.25">
      <c r="A3" t="s">
        <v>22</v>
      </c>
      <c r="B3" t="s">
        <v>12</v>
      </c>
      <c r="C3">
        <v>3</v>
      </c>
      <c r="D3">
        <v>3</v>
      </c>
      <c r="E3">
        <f t="shared" ref="E3:E6" si="0">C3*D3</f>
        <v>9</v>
      </c>
      <c r="H3" t="s">
        <v>17</v>
      </c>
      <c r="I3" t="s">
        <v>12</v>
      </c>
      <c r="J3">
        <v>3</v>
      </c>
      <c r="K3">
        <v>3</v>
      </c>
      <c r="L3">
        <f t="shared" ref="L3:L6" si="1">J3*K3</f>
        <v>9</v>
      </c>
    </row>
    <row r="4" spans="1:12" x14ac:dyDescent="0.25">
      <c r="A4" t="s">
        <v>21</v>
      </c>
      <c r="B4" t="s">
        <v>13</v>
      </c>
      <c r="C4">
        <v>4</v>
      </c>
      <c r="D4">
        <v>3</v>
      </c>
      <c r="E4">
        <f t="shared" si="0"/>
        <v>12</v>
      </c>
      <c r="H4" t="s">
        <v>16</v>
      </c>
      <c r="I4" t="s">
        <v>12</v>
      </c>
      <c r="J4">
        <v>3</v>
      </c>
      <c r="K4">
        <v>3</v>
      </c>
      <c r="L4">
        <f t="shared" si="1"/>
        <v>9</v>
      </c>
    </row>
    <row r="5" spans="1:12" x14ac:dyDescent="0.25">
      <c r="A5" t="s">
        <v>44</v>
      </c>
      <c r="B5" t="s">
        <v>12</v>
      </c>
      <c r="C5">
        <v>3</v>
      </c>
      <c r="D5">
        <v>3</v>
      </c>
      <c r="E5">
        <f t="shared" si="0"/>
        <v>9</v>
      </c>
      <c r="H5" t="s">
        <v>19</v>
      </c>
      <c r="I5" t="s">
        <v>13</v>
      </c>
      <c r="J5">
        <v>4</v>
      </c>
      <c r="K5">
        <v>3</v>
      </c>
      <c r="L5">
        <f t="shared" si="1"/>
        <v>12</v>
      </c>
    </row>
    <row r="6" spans="1:12" x14ac:dyDescent="0.25">
      <c r="A6" t="s">
        <v>24</v>
      </c>
      <c r="B6" t="s">
        <v>13</v>
      </c>
      <c r="C6">
        <v>4</v>
      </c>
      <c r="D6">
        <v>3</v>
      </c>
      <c r="E6">
        <f t="shared" si="0"/>
        <v>12</v>
      </c>
      <c r="H6" t="s">
        <v>20</v>
      </c>
      <c r="I6" t="s">
        <v>13</v>
      </c>
      <c r="J6">
        <v>4</v>
      </c>
      <c r="K6">
        <v>3</v>
      </c>
      <c r="L6">
        <f t="shared" si="1"/>
        <v>12</v>
      </c>
    </row>
    <row r="8" spans="1:12" x14ac:dyDescent="0.25">
      <c r="A8" t="s">
        <v>14</v>
      </c>
      <c r="D8">
        <f>SUM(D2:D7)</f>
        <v>15</v>
      </c>
      <c r="E8" s="6">
        <f>SUM(E2:E6)/SUM(D2:D6)</f>
        <v>3.6</v>
      </c>
      <c r="H8" t="s">
        <v>14</v>
      </c>
      <c r="K8">
        <f>SUM(K2:K7)</f>
        <v>15</v>
      </c>
      <c r="L8">
        <f>SUM(L2:L6,E2:E6)/SUM(K2:K6,D2:D6)</f>
        <v>3.6</v>
      </c>
    </row>
    <row r="10" spans="1:12" ht="15.75" x14ac:dyDescent="0.25">
      <c r="A10" s="1" t="s">
        <v>2</v>
      </c>
      <c r="H10" s="1" t="s">
        <v>3</v>
      </c>
    </row>
    <row r="11" spans="1:12" x14ac:dyDescent="0.25">
      <c r="A11" t="s">
        <v>25</v>
      </c>
      <c r="B11" t="s">
        <v>13</v>
      </c>
      <c r="C11">
        <v>4</v>
      </c>
      <c r="D11">
        <v>3</v>
      </c>
      <c r="E11">
        <f>C11*D11</f>
        <v>12</v>
      </c>
      <c r="H11" t="s">
        <v>26</v>
      </c>
      <c r="I11" t="s">
        <v>13</v>
      </c>
      <c r="J11">
        <v>4</v>
      </c>
      <c r="K11">
        <v>3</v>
      </c>
      <c r="L11">
        <f>J11*K11</f>
        <v>12</v>
      </c>
    </row>
    <row r="12" spans="1:12" x14ac:dyDescent="0.25">
      <c r="A12" t="s">
        <v>27</v>
      </c>
      <c r="B12" t="s">
        <v>13</v>
      </c>
      <c r="C12">
        <v>4</v>
      </c>
      <c r="D12">
        <v>3</v>
      </c>
      <c r="E12">
        <f t="shared" ref="E12:E15" si="2">C12*D12</f>
        <v>12</v>
      </c>
      <c r="H12" t="s">
        <v>28</v>
      </c>
      <c r="I12" t="s">
        <v>13</v>
      </c>
      <c r="J12">
        <v>4</v>
      </c>
      <c r="K12">
        <v>3</v>
      </c>
      <c r="L12">
        <f t="shared" ref="L12:L15" si="3">J12*K12</f>
        <v>12</v>
      </c>
    </row>
    <row r="13" spans="1:12" x14ac:dyDescent="0.25">
      <c r="A13" t="s">
        <v>29</v>
      </c>
      <c r="B13" t="s">
        <v>12</v>
      </c>
      <c r="C13">
        <v>3</v>
      </c>
      <c r="D13">
        <v>3</v>
      </c>
      <c r="E13">
        <f t="shared" si="2"/>
        <v>9</v>
      </c>
      <c r="H13" t="s">
        <v>30</v>
      </c>
      <c r="I13" t="s">
        <v>13</v>
      </c>
      <c r="J13">
        <v>4</v>
      </c>
      <c r="K13">
        <v>3</v>
      </c>
      <c r="L13">
        <f t="shared" si="3"/>
        <v>12</v>
      </c>
    </row>
    <row r="14" spans="1:12" x14ac:dyDescent="0.25">
      <c r="A14" t="s">
        <v>31</v>
      </c>
      <c r="B14" t="s">
        <v>12</v>
      </c>
      <c r="C14">
        <v>3</v>
      </c>
      <c r="D14">
        <v>3</v>
      </c>
      <c r="E14">
        <f t="shared" si="2"/>
        <v>9</v>
      </c>
      <c r="H14" t="s">
        <v>32</v>
      </c>
      <c r="I14" t="s">
        <v>12</v>
      </c>
      <c r="J14">
        <v>3</v>
      </c>
      <c r="K14">
        <v>3</v>
      </c>
      <c r="L14">
        <f t="shared" si="3"/>
        <v>9</v>
      </c>
    </row>
    <row r="15" spans="1:12" x14ac:dyDescent="0.25">
      <c r="A15" t="s">
        <v>30</v>
      </c>
      <c r="B15" t="s">
        <v>13</v>
      </c>
      <c r="C15">
        <v>4</v>
      </c>
      <c r="D15">
        <v>3</v>
      </c>
      <c r="E15">
        <f t="shared" si="2"/>
        <v>12</v>
      </c>
      <c r="H15" t="s">
        <v>33</v>
      </c>
      <c r="I15" t="s">
        <v>12</v>
      </c>
      <c r="J15">
        <v>3</v>
      </c>
      <c r="K15">
        <v>3</v>
      </c>
      <c r="L15">
        <f t="shared" si="3"/>
        <v>9</v>
      </c>
    </row>
    <row r="17" spans="1:12" x14ac:dyDescent="0.25">
      <c r="A17" t="s">
        <v>14</v>
      </c>
      <c r="D17">
        <f>SUM(D11:D16)</f>
        <v>15</v>
      </c>
      <c r="E17">
        <f>SUM(E2:E6,L2:L6,E11:E15)/SUM(D2:D6,K2:K6,D11:D15)</f>
        <v>3.6</v>
      </c>
      <c r="H17" t="s">
        <v>14</v>
      </c>
      <c r="K17">
        <f>SUM(K11:K16)</f>
        <v>15</v>
      </c>
      <c r="L17">
        <f>SUM(E2:E6,L2:L6,E11:E15,L11:L15)/SUM(D2:D6,K2:K6,D11:D15,K11:K15)</f>
        <v>3.6</v>
      </c>
    </row>
    <row r="19" spans="1:12" ht="15.75" x14ac:dyDescent="0.25">
      <c r="A19" s="1" t="s">
        <v>4</v>
      </c>
      <c r="H19" s="1" t="s">
        <v>5</v>
      </c>
    </row>
    <row r="20" spans="1:12" x14ac:dyDescent="0.25">
      <c r="A20" t="s">
        <v>34</v>
      </c>
      <c r="B20" t="s">
        <v>13</v>
      </c>
      <c r="C20">
        <v>4</v>
      </c>
      <c r="D20">
        <v>3</v>
      </c>
      <c r="E20">
        <f t="shared" ref="E20:E24" si="4">C20*D20</f>
        <v>12</v>
      </c>
      <c r="H20" t="s">
        <v>35</v>
      </c>
      <c r="I20" t="s">
        <v>13</v>
      </c>
      <c r="J20">
        <v>4</v>
      </c>
      <c r="K20">
        <v>3</v>
      </c>
      <c r="L20">
        <f t="shared" ref="L20:L24" si="5">J20*K20</f>
        <v>12</v>
      </c>
    </row>
    <row r="21" spans="1:12" x14ac:dyDescent="0.25">
      <c r="A21" t="s">
        <v>35</v>
      </c>
      <c r="B21" t="s">
        <v>13</v>
      </c>
      <c r="C21">
        <v>4</v>
      </c>
      <c r="D21">
        <v>3</v>
      </c>
      <c r="E21">
        <f t="shared" si="4"/>
        <v>12</v>
      </c>
      <c r="H21" t="s">
        <v>36</v>
      </c>
      <c r="I21" t="s">
        <v>13</v>
      </c>
      <c r="J21">
        <v>4</v>
      </c>
      <c r="K21">
        <v>3</v>
      </c>
      <c r="L21">
        <f t="shared" si="5"/>
        <v>12</v>
      </c>
    </row>
    <row r="22" spans="1:12" x14ac:dyDescent="0.25">
      <c r="A22" t="s">
        <v>30</v>
      </c>
      <c r="B22" t="s">
        <v>12</v>
      </c>
      <c r="C22">
        <v>3</v>
      </c>
      <c r="D22">
        <v>3</v>
      </c>
      <c r="E22">
        <f t="shared" si="4"/>
        <v>9</v>
      </c>
      <c r="H22" t="s">
        <v>32</v>
      </c>
      <c r="I22" t="s">
        <v>12</v>
      </c>
      <c r="J22">
        <v>3</v>
      </c>
      <c r="K22">
        <v>3</v>
      </c>
      <c r="L22">
        <f t="shared" si="5"/>
        <v>9</v>
      </c>
    </row>
    <row r="23" spans="1:12" x14ac:dyDescent="0.25">
      <c r="A23" t="s">
        <v>30</v>
      </c>
      <c r="B23" t="s">
        <v>12</v>
      </c>
      <c r="C23">
        <v>3</v>
      </c>
      <c r="D23">
        <v>3</v>
      </c>
      <c r="E23">
        <f t="shared" si="4"/>
        <v>9</v>
      </c>
      <c r="H23" t="s">
        <v>32</v>
      </c>
      <c r="I23" t="s">
        <v>12</v>
      </c>
      <c r="J23">
        <v>3</v>
      </c>
      <c r="K23">
        <v>3</v>
      </c>
      <c r="L23">
        <f t="shared" si="5"/>
        <v>9</v>
      </c>
    </row>
    <row r="24" spans="1:12" x14ac:dyDescent="0.25">
      <c r="A24" t="s">
        <v>32</v>
      </c>
      <c r="B24" t="s">
        <v>13</v>
      </c>
      <c r="C24">
        <v>4</v>
      </c>
      <c r="D24">
        <v>3</v>
      </c>
      <c r="E24">
        <f t="shared" si="4"/>
        <v>12</v>
      </c>
      <c r="H24" t="s">
        <v>37</v>
      </c>
      <c r="I24" t="s">
        <v>13</v>
      </c>
      <c r="J24">
        <v>4</v>
      </c>
      <c r="K24">
        <v>3</v>
      </c>
      <c r="L24">
        <f t="shared" si="5"/>
        <v>12</v>
      </c>
    </row>
    <row r="26" spans="1:12" x14ac:dyDescent="0.25">
      <c r="A26" t="s">
        <v>14</v>
      </c>
      <c r="D26">
        <f>SUM(D20:D25)</f>
        <v>15</v>
      </c>
      <c r="E26">
        <f>SUM(E2:E6,L2:L6,E11:E15,L11:L15,E20:E24)/SUM(D2:D6,K2:K6,D11:D15,K11:K15,D20:D24)</f>
        <v>3.6</v>
      </c>
      <c r="H26" s="5" t="s">
        <v>14</v>
      </c>
      <c r="I26" s="5"/>
      <c r="J26" s="5"/>
      <c r="K26" s="5">
        <f>SUM(K20:K25)</f>
        <v>15</v>
      </c>
      <c r="L26" s="5">
        <f>SUM(E2:E6,L2:L6,E11:E15,L11:L15,E20:E24,L20:L24)/SUM(D2:D6,K2:K6,D11:D15,K11:K15,D20:D24,K20:K24)</f>
        <v>3.6</v>
      </c>
    </row>
    <row r="28" spans="1:12" ht="15.75" x14ac:dyDescent="0.25">
      <c r="A28" s="1" t="s">
        <v>6</v>
      </c>
      <c r="H28" s="1" t="s">
        <v>7</v>
      </c>
    </row>
    <row r="29" spans="1:12" x14ac:dyDescent="0.25">
      <c r="A29" t="s">
        <v>38</v>
      </c>
      <c r="B29" t="s">
        <v>13</v>
      </c>
      <c r="C29">
        <v>4</v>
      </c>
      <c r="D29">
        <v>3</v>
      </c>
      <c r="E29">
        <f t="shared" ref="E29:E33" si="6">C29*D29</f>
        <v>12</v>
      </c>
      <c r="H29" t="s">
        <v>39</v>
      </c>
      <c r="I29" t="s">
        <v>13</v>
      </c>
      <c r="J29">
        <v>4</v>
      </c>
      <c r="K29">
        <v>3</v>
      </c>
      <c r="L29">
        <f t="shared" ref="L29:L33" si="7">J29*K29</f>
        <v>12</v>
      </c>
    </row>
    <row r="30" spans="1:12" x14ac:dyDescent="0.25">
      <c r="A30" t="s">
        <v>38</v>
      </c>
      <c r="B30" t="s">
        <v>13</v>
      </c>
      <c r="C30">
        <v>4</v>
      </c>
      <c r="D30">
        <v>3</v>
      </c>
      <c r="E30">
        <f t="shared" si="6"/>
        <v>12</v>
      </c>
      <c r="H30" t="s">
        <v>32</v>
      </c>
      <c r="I30" t="s">
        <v>12</v>
      </c>
      <c r="J30">
        <v>3</v>
      </c>
      <c r="K30">
        <v>3</v>
      </c>
      <c r="L30">
        <f t="shared" si="7"/>
        <v>9</v>
      </c>
    </row>
    <row r="31" spans="1:12" x14ac:dyDescent="0.25">
      <c r="A31" t="s">
        <v>32</v>
      </c>
      <c r="B31" t="s">
        <v>12</v>
      </c>
      <c r="C31">
        <v>3</v>
      </c>
      <c r="D31">
        <v>3</v>
      </c>
      <c r="E31">
        <f t="shared" si="6"/>
        <v>9</v>
      </c>
      <c r="H31" t="s">
        <v>32</v>
      </c>
      <c r="I31" t="s">
        <v>12</v>
      </c>
      <c r="J31">
        <v>3</v>
      </c>
      <c r="K31">
        <v>3</v>
      </c>
      <c r="L31">
        <f t="shared" si="7"/>
        <v>9</v>
      </c>
    </row>
    <row r="32" spans="1:12" x14ac:dyDescent="0.25">
      <c r="A32" t="s">
        <v>40</v>
      </c>
      <c r="B32" t="s">
        <v>12</v>
      </c>
      <c r="C32">
        <v>3</v>
      </c>
      <c r="D32">
        <v>3</v>
      </c>
      <c r="E32">
        <f t="shared" si="6"/>
        <v>9</v>
      </c>
      <c r="H32" t="s">
        <v>40</v>
      </c>
      <c r="I32" t="s">
        <v>13</v>
      </c>
      <c r="J32">
        <v>4</v>
      </c>
      <c r="K32">
        <v>3</v>
      </c>
      <c r="L32">
        <f t="shared" si="7"/>
        <v>12</v>
      </c>
    </row>
    <row r="33" spans="1:12" x14ac:dyDescent="0.25">
      <c r="A33" t="s">
        <v>40</v>
      </c>
      <c r="B33" t="s">
        <v>13</v>
      </c>
      <c r="C33">
        <v>4</v>
      </c>
      <c r="D33">
        <v>3</v>
      </c>
      <c r="E33">
        <f t="shared" si="6"/>
        <v>12</v>
      </c>
      <c r="H33" t="s">
        <v>40</v>
      </c>
      <c r="I33" t="s">
        <v>13</v>
      </c>
      <c r="J33">
        <v>4</v>
      </c>
      <c r="K33">
        <v>3</v>
      </c>
      <c r="L33">
        <f t="shared" si="7"/>
        <v>12</v>
      </c>
    </row>
    <row r="35" spans="1:12" x14ac:dyDescent="0.25">
      <c r="A35" t="s">
        <v>14</v>
      </c>
      <c r="D35">
        <f>SUM(D29:D34)</f>
        <v>15</v>
      </c>
      <c r="E35">
        <f>SUM(E2:E6,L2:L6,E11:E15,L11:L15,E20:E24,L20:L24,E29:E33)/SUM(D2:D6,K2:K6,D11:D15,K11:K15,D20:D24,K20:K24,D29:D33)</f>
        <v>3.6</v>
      </c>
      <c r="H35" t="s">
        <v>14</v>
      </c>
      <c r="K35">
        <f>SUM(K29:K34)</f>
        <v>15</v>
      </c>
      <c r="L35">
        <f>SUM(E2:E6,L2:L6,E11:E15,L11:L15,E20:E24,L20:L24,E29:E33,L29:L33)/SUM(D2:D6,K2:K6,D11:D15,K11:K15,D20:D24,K20:K24,D29:D33,K29:K33)</f>
        <v>3.6</v>
      </c>
    </row>
    <row r="37" spans="1:12" x14ac:dyDescent="0.25">
      <c r="A37" t="s">
        <v>41</v>
      </c>
      <c r="D37">
        <f>D8+K8+D17+K17+D26+K26+D35+K35</f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9E48-E1E6-4E20-A5CA-DE30CE2462DA}">
  <dimension ref="A1:L37"/>
  <sheetViews>
    <sheetView workbookViewId="0">
      <selection activeCell="A29" sqref="A29"/>
    </sheetView>
  </sheetViews>
  <sheetFormatPr defaultRowHeight="15" x14ac:dyDescent="0.25"/>
  <cols>
    <col min="1" max="1" width="70" bestFit="1" customWidth="1"/>
    <col min="5" max="5" width="13.42578125" bestFit="1" customWidth="1"/>
    <col min="8" max="8" width="47.140625" bestFit="1" customWidth="1"/>
  </cols>
  <sheetData>
    <row r="1" spans="1:12" ht="15.75" x14ac:dyDescent="0.25">
      <c r="A1" s="1" t="s">
        <v>0</v>
      </c>
      <c r="B1" t="s">
        <v>8</v>
      </c>
      <c r="C1" t="s">
        <v>9</v>
      </c>
      <c r="D1" t="s">
        <v>11</v>
      </c>
      <c r="E1" t="s">
        <v>10</v>
      </c>
      <c r="H1" s="1" t="s">
        <v>1</v>
      </c>
      <c r="I1" t="s">
        <v>8</v>
      </c>
      <c r="J1" t="s">
        <v>9</v>
      </c>
      <c r="K1" t="s">
        <v>11</v>
      </c>
      <c r="L1" t="s">
        <v>10</v>
      </c>
    </row>
    <row r="2" spans="1:12" x14ac:dyDescent="0.25">
      <c r="A2" t="s">
        <v>23</v>
      </c>
      <c r="B2" t="s">
        <v>13</v>
      </c>
      <c r="C2">
        <v>4</v>
      </c>
      <c r="D2">
        <v>3</v>
      </c>
      <c r="E2">
        <f>C2*D2</f>
        <v>12</v>
      </c>
      <c r="H2" t="s">
        <v>18</v>
      </c>
      <c r="I2" t="s">
        <v>13</v>
      </c>
      <c r="J2">
        <v>4</v>
      </c>
      <c r="K2">
        <v>3</v>
      </c>
      <c r="L2">
        <f>J2*K2</f>
        <v>12</v>
      </c>
    </row>
    <row r="3" spans="1:12" x14ac:dyDescent="0.25">
      <c r="A3" t="s">
        <v>22</v>
      </c>
      <c r="B3" t="s">
        <v>12</v>
      </c>
      <c r="C3">
        <v>3</v>
      </c>
      <c r="D3">
        <v>3</v>
      </c>
      <c r="E3">
        <f t="shared" ref="E3:E6" si="0">C3*D3</f>
        <v>9</v>
      </c>
      <c r="H3" t="s">
        <v>17</v>
      </c>
      <c r="I3" t="s">
        <v>12</v>
      </c>
      <c r="J3">
        <v>3</v>
      </c>
      <c r="K3">
        <v>3</v>
      </c>
      <c r="L3">
        <f t="shared" ref="L3:L6" si="1">J3*K3</f>
        <v>9</v>
      </c>
    </row>
    <row r="4" spans="1:12" x14ac:dyDescent="0.25">
      <c r="A4" t="s">
        <v>21</v>
      </c>
      <c r="B4" t="s">
        <v>13</v>
      </c>
      <c r="C4">
        <v>4</v>
      </c>
      <c r="D4">
        <v>3</v>
      </c>
      <c r="E4">
        <f t="shared" si="0"/>
        <v>12</v>
      </c>
      <c r="H4" s="3" t="s">
        <v>16</v>
      </c>
      <c r="I4" s="3" t="s">
        <v>15</v>
      </c>
      <c r="J4" s="3">
        <v>2</v>
      </c>
      <c r="K4" s="3">
        <v>3</v>
      </c>
      <c r="L4" s="3">
        <f t="shared" si="1"/>
        <v>6</v>
      </c>
    </row>
    <row r="5" spans="1:12" x14ac:dyDescent="0.25">
      <c r="A5" s="3" t="s">
        <v>44</v>
      </c>
      <c r="B5" s="3" t="s">
        <v>15</v>
      </c>
      <c r="C5" s="3">
        <v>2</v>
      </c>
      <c r="D5" s="3">
        <v>3</v>
      </c>
      <c r="E5" s="3">
        <f t="shared" si="0"/>
        <v>6</v>
      </c>
      <c r="H5" t="s">
        <v>19</v>
      </c>
      <c r="I5" t="s">
        <v>13</v>
      </c>
      <c r="J5">
        <v>4</v>
      </c>
      <c r="K5">
        <v>3</v>
      </c>
      <c r="L5">
        <f t="shared" si="1"/>
        <v>12</v>
      </c>
    </row>
    <row r="6" spans="1:12" x14ac:dyDescent="0.25">
      <c r="A6" t="s">
        <v>24</v>
      </c>
      <c r="B6" t="s">
        <v>13</v>
      </c>
      <c r="C6">
        <v>4</v>
      </c>
      <c r="D6">
        <v>3</v>
      </c>
      <c r="E6">
        <f t="shared" si="0"/>
        <v>12</v>
      </c>
      <c r="H6" t="s">
        <v>20</v>
      </c>
      <c r="I6" t="s">
        <v>13</v>
      </c>
      <c r="J6">
        <v>4</v>
      </c>
      <c r="K6">
        <v>3</v>
      </c>
      <c r="L6">
        <f t="shared" si="1"/>
        <v>12</v>
      </c>
    </row>
    <row r="8" spans="1:12" x14ac:dyDescent="0.25">
      <c r="A8" t="s">
        <v>14</v>
      </c>
      <c r="D8">
        <f>SUM(D2:D7)</f>
        <v>15</v>
      </c>
      <c r="E8">
        <f>SUM(E2:E6)/SUM(D2:D6)</f>
        <v>3.4</v>
      </c>
      <c r="H8" t="s">
        <v>14</v>
      </c>
      <c r="K8">
        <f>SUM(K2:K7)</f>
        <v>15</v>
      </c>
      <c r="L8">
        <f>SUM(L2:L6,E2:E6)/SUM(K2:K6,D2:D6)</f>
        <v>3.4</v>
      </c>
    </row>
    <row r="10" spans="1:12" ht="15.75" x14ac:dyDescent="0.25">
      <c r="A10" s="1" t="s">
        <v>2</v>
      </c>
      <c r="H10" s="1" t="s">
        <v>3</v>
      </c>
    </row>
    <row r="11" spans="1:12" x14ac:dyDescent="0.25">
      <c r="A11" t="s">
        <v>25</v>
      </c>
      <c r="B11" t="s">
        <v>13</v>
      </c>
      <c r="C11">
        <v>4</v>
      </c>
      <c r="D11">
        <v>3</v>
      </c>
      <c r="E11">
        <f>C11*D11</f>
        <v>12</v>
      </c>
      <c r="H11" t="s">
        <v>26</v>
      </c>
      <c r="I11" t="s">
        <v>13</v>
      </c>
      <c r="J11">
        <v>4</v>
      </c>
      <c r="K11">
        <v>3</v>
      </c>
      <c r="L11">
        <f>J11*K11</f>
        <v>12</v>
      </c>
    </row>
    <row r="12" spans="1:12" x14ac:dyDescent="0.25">
      <c r="A12" t="s">
        <v>27</v>
      </c>
      <c r="B12" t="s">
        <v>13</v>
      </c>
      <c r="C12">
        <v>4</v>
      </c>
      <c r="D12">
        <v>3</v>
      </c>
      <c r="E12">
        <f t="shared" ref="E12:E15" si="2">C12*D12</f>
        <v>12</v>
      </c>
      <c r="H12" t="s">
        <v>28</v>
      </c>
      <c r="I12" t="s">
        <v>13</v>
      </c>
      <c r="J12">
        <v>4</v>
      </c>
      <c r="K12">
        <v>3</v>
      </c>
      <c r="L12">
        <f t="shared" ref="L12:L15" si="3">J12*K12</f>
        <v>12</v>
      </c>
    </row>
    <row r="13" spans="1:12" x14ac:dyDescent="0.25">
      <c r="A13" t="s">
        <v>29</v>
      </c>
      <c r="B13" t="s">
        <v>12</v>
      </c>
      <c r="C13">
        <v>3</v>
      </c>
      <c r="D13">
        <v>3</v>
      </c>
      <c r="E13">
        <f t="shared" si="2"/>
        <v>9</v>
      </c>
      <c r="H13" t="s">
        <v>30</v>
      </c>
      <c r="I13" t="s">
        <v>13</v>
      </c>
      <c r="J13">
        <v>4</v>
      </c>
      <c r="K13">
        <v>3</v>
      </c>
      <c r="L13">
        <f t="shared" si="3"/>
        <v>12</v>
      </c>
    </row>
    <row r="14" spans="1:12" x14ac:dyDescent="0.25">
      <c r="A14" t="s">
        <v>31</v>
      </c>
      <c r="B14" t="s">
        <v>12</v>
      </c>
      <c r="C14">
        <v>3</v>
      </c>
      <c r="D14">
        <v>3</v>
      </c>
      <c r="E14">
        <f t="shared" si="2"/>
        <v>9</v>
      </c>
      <c r="H14" t="s">
        <v>32</v>
      </c>
      <c r="I14" t="s">
        <v>12</v>
      </c>
      <c r="J14">
        <v>3</v>
      </c>
      <c r="K14">
        <v>3</v>
      </c>
      <c r="L14">
        <f t="shared" si="3"/>
        <v>9</v>
      </c>
    </row>
    <row r="15" spans="1:12" x14ac:dyDescent="0.25">
      <c r="A15" t="s">
        <v>30</v>
      </c>
      <c r="B15" t="s">
        <v>13</v>
      </c>
      <c r="C15">
        <v>4</v>
      </c>
      <c r="D15">
        <v>3</v>
      </c>
      <c r="E15">
        <f t="shared" si="2"/>
        <v>12</v>
      </c>
      <c r="H15" t="s">
        <v>33</v>
      </c>
      <c r="I15" t="s">
        <v>12</v>
      </c>
      <c r="J15">
        <v>3</v>
      </c>
      <c r="K15">
        <v>3</v>
      </c>
      <c r="L15">
        <f t="shared" si="3"/>
        <v>9</v>
      </c>
    </row>
    <row r="17" spans="1:12" x14ac:dyDescent="0.25">
      <c r="A17" t="s">
        <v>14</v>
      </c>
      <c r="D17">
        <f>SUM(D11:D16)</f>
        <v>15</v>
      </c>
      <c r="E17">
        <f>SUM(E2:E6,L2:L6,E11:E15)/SUM(D2:D6,K2:K6,D11:D15)</f>
        <v>3.4666666666666668</v>
      </c>
      <c r="H17" t="s">
        <v>14</v>
      </c>
      <c r="K17">
        <f>SUM(K11:K16)</f>
        <v>15</v>
      </c>
      <c r="L17">
        <f>SUM(E2:E6,L2:L6,E11:E15,L11:L15)/SUM(D2:D6,K2:K6,D11:D15,K11:K15)</f>
        <v>3.5</v>
      </c>
    </row>
    <row r="19" spans="1:12" ht="15.75" x14ac:dyDescent="0.25">
      <c r="A19" s="1" t="s">
        <v>4</v>
      </c>
      <c r="H19" s="1" t="s">
        <v>5</v>
      </c>
    </row>
    <row r="20" spans="1:12" x14ac:dyDescent="0.25">
      <c r="A20" t="s">
        <v>34</v>
      </c>
      <c r="B20" t="s">
        <v>13</v>
      </c>
      <c r="C20">
        <v>4</v>
      </c>
      <c r="D20">
        <v>3</v>
      </c>
      <c r="E20">
        <f t="shared" ref="E20:E24" si="4">C20*D20</f>
        <v>12</v>
      </c>
      <c r="H20" t="s">
        <v>35</v>
      </c>
      <c r="I20" t="s">
        <v>13</v>
      </c>
      <c r="J20">
        <v>4</v>
      </c>
      <c r="K20">
        <v>3</v>
      </c>
      <c r="L20">
        <f t="shared" ref="L20:L24" si="5">J20*K20</f>
        <v>12</v>
      </c>
    </row>
    <row r="21" spans="1:12" x14ac:dyDescent="0.25">
      <c r="A21" t="s">
        <v>35</v>
      </c>
      <c r="B21" t="s">
        <v>13</v>
      </c>
      <c r="C21">
        <v>4</v>
      </c>
      <c r="D21">
        <v>3</v>
      </c>
      <c r="E21">
        <f t="shared" si="4"/>
        <v>12</v>
      </c>
      <c r="H21" t="s">
        <v>36</v>
      </c>
      <c r="I21" t="s">
        <v>13</v>
      </c>
      <c r="J21">
        <v>4</v>
      </c>
      <c r="K21">
        <v>3</v>
      </c>
      <c r="L21">
        <f t="shared" si="5"/>
        <v>12</v>
      </c>
    </row>
    <row r="22" spans="1:12" x14ac:dyDescent="0.25">
      <c r="A22" t="s">
        <v>30</v>
      </c>
      <c r="B22" t="s">
        <v>12</v>
      </c>
      <c r="C22">
        <v>3</v>
      </c>
      <c r="D22">
        <v>3</v>
      </c>
      <c r="E22">
        <f t="shared" si="4"/>
        <v>9</v>
      </c>
      <c r="H22" t="s">
        <v>32</v>
      </c>
      <c r="I22" t="s">
        <v>12</v>
      </c>
      <c r="J22">
        <v>3</v>
      </c>
      <c r="K22">
        <v>3</v>
      </c>
      <c r="L22">
        <f t="shared" si="5"/>
        <v>9</v>
      </c>
    </row>
    <row r="23" spans="1:12" x14ac:dyDescent="0.25">
      <c r="A23" t="s">
        <v>30</v>
      </c>
      <c r="B23" t="s">
        <v>12</v>
      </c>
      <c r="C23">
        <v>3</v>
      </c>
      <c r="D23">
        <v>3</v>
      </c>
      <c r="E23">
        <f t="shared" si="4"/>
        <v>9</v>
      </c>
      <c r="H23" t="s">
        <v>32</v>
      </c>
      <c r="I23" t="s">
        <v>12</v>
      </c>
      <c r="J23">
        <v>3</v>
      </c>
      <c r="K23">
        <v>3</v>
      </c>
      <c r="L23">
        <f t="shared" si="5"/>
        <v>9</v>
      </c>
    </row>
    <row r="24" spans="1:12" x14ac:dyDescent="0.25">
      <c r="A24" t="s">
        <v>32</v>
      </c>
      <c r="B24" t="s">
        <v>13</v>
      </c>
      <c r="C24">
        <v>4</v>
      </c>
      <c r="D24">
        <v>3</v>
      </c>
      <c r="E24">
        <f t="shared" si="4"/>
        <v>12</v>
      </c>
      <c r="H24" t="s">
        <v>37</v>
      </c>
      <c r="I24" t="s">
        <v>13</v>
      </c>
      <c r="J24">
        <v>4</v>
      </c>
      <c r="K24">
        <v>3</v>
      </c>
      <c r="L24">
        <f t="shared" si="5"/>
        <v>12</v>
      </c>
    </row>
    <row r="26" spans="1:12" x14ac:dyDescent="0.25">
      <c r="A26" t="s">
        <v>14</v>
      </c>
      <c r="D26">
        <f>SUM(D20:D25)</f>
        <v>15</v>
      </c>
      <c r="E26">
        <f>SUM(E2:E6,L2:L6,E11:E15,L11:L15,E20:E24)/SUM(D2:D6,K2:K6,D11:D15,K11:K15,D20:D24)</f>
        <v>3.52</v>
      </c>
      <c r="H26" s="5" t="s">
        <v>14</v>
      </c>
      <c r="I26" s="5"/>
      <c r="J26" s="5"/>
      <c r="K26" s="5">
        <f>SUM(K20:K25)</f>
        <v>15</v>
      </c>
      <c r="L26" s="5">
        <f>SUM(E2:E6,L2:L6,E11:E15,L11:L15,E20:E24,L20:L24)/SUM(D2:D6,K2:K6,D11:D15,K11:K15,D20:D24,K20:K24)</f>
        <v>3.5333333333333332</v>
      </c>
    </row>
    <row r="28" spans="1:12" ht="15.75" x14ac:dyDescent="0.25">
      <c r="A28" s="1" t="s">
        <v>6</v>
      </c>
      <c r="H28" s="1" t="s">
        <v>7</v>
      </c>
    </row>
    <row r="29" spans="1:12" x14ac:dyDescent="0.25">
      <c r="A29" t="s">
        <v>38</v>
      </c>
      <c r="B29" t="s">
        <v>13</v>
      </c>
      <c r="C29">
        <v>4</v>
      </c>
      <c r="D29">
        <v>3</v>
      </c>
      <c r="E29">
        <f t="shared" ref="E29:E33" si="6">C29*D29</f>
        <v>12</v>
      </c>
      <c r="H29" t="s">
        <v>39</v>
      </c>
      <c r="I29" t="s">
        <v>13</v>
      </c>
      <c r="J29">
        <v>4</v>
      </c>
      <c r="K29">
        <v>3</v>
      </c>
      <c r="L29">
        <f t="shared" ref="L29:L32" si="7">J29*K29</f>
        <v>12</v>
      </c>
    </row>
    <row r="30" spans="1:12" x14ac:dyDescent="0.25">
      <c r="A30" t="s">
        <v>38</v>
      </c>
      <c r="B30" t="s">
        <v>13</v>
      </c>
      <c r="C30">
        <v>4</v>
      </c>
      <c r="D30">
        <v>3</v>
      </c>
      <c r="E30">
        <f t="shared" si="6"/>
        <v>12</v>
      </c>
      <c r="H30" t="s">
        <v>32</v>
      </c>
      <c r="I30" t="s">
        <v>12</v>
      </c>
      <c r="J30">
        <v>3</v>
      </c>
      <c r="K30">
        <v>3</v>
      </c>
      <c r="L30">
        <f t="shared" si="7"/>
        <v>9</v>
      </c>
    </row>
    <row r="31" spans="1:12" x14ac:dyDescent="0.25">
      <c r="A31" t="s">
        <v>32</v>
      </c>
      <c r="B31" t="s">
        <v>12</v>
      </c>
      <c r="C31">
        <v>3</v>
      </c>
      <c r="D31">
        <v>3</v>
      </c>
      <c r="E31">
        <f t="shared" si="6"/>
        <v>9</v>
      </c>
      <c r="H31" t="s">
        <v>32</v>
      </c>
      <c r="I31" t="s">
        <v>12</v>
      </c>
      <c r="J31">
        <v>3</v>
      </c>
      <c r="K31">
        <v>3</v>
      </c>
      <c r="L31">
        <f t="shared" si="7"/>
        <v>9</v>
      </c>
    </row>
    <row r="32" spans="1:12" x14ac:dyDescent="0.25">
      <c r="A32" t="s">
        <v>40</v>
      </c>
      <c r="B32" t="s">
        <v>12</v>
      </c>
      <c r="C32">
        <v>3</v>
      </c>
      <c r="D32">
        <v>3</v>
      </c>
      <c r="E32">
        <f t="shared" si="6"/>
        <v>9</v>
      </c>
      <c r="H32" t="s">
        <v>40</v>
      </c>
      <c r="I32" t="s">
        <v>13</v>
      </c>
      <c r="J32">
        <v>4</v>
      </c>
      <c r="K32">
        <v>3</v>
      </c>
      <c r="L32">
        <f t="shared" si="7"/>
        <v>12</v>
      </c>
    </row>
    <row r="33" spans="1:12" x14ac:dyDescent="0.25">
      <c r="A33" t="s">
        <v>40</v>
      </c>
      <c r="B33" t="s">
        <v>13</v>
      </c>
      <c r="C33">
        <v>4</v>
      </c>
      <c r="D33">
        <v>3</v>
      </c>
      <c r="E33">
        <f t="shared" si="6"/>
        <v>12</v>
      </c>
      <c r="H33" t="s">
        <v>40</v>
      </c>
      <c r="I33" t="s">
        <v>13</v>
      </c>
      <c r="J33">
        <v>4</v>
      </c>
      <c r="K33">
        <v>3</v>
      </c>
      <c r="L33">
        <f t="shared" ref="L33" si="8">J33*K33</f>
        <v>12</v>
      </c>
    </row>
    <row r="35" spans="1:12" x14ac:dyDescent="0.25">
      <c r="A35" t="s">
        <v>14</v>
      </c>
      <c r="D35">
        <f>SUM(D29:D34)</f>
        <v>15</v>
      </c>
      <c r="E35">
        <f>SUM(E2:E6,L2:L6,E11:E15,L11:L15,E20:E24,L20:L24,E29:E33)/SUM(D2:D6,K2:K6,D11:D15,K11:K15,D20:D24,K20:K24,D29:D33)</f>
        <v>3.5428571428571427</v>
      </c>
      <c r="H35" t="s">
        <v>14</v>
      </c>
      <c r="K35">
        <f>SUM(K29:K34)</f>
        <v>15</v>
      </c>
      <c r="L35">
        <f>SUM(E2:E6,L2:L6,E11:E15,L11:L15,E20:E24,L20:L24,E29:E33,L29:L33)/SUM(D2:D6,K2:K6,D11:D15,K11:K15,D20:D24,K20:K24,D29:D33,K29:K33)</f>
        <v>3.55</v>
      </c>
    </row>
    <row r="37" spans="1:12" x14ac:dyDescent="0.25">
      <c r="A37" t="s">
        <v>41</v>
      </c>
      <c r="D37">
        <f>D8+K8+D17+K17+D26+K26+D35+K35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DFC4-11CE-4DE7-B115-9572DBCDC16F}">
  <dimension ref="A1:L41"/>
  <sheetViews>
    <sheetView workbookViewId="0">
      <selection activeCell="L17" sqref="L17"/>
    </sheetView>
  </sheetViews>
  <sheetFormatPr defaultRowHeight="15" x14ac:dyDescent="0.25"/>
  <cols>
    <col min="1" max="1" width="70" bestFit="1" customWidth="1"/>
    <col min="5" max="5" width="13.42578125" bestFit="1" customWidth="1"/>
    <col min="8" max="8" width="47.140625" bestFit="1" customWidth="1"/>
  </cols>
  <sheetData>
    <row r="1" spans="1:12" ht="15.75" x14ac:dyDescent="0.25">
      <c r="A1" s="1" t="s">
        <v>0</v>
      </c>
      <c r="B1" t="s">
        <v>8</v>
      </c>
      <c r="C1" t="s">
        <v>9</v>
      </c>
      <c r="D1" t="s">
        <v>11</v>
      </c>
      <c r="E1" t="s">
        <v>10</v>
      </c>
      <c r="H1" s="1" t="s">
        <v>1</v>
      </c>
      <c r="I1" t="s">
        <v>8</v>
      </c>
      <c r="J1" t="s">
        <v>9</v>
      </c>
      <c r="K1" t="s">
        <v>11</v>
      </c>
      <c r="L1" t="s">
        <v>10</v>
      </c>
    </row>
    <row r="2" spans="1:12" x14ac:dyDescent="0.25">
      <c r="A2" t="s">
        <v>23</v>
      </c>
      <c r="B2" t="s">
        <v>13</v>
      </c>
      <c r="C2">
        <v>4</v>
      </c>
      <c r="D2">
        <v>3</v>
      </c>
      <c r="E2">
        <f>C2*D2</f>
        <v>12</v>
      </c>
      <c r="H2" t="s">
        <v>18</v>
      </c>
      <c r="I2" t="s">
        <v>13</v>
      </c>
      <c r="J2">
        <v>4</v>
      </c>
      <c r="K2">
        <v>3</v>
      </c>
      <c r="L2">
        <f>J2*K2</f>
        <v>12</v>
      </c>
    </row>
    <row r="3" spans="1:12" x14ac:dyDescent="0.25">
      <c r="A3" t="s">
        <v>22</v>
      </c>
      <c r="B3" t="s">
        <v>12</v>
      </c>
      <c r="C3">
        <v>3</v>
      </c>
      <c r="D3">
        <v>3</v>
      </c>
      <c r="E3">
        <f t="shared" ref="E3:E6" si="0">C3*D3</f>
        <v>9</v>
      </c>
      <c r="H3" t="s">
        <v>17</v>
      </c>
      <c r="I3" t="s">
        <v>12</v>
      </c>
      <c r="J3">
        <v>3</v>
      </c>
      <c r="K3">
        <v>3</v>
      </c>
      <c r="L3">
        <f t="shared" ref="L3:L6" si="1">J3*K3</f>
        <v>9</v>
      </c>
    </row>
    <row r="4" spans="1:12" x14ac:dyDescent="0.25">
      <c r="A4" t="s">
        <v>21</v>
      </c>
      <c r="B4" t="s">
        <v>13</v>
      </c>
      <c r="C4">
        <v>4</v>
      </c>
      <c r="D4">
        <v>3</v>
      </c>
      <c r="E4">
        <f t="shared" si="0"/>
        <v>12</v>
      </c>
      <c r="H4" s="3" t="s">
        <v>16</v>
      </c>
      <c r="I4" s="3" t="s">
        <v>15</v>
      </c>
      <c r="J4" s="3">
        <v>2</v>
      </c>
      <c r="K4" s="3">
        <v>0</v>
      </c>
      <c r="L4" s="3">
        <f t="shared" si="1"/>
        <v>0</v>
      </c>
    </row>
    <row r="5" spans="1:12" x14ac:dyDescent="0.25">
      <c r="A5" s="3" t="s">
        <v>44</v>
      </c>
      <c r="B5" s="3" t="s">
        <v>15</v>
      </c>
      <c r="C5" s="4">
        <v>2</v>
      </c>
      <c r="D5" s="4">
        <v>0</v>
      </c>
      <c r="E5" s="3">
        <f t="shared" si="0"/>
        <v>0</v>
      </c>
      <c r="H5" t="s">
        <v>19</v>
      </c>
      <c r="I5" t="s">
        <v>13</v>
      </c>
      <c r="J5">
        <v>4</v>
      </c>
      <c r="K5">
        <v>3</v>
      </c>
      <c r="L5">
        <f t="shared" si="1"/>
        <v>12</v>
      </c>
    </row>
    <row r="6" spans="1:12" x14ac:dyDescent="0.25">
      <c r="A6" t="s">
        <v>24</v>
      </c>
      <c r="B6" t="s">
        <v>13</v>
      </c>
      <c r="C6">
        <v>4</v>
      </c>
      <c r="D6">
        <v>3</v>
      </c>
      <c r="E6">
        <f t="shared" si="0"/>
        <v>12</v>
      </c>
      <c r="H6" t="s">
        <v>20</v>
      </c>
      <c r="I6" t="s">
        <v>13</v>
      </c>
      <c r="J6">
        <v>4</v>
      </c>
      <c r="K6">
        <v>3</v>
      </c>
      <c r="L6">
        <f t="shared" si="1"/>
        <v>12</v>
      </c>
    </row>
    <row r="8" spans="1:12" x14ac:dyDescent="0.25">
      <c r="A8" t="s">
        <v>14</v>
      </c>
      <c r="D8">
        <f>SUM(D2:D7)</f>
        <v>12</v>
      </c>
      <c r="E8">
        <f>SUM(E2:E6)/SUM(D2:D6)</f>
        <v>3.75</v>
      </c>
      <c r="H8" t="s">
        <v>14</v>
      </c>
      <c r="K8">
        <f>SUM(K2:K7)</f>
        <v>12</v>
      </c>
      <c r="L8">
        <f>SUM(L2:L6,E2:E6)/SUM(K2:K6,D2:D6)</f>
        <v>3.75</v>
      </c>
    </row>
    <row r="10" spans="1:12" ht="15.75" x14ac:dyDescent="0.25">
      <c r="A10" s="1" t="s">
        <v>2</v>
      </c>
      <c r="H10" s="1" t="s">
        <v>3</v>
      </c>
    </row>
    <row r="11" spans="1:12" x14ac:dyDescent="0.25">
      <c r="A11" t="s">
        <v>25</v>
      </c>
      <c r="B11" t="s">
        <v>13</v>
      </c>
      <c r="C11">
        <v>4</v>
      </c>
      <c r="D11">
        <v>3</v>
      </c>
      <c r="E11">
        <f>C11*D11</f>
        <v>12</v>
      </c>
      <c r="H11" t="s">
        <v>26</v>
      </c>
      <c r="I11" t="s">
        <v>13</v>
      </c>
      <c r="J11">
        <v>4</v>
      </c>
      <c r="K11">
        <v>3</v>
      </c>
      <c r="L11">
        <f>J11*K11</f>
        <v>12</v>
      </c>
    </row>
    <row r="12" spans="1:12" x14ac:dyDescent="0.25">
      <c r="A12" t="s">
        <v>27</v>
      </c>
      <c r="B12" t="s">
        <v>13</v>
      </c>
      <c r="C12">
        <v>4</v>
      </c>
      <c r="D12">
        <v>3</v>
      </c>
      <c r="E12">
        <f t="shared" ref="E12:E15" si="2">C12*D12</f>
        <v>12</v>
      </c>
      <c r="H12" t="s">
        <v>28</v>
      </c>
      <c r="I12" t="s">
        <v>13</v>
      </c>
      <c r="J12">
        <v>4</v>
      </c>
      <c r="K12">
        <v>3</v>
      </c>
      <c r="L12">
        <f t="shared" ref="L12:L15" si="3">J12*K12</f>
        <v>12</v>
      </c>
    </row>
    <row r="13" spans="1:12" x14ac:dyDescent="0.25">
      <c r="A13" t="s">
        <v>29</v>
      </c>
      <c r="B13" t="s">
        <v>12</v>
      </c>
      <c r="C13">
        <v>3</v>
      </c>
      <c r="D13">
        <v>3</v>
      </c>
      <c r="E13">
        <f t="shared" si="2"/>
        <v>9</v>
      </c>
      <c r="H13" t="s">
        <v>30</v>
      </c>
      <c r="I13" t="s">
        <v>13</v>
      </c>
      <c r="J13">
        <v>4</v>
      </c>
      <c r="K13">
        <v>3</v>
      </c>
      <c r="L13">
        <f t="shared" si="3"/>
        <v>12</v>
      </c>
    </row>
    <row r="14" spans="1:12" x14ac:dyDescent="0.25">
      <c r="A14" t="s">
        <v>31</v>
      </c>
      <c r="B14" t="s">
        <v>12</v>
      </c>
      <c r="C14">
        <v>3</v>
      </c>
      <c r="D14">
        <v>3</v>
      </c>
      <c r="E14">
        <f t="shared" si="2"/>
        <v>9</v>
      </c>
      <c r="H14" t="s">
        <v>32</v>
      </c>
      <c r="I14" t="s">
        <v>12</v>
      </c>
      <c r="J14">
        <v>3</v>
      </c>
      <c r="K14">
        <v>3</v>
      </c>
      <c r="L14">
        <f t="shared" si="3"/>
        <v>9</v>
      </c>
    </row>
    <row r="15" spans="1:12" x14ac:dyDescent="0.25">
      <c r="A15" t="s">
        <v>30</v>
      </c>
      <c r="B15" t="s">
        <v>13</v>
      </c>
      <c r="C15">
        <v>4</v>
      </c>
      <c r="D15">
        <v>3</v>
      </c>
      <c r="E15">
        <f t="shared" si="2"/>
        <v>12</v>
      </c>
      <c r="H15" t="s">
        <v>33</v>
      </c>
      <c r="I15" t="s">
        <v>12</v>
      </c>
      <c r="J15">
        <v>3</v>
      </c>
      <c r="K15">
        <v>3</v>
      </c>
      <c r="L15">
        <f t="shared" si="3"/>
        <v>9</v>
      </c>
    </row>
    <row r="17" spans="1:12" x14ac:dyDescent="0.25">
      <c r="A17" t="s">
        <v>14</v>
      </c>
      <c r="D17">
        <f>SUM(D11:D16)</f>
        <v>15</v>
      </c>
      <c r="E17">
        <f>SUM(E2:E6,L2:L6,E11:E15)/SUM(D2:D6,K2:K6,D11:D15)</f>
        <v>3.6923076923076925</v>
      </c>
      <c r="H17" t="s">
        <v>14</v>
      </c>
      <c r="K17">
        <f>SUM(K11:K16)</f>
        <v>15</v>
      </c>
      <c r="L17">
        <f>SUM(E2:E6,L2:L6,E11:E15,L11:L15)/SUM(D2:D6,K2:K6,D11:D15,K11:K15)</f>
        <v>3.6666666666666665</v>
      </c>
    </row>
    <row r="19" spans="1:12" ht="15.75" x14ac:dyDescent="0.25">
      <c r="A19" s="1" t="s">
        <v>4</v>
      </c>
      <c r="H19" s="1" t="s">
        <v>5</v>
      </c>
    </row>
    <row r="20" spans="1:12" x14ac:dyDescent="0.25">
      <c r="A20" t="s">
        <v>34</v>
      </c>
      <c r="B20" t="s">
        <v>13</v>
      </c>
      <c r="C20">
        <v>4</v>
      </c>
      <c r="D20">
        <v>3</v>
      </c>
      <c r="E20">
        <f t="shared" ref="E20:E25" si="4">C20*D20</f>
        <v>12</v>
      </c>
      <c r="H20" t="s">
        <v>35</v>
      </c>
      <c r="I20" t="s">
        <v>13</v>
      </c>
      <c r="J20">
        <v>4</v>
      </c>
      <c r="K20">
        <v>3</v>
      </c>
      <c r="L20">
        <f t="shared" ref="L20:L25" si="5">J20*K20</f>
        <v>12</v>
      </c>
    </row>
    <row r="21" spans="1:12" x14ac:dyDescent="0.25">
      <c r="A21" t="s">
        <v>35</v>
      </c>
      <c r="B21" t="s">
        <v>13</v>
      </c>
      <c r="C21">
        <v>4</v>
      </c>
      <c r="D21">
        <v>3</v>
      </c>
      <c r="E21">
        <f t="shared" si="4"/>
        <v>12</v>
      </c>
      <c r="H21" t="s">
        <v>36</v>
      </c>
      <c r="I21" t="s">
        <v>13</v>
      </c>
      <c r="J21">
        <v>4</v>
      </c>
      <c r="K21">
        <v>3</v>
      </c>
      <c r="L21">
        <f t="shared" si="5"/>
        <v>12</v>
      </c>
    </row>
    <row r="22" spans="1:12" x14ac:dyDescent="0.25">
      <c r="A22" t="s">
        <v>30</v>
      </c>
      <c r="B22" t="s">
        <v>12</v>
      </c>
      <c r="C22">
        <v>3</v>
      </c>
      <c r="D22">
        <v>3</v>
      </c>
      <c r="E22">
        <f t="shared" si="4"/>
        <v>9</v>
      </c>
      <c r="H22" t="s">
        <v>32</v>
      </c>
      <c r="I22" t="s">
        <v>12</v>
      </c>
      <c r="J22">
        <v>3</v>
      </c>
      <c r="K22">
        <v>3</v>
      </c>
      <c r="L22">
        <f t="shared" si="5"/>
        <v>9</v>
      </c>
    </row>
    <row r="23" spans="1:12" x14ac:dyDescent="0.25">
      <c r="A23" t="s">
        <v>30</v>
      </c>
      <c r="B23" t="s">
        <v>12</v>
      </c>
      <c r="C23">
        <v>3</v>
      </c>
      <c r="D23">
        <v>3</v>
      </c>
      <c r="E23">
        <f t="shared" si="4"/>
        <v>9</v>
      </c>
      <c r="H23" t="s">
        <v>32</v>
      </c>
      <c r="I23" t="s">
        <v>12</v>
      </c>
      <c r="J23">
        <v>3</v>
      </c>
      <c r="K23">
        <v>3</v>
      </c>
      <c r="L23">
        <f t="shared" si="5"/>
        <v>9</v>
      </c>
    </row>
    <row r="24" spans="1:12" x14ac:dyDescent="0.25">
      <c r="A24" t="s">
        <v>32</v>
      </c>
      <c r="B24" t="s">
        <v>13</v>
      </c>
      <c r="C24">
        <v>4</v>
      </c>
      <c r="D24">
        <v>3</v>
      </c>
      <c r="E24">
        <f t="shared" si="4"/>
        <v>12</v>
      </c>
      <c r="H24" t="s">
        <v>37</v>
      </c>
      <c r="I24" t="s">
        <v>13</v>
      </c>
      <c r="J24">
        <v>4</v>
      </c>
      <c r="K24">
        <v>3</v>
      </c>
      <c r="L24">
        <f t="shared" si="5"/>
        <v>12</v>
      </c>
    </row>
    <row r="25" spans="1:12" x14ac:dyDescent="0.25">
      <c r="A25" s="2" t="s">
        <v>42</v>
      </c>
      <c r="B25" s="2" t="s">
        <v>13</v>
      </c>
      <c r="C25" s="2">
        <v>4</v>
      </c>
      <c r="D25" s="2">
        <v>3</v>
      </c>
      <c r="E25" s="2">
        <f t="shared" si="4"/>
        <v>12</v>
      </c>
      <c r="H25" s="2" t="s">
        <v>43</v>
      </c>
      <c r="I25" s="2" t="s">
        <v>13</v>
      </c>
      <c r="J25" s="2">
        <v>4</v>
      </c>
      <c r="K25" s="2">
        <v>3</v>
      </c>
      <c r="L25" s="2">
        <f t="shared" si="5"/>
        <v>12</v>
      </c>
    </row>
    <row r="26" spans="1:12" x14ac:dyDescent="0.25">
      <c r="A26" t="s">
        <v>14</v>
      </c>
      <c r="D26">
        <f>SUM(D20:D25)</f>
        <v>18</v>
      </c>
      <c r="E26">
        <f>SUM(E2:E6,L2:L6,E11:E15,L11:L15,E20:E25)/SUM(D2:D6,K2:K6,D11:D15,K11:K15,D20:D25)</f>
        <v>3.6666666666666665</v>
      </c>
      <c r="H26" s="5" t="s">
        <v>14</v>
      </c>
      <c r="I26" s="5"/>
      <c r="J26" s="5"/>
      <c r="K26" s="5">
        <f>SUM(K20:K25)</f>
        <v>18</v>
      </c>
      <c r="L26" s="5">
        <f>SUM(E2:E6,L2:L6,E11:E15,L11:L15,E20:E25,L20:L25)/SUM(D2:D6,K2:K6,D11:D15,K11:K15,D20:D25,K20:K25)</f>
        <v>3.6666666666666665</v>
      </c>
    </row>
    <row r="28" spans="1:12" ht="15.75" x14ac:dyDescent="0.25">
      <c r="A28" s="1" t="s">
        <v>6</v>
      </c>
      <c r="H28" s="1" t="s">
        <v>7</v>
      </c>
    </row>
    <row r="29" spans="1:12" x14ac:dyDescent="0.25">
      <c r="A29" t="s">
        <v>38</v>
      </c>
      <c r="B29" t="s">
        <v>13</v>
      </c>
      <c r="C29">
        <v>4</v>
      </c>
      <c r="D29">
        <v>3</v>
      </c>
      <c r="E29">
        <f t="shared" ref="E29:E33" si="6">C29*D29</f>
        <v>12</v>
      </c>
      <c r="H29" t="s">
        <v>39</v>
      </c>
      <c r="I29" t="s">
        <v>13</v>
      </c>
      <c r="J29">
        <v>4</v>
      </c>
      <c r="K29">
        <v>3</v>
      </c>
      <c r="L29">
        <f t="shared" ref="L29:L33" si="7">J29*K29</f>
        <v>12</v>
      </c>
    </row>
    <row r="30" spans="1:12" x14ac:dyDescent="0.25">
      <c r="A30" t="s">
        <v>38</v>
      </c>
      <c r="B30" t="s">
        <v>13</v>
      </c>
      <c r="C30">
        <v>4</v>
      </c>
      <c r="D30">
        <v>3</v>
      </c>
      <c r="E30">
        <f t="shared" si="6"/>
        <v>12</v>
      </c>
      <c r="H30" t="s">
        <v>32</v>
      </c>
      <c r="I30" t="s">
        <v>12</v>
      </c>
      <c r="J30">
        <v>3</v>
      </c>
      <c r="K30">
        <v>3</v>
      </c>
      <c r="L30">
        <f t="shared" si="7"/>
        <v>9</v>
      </c>
    </row>
    <row r="31" spans="1:12" x14ac:dyDescent="0.25">
      <c r="A31" t="s">
        <v>32</v>
      </c>
      <c r="B31" t="s">
        <v>12</v>
      </c>
      <c r="C31">
        <v>3</v>
      </c>
      <c r="D31">
        <v>3</v>
      </c>
      <c r="E31">
        <f t="shared" si="6"/>
        <v>9</v>
      </c>
      <c r="H31" t="s">
        <v>32</v>
      </c>
      <c r="I31" t="s">
        <v>12</v>
      </c>
      <c r="J31">
        <v>3</v>
      </c>
      <c r="K31">
        <v>3</v>
      </c>
      <c r="L31">
        <f t="shared" si="7"/>
        <v>9</v>
      </c>
    </row>
    <row r="32" spans="1:12" x14ac:dyDescent="0.25">
      <c r="A32" t="s">
        <v>40</v>
      </c>
      <c r="B32" t="s">
        <v>12</v>
      </c>
      <c r="C32">
        <v>3</v>
      </c>
      <c r="D32">
        <v>3</v>
      </c>
      <c r="E32">
        <f t="shared" si="6"/>
        <v>9</v>
      </c>
      <c r="H32" t="s">
        <v>40</v>
      </c>
      <c r="I32" t="s">
        <v>13</v>
      </c>
      <c r="J32">
        <v>4</v>
      </c>
      <c r="K32">
        <v>3</v>
      </c>
      <c r="L32">
        <f t="shared" si="7"/>
        <v>12</v>
      </c>
    </row>
    <row r="33" spans="1:12" x14ac:dyDescent="0.25">
      <c r="A33" t="s">
        <v>40</v>
      </c>
      <c r="B33" t="s">
        <v>13</v>
      </c>
      <c r="C33">
        <v>4</v>
      </c>
      <c r="D33">
        <v>3</v>
      </c>
      <c r="E33">
        <f t="shared" si="6"/>
        <v>12</v>
      </c>
      <c r="H33" t="s">
        <v>40</v>
      </c>
      <c r="I33" t="s">
        <v>13</v>
      </c>
      <c r="J33">
        <v>4</v>
      </c>
      <c r="K33">
        <v>3</v>
      </c>
      <c r="L33">
        <f t="shared" si="7"/>
        <v>12</v>
      </c>
    </row>
    <row r="35" spans="1:12" x14ac:dyDescent="0.25">
      <c r="A35" t="s">
        <v>14</v>
      </c>
      <c r="D35">
        <f>SUM(D29:D34)</f>
        <v>15</v>
      </c>
      <c r="E35">
        <f>SUM(E2:E6,L2:L6,E11:E15,L11:L15,E20:E25,L20:L25,E29:E33)/SUM(D2:D6,K2:K6,D11:D15,K11:K15,D20:D25,K20:K25,D29:D33)</f>
        <v>3.657142857142857</v>
      </c>
      <c r="H35" t="s">
        <v>14</v>
      </c>
      <c r="K35">
        <f>SUM(K29:K34)</f>
        <v>15</v>
      </c>
      <c r="L35">
        <f>SUM(E2:E6,L2:L6,E11:E15,L11:L15,E20:E25,L20:L25,E29:E33,L29:L33)/SUM(D2:D6,K2:K6,D11:D15,K11:K15,D20:D25,K20:K25,D29:D33,K29:K33)</f>
        <v>3.65</v>
      </c>
    </row>
    <row r="37" spans="1:12" x14ac:dyDescent="0.25">
      <c r="A37" t="s">
        <v>41</v>
      </c>
      <c r="D37">
        <f>D8+K8+D17+K17+D26+K26+D35+K35</f>
        <v>120</v>
      </c>
    </row>
    <row r="39" spans="1:12" x14ac:dyDescent="0.25">
      <c r="A39" t="s">
        <v>45</v>
      </c>
    </row>
    <row r="40" spans="1:12" x14ac:dyDescent="0.25">
      <c r="A40" s="7" t="s">
        <v>46</v>
      </c>
    </row>
    <row r="41" spans="1:12" x14ac:dyDescent="0.25">
      <c r="A41" t="s">
        <v>47</v>
      </c>
    </row>
  </sheetData>
  <hyperlinks>
    <hyperlink ref="A40" r:id="rId1" xr:uid="{5304CD2A-452A-4216-B107-78FFE27C075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6E117-A5FD-4FE3-AA47-58D3A2804417}">
  <dimension ref="A1:M37"/>
  <sheetViews>
    <sheetView tabSelected="1" workbookViewId="0">
      <selection activeCell="H8" sqref="H8"/>
    </sheetView>
  </sheetViews>
  <sheetFormatPr defaultRowHeight="15" x14ac:dyDescent="0.25"/>
  <cols>
    <col min="1" max="1" width="70" bestFit="1" customWidth="1"/>
    <col min="5" max="5" width="13.42578125" bestFit="1" customWidth="1"/>
    <col min="8" max="8" width="47.140625" bestFit="1" customWidth="1"/>
  </cols>
  <sheetData>
    <row r="1" spans="1:13" ht="15.75" x14ac:dyDescent="0.25">
      <c r="A1" s="1" t="s">
        <v>0</v>
      </c>
      <c r="B1" t="s">
        <v>8</v>
      </c>
      <c r="C1" t="s">
        <v>9</v>
      </c>
      <c r="D1" t="s">
        <v>11</v>
      </c>
      <c r="E1" t="s">
        <v>10</v>
      </c>
      <c r="H1" s="1" t="s">
        <v>1</v>
      </c>
      <c r="I1" t="s">
        <v>8</v>
      </c>
      <c r="J1" t="s">
        <v>9</v>
      </c>
      <c r="K1" t="s">
        <v>11</v>
      </c>
      <c r="L1" t="s">
        <v>10</v>
      </c>
    </row>
    <row r="2" spans="1:13" x14ac:dyDescent="0.25">
      <c r="A2" t="s">
        <v>23</v>
      </c>
      <c r="B2" t="s">
        <v>13</v>
      </c>
      <c r="C2">
        <v>4</v>
      </c>
      <c r="D2">
        <v>3</v>
      </c>
      <c r="E2">
        <f>C2*D2</f>
        <v>12</v>
      </c>
      <c r="H2" t="s">
        <v>18</v>
      </c>
      <c r="I2" t="s">
        <v>13</v>
      </c>
      <c r="J2">
        <v>4</v>
      </c>
      <c r="K2">
        <v>3</v>
      </c>
      <c r="L2">
        <f>J2*K2</f>
        <v>12</v>
      </c>
    </row>
    <row r="3" spans="1:13" x14ac:dyDescent="0.25">
      <c r="A3" t="s">
        <v>22</v>
      </c>
      <c r="B3" t="s">
        <v>12</v>
      </c>
      <c r="C3">
        <v>3</v>
      </c>
      <c r="D3">
        <v>3</v>
      </c>
      <c r="E3">
        <f t="shared" ref="E3:E6" si="0">C3*D3</f>
        <v>9</v>
      </c>
      <c r="H3" t="s">
        <v>17</v>
      </c>
      <c r="I3" t="s">
        <v>12</v>
      </c>
      <c r="J3">
        <v>3</v>
      </c>
      <c r="K3">
        <v>3</v>
      </c>
      <c r="L3">
        <f t="shared" ref="L3:L6" si="1">J3*K3</f>
        <v>9</v>
      </c>
    </row>
    <row r="4" spans="1:13" x14ac:dyDescent="0.25">
      <c r="A4" t="s">
        <v>21</v>
      </c>
      <c r="B4" t="s">
        <v>13</v>
      </c>
      <c r="C4">
        <v>4</v>
      </c>
      <c r="D4">
        <v>3</v>
      </c>
      <c r="E4">
        <f t="shared" si="0"/>
        <v>12</v>
      </c>
      <c r="H4" t="s">
        <v>16</v>
      </c>
      <c r="I4" t="s">
        <v>12</v>
      </c>
      <c r="J4">
        <v>3</v>
      </c>
      <c r="K4">
        <v>3</v>
      </c>
      <c r="L4">
        <f t="shared" si="1"/>
        <v>9</v>
      </c>
    </row>
    <row r="5" spans="1:13" x14ac:dyDescent="0.25">
      <c r="A5" t="s">
        <v>44</v>
      </c>
      <c r="B5" t="s">
        <v>12</v>
      </c>
      <c r="C5">
        <v>3</v>
      </c>
      <c r="D5">
        <v>3</v>
      </c>
      <c r="E5">
        <f t="shared" si="0"/>
        <v>9</v>
      </c>
      <c r="H5" t="s">
        <v>19</v>
      </c>
      <c r="I5" t="s">
        <v>13</v>
      </c>
      <c r="J5">
        <v>4</v>
      </c>
      <c r="K5">
        <v>3</v>
      </c>
      <c r="L5">
        <f t="shared" si="1"/>
        <v>12</v>
      </c>
    </row>
    <row r="6" spans="1:13" x14ac:dyDescent="0.25">
      <c r="A6" s="2" t="s">
        <v>24</v>
      </c>
      <c r="B6" s="2" t="s">
        <v>49</v>
      </c>
      <c r="C6" s="2">
        <v>0</v>
      </c>
      <c r="D6" s="2">
        <v>3</v>
      </c>
      <c r="E6" s="2">
        <f t="shared" si="0"/>
        <v>0</v>
      </c>
      <c r="F6" t="s">
        <v>50</v>
      </c>
      <c r="H6" s="2" t="s">
        <v>20</v>
      </c>
      <c r="I6" s="2" t="s">
        <v>49</v>
      </c>
      <c r="J6" s="2">
        <v>0</v>
      </c>
      <c r="K6" s="2">
        <v>3</v>
      </c>
      <c r="L6" s="2">
        <f t="shared" si="1"/>
        <v>0</v>
      </c>
      <c r="M6" t="s">
        <v>50</v>
      </c>
    </row>
    <row r="8" spans="1:13" x14ac:dyDescent="0.25">
      <c r="A8" t="s">
        <v>14</v>
      </c>
      <c r="D8">
        <f>SUM(D2:D7)</f>
        <v>15</v>
      </c>
      <c r="E8" s="6">
        <f>SUM(E2:E5)/SUM(D2:D5)</f>
        <v>3.5</v>
      </c>
      <c r="H8" t="s">
        <v>14</v>
      </c>
      <c r="K8">
        <f>SUM(K2:K7)</f>
        <v>15</v>
      </c>
      <c r="L8">
        <f>SUM(L2:L5,E2:E6)/SUM(K2:K5,D2:D6)</f>
        <v>3.1111111111111112</v>
      </c>
    </row>
    <row r="10" spans="1:13" ht="15.75" x14ac:dyDescent="0.25">
      <c r="A10" s="1" t="s">
        <v>2</v>
      </c>
      <c r="H10" s="1" t="s">
        <v>3</v>
      </c>
    </row>
    <row r="11" spans="1:13" x14ac:dyDescent="0.25">
      <c r="A11" t="s">
        <v>25</v>
      </c>
      <c r="B11" t="s">
        <v>13</v>
      </c>
      <c r="C11">
        <v>4</v>
      </c>
      <c r="D11">
        <v>3</v>
      </c>
      <c r="E11">
        <f>C11*D11</f>
        <v>12</v>
      </c>
      <c r="H11" t="s">
        <v>26</v>
      </c>
      <c r="I11" t="s">
        <v>13</v>
      </c>
      <c r="J11">
        <v>4</v>
      </c>
      <c r="K11">
        <v>3</v>
      </c>
      <c r="L11">
        <f>J11*K11</f>
        <v>12</v>
      </c>
    </row>
    <row r="12" spans="1:13" x14ac:dyDescent="0.25">
      <c r="A12" t="s">
        <v>27</v>
      </c>
      <c r="B12" t="s">
        <v>13</v>
      </c>
      <c r="C12">
        <v>4</v>
      </c>
      <c r="D12">
        <v>3</v>
      </c>
      <c r="E12">
        <f t="shared" ref="E12:E15" si="2">C12*D12</f>
        <v>12</v>
      </c>
      <c r="H12" t="s">
        <v>28</v>
      </c>
      <c r="I12" t="s">
        <v>13</v>
      </c>
      <c r="J12">
        <v>4</v>
      </c>
      <c r="K12">
        <v>3</v>
      </c>
      <c r="L12">
        <f t="shared" ref="L12:L15" si="3">J12*K12</f>
        <v>12</v>
      </c>
    </row>
    <row r="13" spans="1:13" x14ac:dyDescent="0.25">
      <c r="A13" t="s">
        <v>29</v>
      </c>
      <c r="B13" t="s">
        <v>12</v>
      </c>
      <c r="C13">
        <v>3</v>
      </c>
      <c r="D13">
        <v>3</v>
      </c>
      <c r="E13">
        <f t="shared" si="2"/>
        <v>9</v>
      </c>
      <c r="H13" t="s">
        <v>48</v>
      </c>
      <c r="I13" t="s">
        <v>13</v>
      </c>
      <c r="J13">
        <v>4</v>
      </c>
      <c r="K13">
        <v>3</v>
      </c>
      <c r="L13">
        <f t="shared" si="3"/>
        <v>12</v>
      </c>
    </row>
    <row r="14" spans="1:13" x14ac:dyDescent="0.25">
      <c r="A14" t="s">
        <v>31</v>
      </c>
      <c r="B14" t="s">
        <v>12</v>
      </c>
      <c r="C14">
        <v>3</v>
      </c>
      <c r="D14">
        <v>3</v>
      </c>
      <c r="E14">
        <f t="shared" si="2"/>
        <v>9</v>
      </c>
      <c r="H14" t="s">
        <v>32</v>
      </c>
      <c r="I14" t="s">
        <v>12</v>
      </c>
      <c r="J14">
        <v>3</v>
      </c>
      <c r="K14">
        <v>3</v>
      </c>
      <c r="L14">
        <f t="shared" si="3"/>
        <v>9</v>
      </c>
    </row>
    <row r="15" spans="1:13" x14ac:dyDescent="0.25">
      <c r="A15" s="2" t="s">
        <v>30</v>
      </c>
      <c r="B15" s="2" t="s">
        <v>49</v>
      </c>
      <c r="C15" s="2">
        <v>0</v>
      </c>
      <c r="D15" s="2">
        <v>3</v>
      </c>
      <c r="E15" s="2">
        <f t="shared" si="2"/>
        <v>0</v>
      </c>
      <c r="F15" t="s">
        <v>50</v>
      </c>
      <c r="H15" t="s">
        <v>33</v>
      </c>
      <c r="I15" t="s">
        <v>12</v>
      </c>
      <c r="J15">
        <v>3</v>
      </c>
      <c r="K15">
        <v>3</v>
      </c>
      <c r="L15">
        <f t="shared" si="3"/>
        <v>9</v>
      </c>
    </row>
    <row r="17" spans="1:12" x14ac:dyDescent="0.25">
      <c r="A17" t="s">
        <v>14</v>
      </c>
      <c r="D17">
        <f>SUM(D11:D16)</f>
        <v>15</v>
      </c>
      <c r="E17">
        <f>SUM(E2:E6,L2:L6,E11:E14)/SUM(D2:D6,K2:K6,D11:D14)</f>
        <v>3</v>
      </c>
      <c r="H17" t="s">
        <v>14</v>
      </c>
      <c r="K17">
        <f>SUM(K11:K16)</f>
        <v>15</v>
      </c>
      <c r="L17">
        <f>SUM(E2:E5,L2:L5,E11:E14,L11:L15)/SUM(D2:D5,K2:K5,D11:D14,K11:K15)</f>
        <v>3.5294117647058822</v>
      </c>
    </row>
    <row r="19" spans="1:12" ht="15.75" x14ac:dyDescent="0.25">
      <c r="A19" s="1" t="s">
        <v>4</v>
      </c>
      <c r="H19" s="1" t="s">
        <v>5</v>
      </c>
    </row>
    <row r="20" spans="1:12" x14ac:dyDescent="0.25">
      <c r="A20" t="s">
        <v>34</v>
      </c>
      <c r="B20" t="s">
        <v>13</v>
      </c>
      <c r="C20">
        <v>4</v>
      </c>
      <c r="D20">
        <v>3</v>
      </c>
      <c r="E20">
        <f t="shared" ref="E20:E24" si="4">C20*D20</f>
        <v>12</v>
      </c>
      <c r="H20" t="s">
        <v>35</v>
      </c>
      <c r="I20" t="s">
        <v>13</v>
      </c>
      <c r="J20">
        <v>4</v>
      </c>
      <c r="K20">
        <v>3</v>
      </c>
      <c r="L20">
        <f t="shared" ref="L20:L24" si="5">J20*K20</f>
        <v>12</v>
      </c>
    </row>
    <row r="21" spans="1:12" x14ac:dyDescent="0.25">
      <c r="A21" t="s">
        <v>35</v>
      </c>
      <c r="B21" t="s">
        <v>13</v>
      </c>
      <c r="C21">
        <v>4</v>
      </c>
      <c r="D21">
        <v>3</v>
      </c>
      <c r="E21">
        <f t="shared" si="4"/>
        <v>12</v>
      </c>
      <c r="H21" t="s">
        <v>36</v>
      </c>
      <c r="I21" t="s">
        <v>13</v>
      </c>
      <c r="J21">
        <v>4</v>
      </c>
      <c r="K21">
        <v>3</v>
      </c>
      <c r="L21">
        <f t="shared" si="5"/>
        <v>12</v>
      </c>
    </row>
    <row r="22" spans="1:12" x14ac:dyDescent="0.25">
      <c r="A22" t="s">
        <v>30</v>
      </c>
      <c r="B22" t="s">
        <v>12</v>
      </c>
      <c r="C22">
        <v>3</v>
      </c>
      <c r="D22">
        <v>3</v>
      </c>
      <c r="E22">
        <f t="shared" si="4"/>
        <v>9</v>
      </c>
      <c r="H22" t="s">
        <v>32</v>
      </c>
      <c r="I22" t="s">
        <v>12</v>
      </c>
      <c r="J22">
        <v>3</v>
      </c>
      <c r="K22">
        <v>3</v>
      </c>
      <c r="L22">
        <f t="shared" si="5"/>
        <v>9</v>
      </c>
    </row>
    <row r="23" spans="1:12" x14ac:dyDescent="0.25">
      <c r="A23" t="s">
        <v>30</v>
      </c>
      <c r="B23" t="s">
        <v>12</v>
      </c>
      <c r="C23">
        <v>3</v>
      </c>
      <c r="D23">
        <v>3</v>
      </c>
      <c r="E23">
        <f t="shared" si="4"/>
        <v>9</v>
      </c>
      <c r="H23" t="s">
        <v>32</v>
      </c>
      <c r="I23" t="s">
        <v>12</v>
      </c>
      <c r="J23">
        <v>3</v>
      </c>
      <c r="K23">
        <v>3</v>
      </c>
      <c r="L23">
        <f t="shared" si="5"/>
        <v>9</v>
      </c>
    </row>
    <row r="24" spans="1:12" x14ac:dyDescent="0.25">
      <c r="A24" t="s">
        <v>32</v>
      </c>
      <c r="B24" t="s">
        <v>13</v>
      </c>
      <c r="C24">
        <v>4</v>
      </c>
      <c r="D24">
        <v>3</v>
      </c>
      <c r="E24">
        <f t="shared" si="4"/>
        <v>12</v>
      </c>
      <c r="H24" t="s">
        <v>37</v>
      </c>
      <c r="I24" t="s">
        <v>13</v>
      </c>
      <c r="J24">
        <v>4</v>
      </c>
      <c r="K24">
        <v>3</v>
      </c>
      <c r="L24">
        <f t="shared" si="5"/>
        <v>12</v>
      </c>
    </row>
    <row r="26" spans="1:12" x14ac:dyDescent="0.25">
      <c r="A26" t="s">
        <v>14</v>
      </c>
      <c r="D26">
        <f>SUM(D20:D25)</f>
        <v>15</v>
      </c>
      <c r="E26">
        <f>SUM(E2:E5,L2:L5,E11:E14,L11:L15,E20:E24)/SUM(D2:D5,K2:K5,D11:D14,K11:K15,D20:D24)</f>
        <v>3.5454545454545454</v>
      </c>
      <c r="H26" s="5" t="s">
        <v>14</v>
      </c>
      <c r="I26" s="5"/>
      <c r="J26" s="5"/>
      <c r="K26" s="5">
        <f>SUM(K20:K25)</f>
        <v>15</v>
      </c>
      <c r="L26" s="5">
        <f>SUM(E2:E5,L2:L5,E11:E14,L11:L15,E20:E24,L20:L24)/SUM(D2:D5,K2:K5,D11:D14,K11:K15,D20:D24,K20:K24)</f>
        <v>3.5555555555555554</v>
      </c>
    </row>
    <row r="28" spans="1:12" ht="15.75" x14ac:dyDescent="0.25">
      <c r="A28" s="1" t="s">
        <v>6</v>
      </c>
      <c r="H28" s="1" t="s">
        <v>7</v>
      </c>
    </row>
    <row r="29" spans="1:12" x14ac:dyDescent="0.25">
      <c r="A29" t="s">
        <v>38</v>
      </c>
      <c r="B29" t="s">
        <v>13</v>
      </c>
      <c r="C29">
        <v>4</v>
      </c>
      <c r="D29">
        <v>3</v>
      </c>
      <c r="E29">
        <f t="shared" ref="E29:E33" si="6">C29*D29</f>
        <v>12</v>
      </c>
      <c r="H29" t="s">
        <v>39</v>
      </c>
      <c r="I29" t="s">
        <v>13</v>
      </c>
      <c r="J29">
        <v>4</v>
      </c>
      <c r="K29">
        <v>3</v>
      </c>
      <c r="L29">
        <f t="shared" ref="L29:L33" si="7">J29*K29</f>
        <v>12</v>
      </c>
    </row>
    <row r="30" spans="1:12" x14ac:dyDescent="0.25">
      <c r="A30" t="s">
        <v>38</v>
      </c>
      <c r="B30" t="s">
        <v>13</v>
      </c>
      <c r="C30">
        <v>4</v>
      </c>
      <c r="D30">
        <v>3</v>
      </c>
      <c r="E30">
        <f t="shared" si="6"/>
        <v>12</v>
      </c>
      <c r="H30" t="s">
        <v>32</v>
      </c>
      <c r="I30" t="s">
        <v>12</v>
      </c>
      <c r="J30">
        <v>3</v>
      </c>
      <c r="K30">
        <v>3</v>
      </c>
      <c r="L30">
        <f t="shared" si="7"/>
        <v>9</v>
      </c>
    </row>
    <row r="31" spans="1:12" x14ac:dyDescent="0.25">
      <c r="A31" t="s">
        <v>32</v>
      </c>
      <c r="B31" t="s">
        <v>12</v>
      </c>
      <c r="C31">
        <v>3</v>
      </c>
      <c r="D31">
        <v>3</v>
      </c>
      <c r="E31">
        <f t="shared" si="6"/>
        <v>9</v>
      </c>
      <c r="H31" t="s">
        <v>32</v>
      </c>
      <c r="I31" t="s">
        <v>12</v>
      </c>
      <c r="J31">
        <v>3</v>
      </c>
      <c r="K31">
        <v>3</v>
      </c>
      <c r="L31">
        <f t="shared" si="7"/>
        <v>9</v>
      </c>
    </row>
    <row r="32" spans="1:12" x14ac:dyDescent="0.25">
      <c r="A32" t="s">
        <v>40</v>
      </c>
      <c r="B32" t="s">
        <v>12</v>
      </c>
      <c r="C32">
        <v>3</v>
      </c>
      <c r="D32">
        <v>3</v>
      </c>
      <c r="E32">
        <f t="shared" si="6"/>
        <v>9</v>
      </c>
      <c r="H32" t="s">
        <v>40</v>
      </c>
      <c r="I32" t="s">
        <v>13</v>
      </c>
      <c r="J32">
        <v>4</v>
      </c>
      <c r="K32">
        <v>3</v>
      </c>
      <c r="L32">
        <f t="shared" si="7"/>
        <v>12</v>
      </c>
    </row>
    <row r="33" spans="1:12" x14ac:dyDescent="0.25">
      <c r="A33" t="s">
        <v>40</v>
      </c>
      <c r="B33" t="s">
        <v>13</v>
      </c>
      <c r="C33">
        <v>4</v>
      </c>
      <c r="D33">
        <v>3</v>
      </c>
      <c r="E33">
        <f t="shared" si="6"/>
        <v>12</v>
      </c>
      <c r="H33" t="s">
        <v>40</v>
      </c>
      <c r="I33" t="s">
        <v>13</v>
      </c>
      <c r="J33">
        <v>4</v>
      </c>
      <c r="K33">
        <v>3</v>
      </c>
      <c r="L33">
        <f t="shared" si="7"/>
        <v>12</v>
      </c>
    </row>
    <row r="35" spans="1:12" x14ac:dyDescent="0.25">
      <c r="A35" t="s">
        <v>14</v>
      </c>
      <c r="D35">
        <f>SUM(D29:D34)</f>
        <v>15</v>
      </c>
      <c r="E35">
        <f>SUM(E2:E5,L2:L5,E11:E14,L11:L15,E20:E24,L20:L24,E29:E33)/SUM(D2:D5,K2:K5,D11:D14,K11:K15,D20:D24,K20:K24,D29:D33)</f>
        <v>3.5625</v>
      </c>
      <c r="H35" t="s">
        <v>14</v>
      </c>
      <c r="K35">
        <f>SUM(K29:K34)</f>
        <v>15</v>
      </c>
      <c r="L35">
        <f>SUM(E2:E5,L2:L5,E11:E14,L11:L15,E20:E24,L20:L24,E29:E33,L29:L33)/SUM(D2:D5,K2:K5,D11:D14,K11:K15,D20:D24,K20:K24,D29:D33,K29:K33)</f>
        <v>3.5675675675675675</v>
      </c>
    </row>
    <row r="37" spans="1:12" x14ac:dyDescent="0.25">
      <c r="A37" t="s">
        <v>41</v>
      </c>
      <c r="D37">
        <f>D8+K8+D17+K17+D26+K26+D35+K35</f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Base Case</vt:lpstr>
      <vt:lpstr>Two Cs</vt:lpstr>
      <vt:lpstr>Two Replacement Courses</vt:lpstr>
      <vt:lpstr>Three AP courses for 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Mitchell</dc:creator>
  <cp:lastModifiedBy>Brian Mitchell</cp:lastModifiedBy>
  <dcterms:created xsi:type="dcterms:W3CDTF">2024-08-23T00:31:37Z</dcterms:created>
  <dcterms:modified xsi:type="dcterms:W3CDTF">2024-08-23T13:53:58Z</dcterms:modified>
</cp:coreProperties>
</file>