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670f30d81e7481bc/Documents/Prosperity and Wealth LLC/9. Resource Page Documents/Personal Finance Consulting/"/>
    </mc:Choice>
  </mc:AlternateContent>
  <xr:revisionPtr revIDLastSave="65" documentId="8_{91332154-1C55-443A-BA61-20A518ED83CC}" xr6:coauthVersionLast="47" xr6:coauthVersionMax="47" xr10:uidLastSave="{F68BA9C6-7821-4AB9-8A22-732F301B4AEE}"/>
  <bookViews>
    <workbookView xWindow="-108" yWindow="-108" windowWidth="23256" windowHeight="13896" xr2:uid="{261167B3-1F40-4E1F-99F6-82BB5339A705}"/>
  </bookViews>
  <sheets>
    <sheet name="About Prosperity &amp; Wealth" sheetId="2" r:id="rId1"/>
    <sheet name="Avalanch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P3" i="1"/>
  <c r="P4" i="1" s="1"/>
  <c r="P5" i="1" s="1"/>
  <c r="P6" i="1" s="1"/>
  <c r="P7" i="1" s="1"/>
  <c r="P8" i="1" s="1"/>
  <c r="P9" i="1" s="1"/>
  <c r="P10" i="1" s="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M3" i="1"/>
  <c r="M4" i="1" s="1"/>
  <c r="M5" i="1" s="1"/>
  <c r="M6" i="1" s="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J3" i="1"/>
  <c r="J4" i="1" s="1"/>
  <c r="J5" i="1" s="1"/>
  <c r="J6" i="1" s="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G3" i="1"/>
  <c r="G4" i="1" s="1"/>
  <c r="G5" i="1" s="1"/>
  <c r="G6" i="1" s="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D3" i="1"/>
  <c r="D4" i="1" s="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alcChain>
</file>

<file path=xl/sharedStrings.xml><?xml version="1.0" encoding="utf-8"?>
<sst xmlns="http://schemas.openxmlformats.org/spreadsheetml/2006/main" count="21" uniqueCount="13">
  <si>
    <t xml:space="preserve">Payment </t>
  </si>
  <si>
    <t>Interest</t>
  </si>
  <si>
    <t>Debt 1</t>
  </si>
  <si>
    <t>Debt 2</t>
  </si>
  <si>
    <t>Debt 3</t>
  </si>
  <si>
    <t>Debt 4</t>
  </si>
  <si>
    <t>Debt 5</t>
  </si>
  <si>
    <t>*Order Interest rates from largest to smallest</t>
  </si>
  <si>
    <t xml:space="preserve">
Avalanche Method</t>
  </si>
  <si>
    <t>Prosperity &amp; Wealth 
Business &amp; Personal Finance Consulting</t>
  </si>
  <si>
    <t>Empowering clarity, confidence, and control over your finances and operations.</t>
  </si>
  <si>
    <t xml:space="preserve">Debt Avalanche Method Template
</t>
  </si>
  <si>
    <t xml:space="preserve">This template provides a strategic repayment plan that minimizes interest costs by targeting debts with the highest Annual Percentage Rate (APR) first, while maintaining minimum payments on others. By focusing on the most expensive debt, this method saves you the most money over time and helps you pay off debt faster.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</si>
</sst>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yy;@"/>
    <numFmt numFmtId="166" formatCode="[$-409]mmmm\-yy;@"/>
  </numFmts>
  <fonts count="13" x14ac:knownFonts="1">
    <font>
      <sz val="11"/>
      <color theme="1"/>
      <name val="Aptos Narrow"/>
      <family val="2"/>
      <scheme val="minor"/>
    </font>
    <font>
      <sz val="11"/>
      <color theme="1"/>
      <name val="Aptos Narrow"/>
      <family val="2"/>
      <scheme val="minor"/>
    </font>
    <font>
      <b/>
      <sz val="10"/>
      <name val="Aptos Narrow"/>
      <family val="2"/>
      <scheme val="minor"/>
    </font>
    <font>
      <b/>
      <sz val="10"/>
      <color theme="0"/>
      <name val="Aptos Narrow"/>
      <family val="2"/>
      <scheme val="minor"/>
    </font>
    <font>
      <b/>
      <sz val="14"/>
      <color theme="0"/>
      <name val="Aptos Narrow"/>
      <family val="2"/>
      <scheme val="minor"/>
    </font>
    <font>
      <sz val="12"/>
      <color theme="1" tint="0.24994659260841701"/>
      <name val="Aptos Narrow"/>
      <family val="2"/>
      <scheme val="minor"/>
    </font>
    <font>
      <b/>
      <sz val="14"/>
      <color rgb="FF948A54"/>
      <name val="Aptos Narrow"/>
      <family val="2"/>
      <scheme val="minor"/>
    </font>
    <font>
      <sz val="11"/>
      <color theme="1"/>
      <name val="Times New Roman"/>
      <family val="1"/>
    </font>
    <font>
      <b/>
      <sz val="12"/>
      <color theme="1"/>
      <name val="Times New Roman"/>
      <family val="1"/>
    </font>
    <font>
      <b/>
      <sz val="20"/>
      <name val="Times New Roman"/>
      <family val="1"/>
    </font>
    <font>
      <b/>
      <i/>
      <sz val="16"/>
      <color theme="1"/>
      <name val="Times New Roman"/>
      <family val="1"/>
    </font>
    <font>
      <sz val="20"/>
      <color theme="1"/>
      <name val="Times New Roman"/>
      <family val="1"/>
    </font>
    <font>
      <b/>
      <sz val="20"/>
      <color theme="1"/>
      <name val="Times New Roman"/>
      <family val="1"/>
    </font>
  </fonts>
  <fills count="4">
    <fill>
      <patternFill patternType="none"/>
    </fill>
    <fill>
      <patternFill patternType="gray125"/>
    </fill>
    <fill>
      <patternFill patternType="solid">
        <fgColor theme="9"/>
        <bgColor indexed="64"/>
      </patternFill>
    </fill>
    <fill>
      <patternFill patternType="solid">
        <fgColor theme="0" tint="-0.34998626667073579"/>
        <bgColor indexed="64"/>
      </patternFill>
    </fill>
  </fills>
  <borders count="14">
    <border>
      <left/>
      <right/>
      <top/>
      <bottom/>
      <diagonal/>
    </border>
    <border>
      <left style="thin">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style="double">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ck">
        <color indexed="64"/>
      </right>
      <top style="double">
        <color indexed="64"/>
      </top>
      <bottom/>
      <diagonal/>
    </border>
    <border>
      <left/>
      <right style="thick">
        <color indexed="64"/>
      </right>
      <top/>
      <bottom/>
      <diagonal/>
    </border>
    <border>
      <left style="thin">
        <color indexed="64"/>
      </left>
      <right style="thick">
        <color indexed="64"/>
      </right>
      <top/>
      <bottom/>
      <diagonal/>
    </border>
    <border>
      <left style="thick">
        <color indexed="64"/>
      </left>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1" xfId="0" applyFont="1" applyBorder="1" applyAlignment="1">
      <alignment horizontal="center" wrapText="1"/>
    </xf>
    <xf numFmtId="164" fontId="5" fillId="0" borderId="0" xfId="0" applyNumberFormat="1" applyFont="1" applyAlignment="1">
      <alignment horizontal="center"/>
    </xf>
    <xf numFmtId="10" fontId="5" fillId="0" borderId="0" xfId="2" applyNumberFormat="1" applyFont="1" applyBorder="1" applyAlignment="1">
      <alignment horizontal="center"/>
    </xf>
    <xf numFmtId="164" fontId="5" fillId="0" borderId="10" xfId="0" applyNumberFormat="1" applyFont="1" applyBorder="1" applyAlignment="1">
      <alignment horizontal="center"/>
    </xf>
    <xf numFmtId="10" fontId="5" fillId="0" borderId="0" xfId="2" applyNumberFormat="1" applyFont="1" applyFill="1" applyBorder="1" applyAlignment="1">
      <alignment horizontal="center"/>
    </xf>
    <xf numFmtId="164" fontId="5" fillId="0" borderId="12" xfId="0" applyNumberFormat="1" applyFont="1" applyBorder="1" applyAlignment="1">
      <alignment horizontal="center"/>
    </xf>
    <xf numFmtId="164" fontId="5" fillId="0" borderId="10" xfId="1" applyNumberFormat="1" applyFont="1" applyBorder="1" applyAlignment="1">
      <alignment horizontal="center"/>
    </xf>
    <xf numFmtId="164" fontId="5" fillId="2" borderId="12" xfId="0" applyNumberFormat="1" applyFont="1" applyFill="1" applyBorder="1" applyAlignment="1">
      <alignment horizontal="center"/>
    </xf>
    <xf numFmtId="10" fontId="5" fillId="2" borderId="0" xfId="2" applyNumberFormat="1" applyFont="1" applyFill="1" applyBorder="1" applyAlignment="1">
      <alignment horizontal="center"/>
    </xf>
    <xf numFmtId="164" fontId="5" fillId="2" borderId="10" xfId="0" applyNumberFormat="1" applyFont="1" applyFill="1" applyBorder="1" applyAlignment="1">
      <alignment horizontal="center"/>
    </xf>
    <xf numFmtId="164" fontId="5" fillId="2" borderId="10" xfId="1" applyNumberFormat="1" applyFont="1" applyFill="1" applyBorder="1" applyAlignment="1">
      <alignment horizontal="center"/>
    </xf>
    <xf numFmtId="164" fontId="5" fillId="2" borderId="0" xfId="0" applyNumberFormat="1" applyFont="1" applyFill="1" applyAlignment="1">
      <alignment horizontal="center"/>
    </xf>
    <xf numFmtId="0" fontId="0" fillId="2" borderId="0" xfId="0" applyFill="1"/>
    <xf numFmtId="164" fontId="0" fillId="0" borderId="12" xfId="0" applyNumberFormat="1" applyBorder="1" applyAlignment="1">
      <alignment horizontal="center"/>
    </xf>
    <xf numFmtId="10" fontId="0" fillId="0" borderId="0" xfId="2" applyNumberFormat="1" applyFont="1" applyBorder="1" applyAlignment="1">
      <alignment horizontal="center"/>
    </xf>
    <xf numFmtId="164" fontId="0" fillId="0" borderId="10" xfId="0" applyNumberFormat="1" applyBorder="1" applyAlignment="1">
      <alignment horizontal="center"/>
    </xf>
    <xf numFmtId="164" fontId="0" fillId="0" borderId="10" xfId="1" applyNumberFormat="1" applyFont="1" applyBorder="1" applyAlignment="1">
      <alignment horizontal="center"/>
    </xf>
    <xf numFmtId="164" fontId="0" fillId="0" borderId="0" xfId="0" applyNumberFormat="1" applyAlignment="1">
      <alignment horizontal="center"/>
    </xf>
    <xf numFmtId="10" fontId="0" fillId="0" borderId="0" xfId="2" applyNumberFormat="1" applyFont="1" applyFill="1" applyBorder="1" applyAlignment="1">
      <alignment horizontal="center"/>
    </xf>
    <xf numFmtId="0" fontId="0" fillId="0" borderId="13" xfId="0" applyBorder="1"/>
    <xf numFmtId="9" fontId="0" fillId="0" borderId="0" xfId="2" applyFont="1" applyBorder="1" applyAlignment="1">
      <alignment horizontal="center"/>
    </xf>
    <xf numFmtId="0" fontId="3" fillId="3" borderId="5" xfId="0" applyFont="1" applyFill="1" applyBorder="1" applyAlignment="1">
      <alignment horizontal="center" vertical="center" wrapText="1"/>
    </xf>
    <xf numFmtId="164" fontId="4" fillId="3" borderId="6" xfId="0" applyNumberFormat="1" applyFont="1" applyFill="1" applyBorder="1" applyAlignment="1">
      <alignment horizontal="center" vertical="center"/>
    </xf>
    <xf numFmtId="10" fontId="4" fillId="3" borderId="7" xfId="2"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1" applyNumberFormat="1" applyFont="1" applyFill="1" applyBorder="1" applyAlignment="1">
      <alignment horizontal="center" vertical="center"/>
    </xf>
    <xf numFmtId="164" fontId="6" fillId="0" borderId="2" xfId="0" applyNumberFormat="1" applyFont="1" applyBorder="1" applyAlignment="1">
      <alignment horizontal="center" vertical="center"/>
    </xf>
    <xf numFmtId="10" fontId="6" fillId="0" borderId="3" xfId="2" applyNumberFormat="1" applyFont="1" applyFill="1" applyBorder="1" applyAlignment="1">
      <alignment horizontal="center" vertical="center"/>
    </xf>
    <xf numFmtId="164" fontId="6" fillId="0" borderId="4" xfId="0" applyNumberFormat="1" applyFont="1" applyBorder="1" applyAlignment="1">
      <alignment horizontal="center" vertical="center"/>
    </xf>
    <xf numFmtId="164" fontId="6" fillId="0" borderId="4" xfId="1" applyNumberFormat="1" applyFont="1" applyFill="1" applyBorder="1" applyAlignment="1">
      <alignment horizontal="center" vertical="center"/>
    </xf>
    <xf numFmtId="9" fontId="6" fillId="0" borderId="3" xfId="2" applyFont="1" applyFill="1" applyBorder="1" applyAlignment="1">
      <alignment horizontal="center" vertical="center"/>
    </xf>
    <xf numFmtId="165" fontId="6" fillId="0" borderId="9" xfId="0" applyNumberFormat="1" applyFont="1" applyBorder="1" applyAlignment="1">
      <alignment horizontal="center"/>
    </xf>
    <xf numFmtId="165" fontId="6" fillId="0" borderId="11" xfId="0" applyNumberFormat="1" applyFont="1" applyBorder="1" applyAlignment="1">
      <alignment horizontal="center"/>
    </xf>
    <xf numFmtId="166" fontId="6" fillId="0" borderId="11" xfId="0" applyNumberFormat="1" applyFont="1" applyBorder="1" applyAlignment="1">
      <alignment horizontal="center"/>
    </xf>
    <xf numFmtId="166" fontId="6" fillId="0" borderId="13" xfId="0" applyNumberFormat="1" applyFont="1" applyBorder="1" applyAlignment="1">
      <alignment horizontal="center"/>
    </xf>
    <xf numFmtId="0" fontId="7" fillId="3" borderId="0" xfId="0" applyFont="1" applyFill="1"/>
    <xf numFmtId="0" fontId="8" fillId="3" borderId="0" xfId="0" applyFont="1" applyFill="1" applyAlignment="1">
      <alignment horizontal="center"/>
    </xf>
    <xf numFmtId="0" fontId="8" fillId="3" borderId="0" xfId="0" applyFont="1" applyFill="1" applyAlignment="1">
      <alignment horizontal="center" wrapText="1"/>
    </xf>
    <xf numFmtId="0" fontId="0" fillId="3" borderId="0" xfId="0" applyFill="1"/>
    <xf numFmtId="0" fontId="9" fillId="3" borderId="0" xfId="0" applyFont="1" applyFill="1" applyAlignment="1">
      <alignment horizontal="center" wrapText="1"/>
    </xf>
    <xf numFmtId="0" fontId="10" fillId="3" borderId="0" xfId="0" applyFont="1" applyFill="1" applyAlignment="1">
      <alignment horizontal="center"/>
    </xf>
    <xf numFmtId="0" fontId="12" fillId="3" borderId="0" xfId="0" applyFont="1" applyFill="1" applyAlignment="1">
      <alignment horizontal="center" wrapText="1"/>
    </xf>
    <xf numFmtId="0" fontId="12" fillId="3" borderId="0" xfId="0" applyFont="1" applyFill="1" applyAlignment="1">
      <alignment horizontal="center"/>
    </xf>
    <xf numFmtId="0" fontId="11" fillId="3" borderId="0" xfId="0" applyFont="1" applyFill="1" applyAlignment="1">
      <alignment horizontal="center" vertical="center" wrapText="1"/>
    </xf>
  </cellXfs>
  <cellStyles count="3">
    <cellStyle name="Currency" xfId="1" builtinId="4"/>
    <cellStyle name="Normal" xfId="0" builtinId="0"/>
    <cellStyle name="Percent" xfId="2"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83821</xdr:colOff>
      <xdr:row>0</xdr:row>
      <xdr:rowOff>205741</xdr:rowOff>
    </xdr:from>
    <xdr:to>
      <xdr:col>12</xdr:col>
      <xdr:colOff>274320</xdr:colOff>
      <xdr:row>0</xdr:row>
      <xdr:rowOff>1333501</xdr:rowOff>
    </xdr:to>
    <xdr:pic>
      <xdr:nvPicPr>
        <xdr:cNvPr id="2" name="Picture 1">
          <a:extLst>
            <a:ext uri="{FF2B5EF4-FFF2-40B4-BE49-F238E27FC236}">
              <a16:creationId xmlns:a16="http://schemas.microsoft.com/office/drawing/2014/main" id="{265D449C-BB4D-414B-BE5E-9E4000FEA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9421" y="205741"/>
          <a:ext cx="800099" cy="112776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129540</xdr:colOff>
      <xdr:row>0</xdr:row>
      <xdr:rowOff>99061</xdr:rowOff>
    </xdr:from>
    <xdr:to>
      <xdr:col>0</xdr:col>
      <xdr:colOff>1310640</xdr:colOff>
      <xdr:row>0</xdr:row>
      <xdr:rowOff>1196341</xdr:rowOff>
    </xdr:to>
    <xdr:pic>
      <xdr:nvPicPr>
        <xdr:cNvPr id="2" name="Picture 2">
          <a:extLst>
            <a:ext uri="{FF2B5EF4-FFF2-40B4-BE49-F238E27FC236}">
              <a16:creationId xmlns:a16="http://schemas.microsoft.com/office/drawing/2014/main" id="{D3AF0564-F3B4-40F1-B35B-65BD5EFBE1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943" r="4943"/>
        <a:stretch/>
      </xdr:blipFill>
      <xdr:spPr>
        <a:xfrm>
          <a:off x="129540" y="99061"/>
          <a:ext cx="1181100" cy="109728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D582-CF54-4808-977E-4323155E826F}">
  <dimension ref="A1:X26"/>
  <sheetViews>
    <sheetView tabSelected="1" workbookViewId="0">
      <selection sqref="A1:W1"/>
    </sheetView>
  </sheetViews>
  <sheetFormatPr defaultRowHeight="14.4" x14ac:dyDescent="0.3"/>
  <sheetData>
    <row r="1" spans="1:24" ht="121.8" customHeight="1" x14ac:dyDescent="0.4">
      <c r="A1" s="41"/>
      <c r="B1" s="41"/>
      <c r="C1" s="41"/>
      <c r="D1" s="41"/>
      <c r="E1" s="41"/>
      <c r="F1" s="41"/>
      <c r="G1" s="41"/>
      <c r="H1" s="41"/>
      <c r="I1" s="41"/>
      <c r="J1" s="41"/>
      <c r="K1" s="41"/>
      <c r="L1" s="41"/>
      <c r="M1" s="41"/>
      <c r="N1" s="41"/>
      <c r="O1" s="41"/>
      <c r="P1" s="41"/>
      <c r="Q1" s="41"/>
      <c r="R1" s="41"/>
      <c r="S1" s="41"/>
      <c r="T1" s="41"/>
      <c r="U1" s="41"/>
      <c r="V1" s="41"/>
      <c r="W1" s="41"/>
      <c r="X1" s="40"/>
    </row>
    <row r="2" spans="1:24" ht="63" customHeight="1" x14ac:dyDescent="0.4">
      <c r="A2" s="43" t="s">
        <v>9</v>
      </c>
      <c r="B2" s="44"/>
      <c r="C2" s="44"/>
      <c r="D2" s="44"/>
      <c r="E2" s="44"/>
      <c r="F2" s="44"/>
      <c r="G2" s="44"/>
      <c r="H2" s="44"/>
      <c r="I2" s="44"/>
      <c r="J2" s="44"/>
      <c r="K2" s="44"/>
      <c r="L2" s="44"/>
      <c r="M2" s="44"/>
      <c r="N2" s="44"/>
      <c r="O2" s="44"/>
      <c r="P2" s="44"/>
      <c r="Q2" s="44"/>
      <c r="R2" s="44"/>
      <c r="S2" s="44"/>
      <c r="T2" s="44"/>
      <c r="U2" s="44"/>
      <c r="V2" s="44"/>
      <c r="W2" s="44"/>
      <c r="X2" s="44"/>
    </row>
    <row r="3" spans="1:24" x14ac:dyDescent="0.3">
      <c r="A3" s="37"/>
      <c r="B3" s="37"/>
      <c r="C3" s="37"/>
      <c r="D3" s="37"/>
      <c r="E3" s="37"/>
      <c r="F3" s="37"/>
      <c r="G3" s="37"/>
      <c r="H3" s="37"/>
      <c r="I3" s="37"/>
      <c r="J3" s="37"/>
      <c r="K3" s="40"/>
      <c r="L3" s="40"/>
      <c r="M3" s="40"/>
      <c r="N3" s="40"/>
      <c r="O3" s="40"/>
      <c r="P3" s="40"/>
      <c r="Q3" s="40"/>
      <c r="R3" s="40"/>
      <c r="S3" s="40"/>
      <c r="T3" s="40"/>
      <c r="U3" s="40"/>
      <c r="V3" s="40"/>
      <c r="W3" s="40"/>
      <c r="X3" s="40"/>
    </row>
    <row r="4" spans="1:24" ht="25.8" customHeight="1" x14ac:dyDescent="0.4">
      <c r="A4" s="44" t="s">
        <v>11</v>
      </c>
      <c r="B4" s="44"/>
      <c r="C4" s="44"/>
      <c r="D4" s="44"/>
      <c r="E4" s="44"/>
      <c r="F4" s="44"/>
      <c r="G4" s="44"/>
      <c r="H4" s="44"/>
      <c r="I4" s="44"/>
      <c r="J4" s="44"/>
      <c r="K4" s="44"/>
      <c r="L4" s="44"/>
      <c r="M4" s="44"/>
      <c r="N4" s="44"/>
      <c r="O4" s="44"/>
      <c r="P4" s="44"/>
      <c r="Q4" s="44"/>
      <c r="R4" s="44"/>
      <c r="S4" s="44"/>
      <c r="T4" s="44"/>
      <c r="U4" s="44"/>
      <c r="V4" s="44"/>
      <c r="W4" s="44"/>
      <c r="X4" s="40"/>
    </row>
    <row r="5" spans="1:24" ht="15.6" x14ac:dyDescent="0.3">
      <c r="A5" s="39"/>
      <c r="B5" s="38"/>
      <c r="C5" s="38"/>
      <c r="D5" s="38"/>
      <c r="E5" s="38"/>
      <c r="F5" s="38"/>
      <c r="G5" s="38"/>
      <c r="H5" s="38"/>
      <c r="I5" s="38"/>
      <c r="J5" s="38"/>
      <c r="K5" s="40"/>
      <c r="L5" s="40"/>
      <c r="M5" s="40"/>
      <c r="N5" s="40"/>
      <c r="O5" s="40"/>
      <c r="P5" s="40"/>
      <c r="Q5" s="40"/>
      <c r="R5" s="40"/>
      <c r="S5" s="40"/>
      <c r="T5" s="40"/>
      <c r="U5" s="40"/>
      <c r="V5" s="40"/>
      <c r="W5" s="40"/>
      <c r="X5" s="40"/>
    </row>
    <row r="6" spans="1:24" ht="78" customHeight="1" x14ac:dyDescent="0.3">
      <c r="A6" s="45" t="s">
        <v>12</v>
      </c>
      <c r="B6" s="45"/>
      <c r="C6" s="45"/>
      <c r="D6" s="45"/>
      <c r="E6" s="45"/>
      <c r="F6" s="45"/>
      <c r="G6" s="45"/>
      <c r="H6" s="45"/>
      <c r="I6" s="45"/>
      <c r="J6" s="45"/>
      <c r="K6" s="45"/>
      <c r="L6" s="45"/>
      <c r="M6" s="45"/>
      <c r="N6" s="45"/>
      <c r="O6" s="45"/>
      <c r="P6" s="45"/>
      <c r="Q6" s="45"/>
      <c r="R6" s="45"/>
      <c r="S6" s="45"/>
      <c r="T6" s="45"/>
      <c r="U6" s="45"/>
      <c r="V6" s="45"/>
      <c r="W6" s="45"/>
      <c r="X6" s="40"/>
    </row>
    <row r="7" spans="1:24" x14ac:dyDescent="0.3">
      <c r="A7" s="37"/>
      <c r="B7" s="37"/>
      <c r="C7" s="37"/>
      <c r="D7" s="37"/>
      <c r="E7" s="37"/>
      <c r="F7" s="37"/>
      <c r="G7" s="37"/>
      <c r="H7" s="37"/>
      <c r="I7" s="37"/>
      <c r="J7" s="37"/>
      <c r="K7" s="40"/>
      <c r="L7" s="40"/>
      <c r="M7" s="40"/>
      <c r="N7" s="40"/>
      <c r="O7" s="40"/>
      <c r="P7" s="40"/>
      <c r="Q7" s="40"/>
      <c r="R7" s="40"/>
      <c r="S7" s="40"/>
      <c r="T7" s="40"/>
      <c r="U7" s="40"/>
      <c r="V7" s="40"/>
      <c r="W7" s="40"/>
      <c r="X7" s="40"/>
    </row>
    <row r="8" spans="1:24" x14ac:dyDescent="0.3">
      <c r="A8" s="37"/>
      <c r="B8" s="37"/>
      <c r="C8" s="37"/>
      <c r="D8" s="37"/>
      <c r="E8" s="37"/>
      <c r="F8" s="37"/>
      <c r="G8" s="37"/>
      <c r="H8" s="37"/>
      <c r="I8" s="37"/>
      <c r="J8" s="37"/>
      <c r="K8" s="40"/>
      <c r="L8" s="40"/>
      <c r="M8" s="40"/>
      <c r="N8" s="40"/>
      <c r="O8" s="40"/>
      <c r="P8" s="40"/>
      <c r="Q8" s="40"/>
      <c r="R8" s="40"/>
      <c r="S8" s="40"/>
      <c r="T8" s="40"/>
      <c r="U8" s="40"/>
      <c r="V8" s="40"/>
      <c r="W8" s="40"/>
      <c r="X8" s="40"/>
    </row>
    <row r="9" spans="1:24" ht="20.399999999999999" x14ac:dyDescent="0.35">
      <c r="A9" s="42" t="s">
        <v>10</v>
      </c>
      <c r="B9" s="42"/>
      <c r="C9" s="42"/>
      <c r="D9" s="42"/>
      <c r="E9" s="42"/>
      <c r="F9" s="42"/>
      <c r="G9" s="42"/>
      <c r="H9" s="42"/>
      <c r="I9" s="42"/>
      <c r="J9" s="42"/>
      <c r="K9" s="42"/>
      <c r="L9" s="42"/>
      <c r="M9" s="42"/>
      <c r="N9" s="42"/>
      <c r="O9" s="42"/>
      <c r="P9" s="42"/>
      <c r="Q9" s="42"/>
      <c r="R9" s="42"/>
      <c r="S9" s="42"/>
      <c r="T9" s="42"/>
      <c r="U9" s="42"/>
      <c r="V9" s="42"/>
      <c r="W9" s="42"/>
      <c r="X9" s="40"/>
    </row>
    <row r="10" spans="1:24" x14ac:dyDescent="0.3">
      <c r="A10" s="40"/>
      <c r="B10" s="40"/>
      <c r="C10" s="40"/>
      <c r="D10" s="40"/>
      <c r="E10" s="40"/>
      <c r="F10" s="40"/>
      <c r="G10" s="40"/>
      <c r="H10" s="40"/>
      <c r="I10" s="40"/>
      <c r="J10" s="40"/>
      <c r="K10" s="40"/>
      <c r="L10" s="40"/>
      <c r="M10" s="40"/>
      <c r="N10" s="40"/>
      <c r="O10" s="40"/>
      <c r="P10" s="40"/>
      <c r="Q10" s="40"/>
      <c r="R10" s="40"/>
      <c r="S10" s="40"/>
      <c r="T10" s="40"/>
      <c r="U10" s="40"/>
      <c r="V10" s="40"/>
      <c r="W10" s="40"/>
      <c r="X10" s="40"/>
    </row>
    <row r="11" spans="1:24" x14ac:dyDescent="0.3">
      <c r="A11" s="40"/>
      <c r="B11" s="40"/>
      <c r="C11" s="40"/>
      <c r="D11" s="40"/>
      <c r="E11" s="40"/>
      <c r="F11" s="40"/>
      <c r="G11" s="40"/>
      <c r="H11" s="40"/>
      <c r="I11" s="40"/>
      <c r="J11" s="40"/>
      <c r="K11" s="40"/>
      <c r="L11" s="40"/>
      <c r="M11" s="40"/>
      <c r="N11" s="40"/>
      <c r="O11" s="40"/>
      <c r="P11" s="40"/>
      <c r="Q11" s="40"/>
      <c r="R11" s="40"/>
      <c r="S11" s="40"/>
      <c r="T11" s="40"/>
      <c r="U11" s="40"/>
      <c r="V11" s="40"/>
      <c r="W11" s="40"/>
      <c r="X11" s="40"/>
    </row>
    <row r="12" spans="1:24" x14ac:dyDescent="0.3">
      <c r="A12" s="40"/>
      <c r="B12" s="40"/>
      <c r="C12" s="40"/>
      <c r="D12" s="40"/>
      <c r="E12" s="40"/>
      <c r="F12" s="40"/>
      <c r="G12" s="40"/>
      <c r="H12" s="40"/>
      <c r="I12" s="40"/>
      <c r="J12" s="40"/>
      <c r="K12" s="40"/>
      <c r="L12" s="40"/>
      <c r="M12" s="40"/>
      <c r="N12" s="40"/>
      <c r="O12" s="40"/>
      <c r="P12" s="40"/>
      <c r="Q12" s="40"/>
      <c r="R12" s="40"/>
      <c r="S12" s="40"/>
      <c r="T12" s="40"/>
      <c r="U12" s="40"/>
      <c r="V12" s="40"/>
      <c r="W12" s="40"/>
      <c r="X12" s="40"/>
    </row>
    <row r="13" spans="1:24" x14ac:dyDescent="0.3">
      <c r="A13" s="40"/>
      <c r="B13" s="40"/>
      <c r="C13" s="40"/>
      <c r="D13" s="40"/>
      <c r="E13" s="40"/>
      <c r="F13" s="40"/>
      <c r="G13" s="40"/>
      <c r="H13" s="40"/>
      <c r="I13" s="40"/>
      <c r="J13" s="40"/>
      <c r="K13" s="40"/>
      <c r="L13" s="40"/>
      <c r="M13" s="40"/>
      <c r="N13" s="40"/>
      <c r="O13" s="40"/>
      <c r="P13" s="40"/>
      <c r="Q13" s="40"/>
      <c r="R13" s="40"/>
      <c r="S13" s="40"/>
      <c r="T13" s="40"/>
      <c r="U13" s="40"/>
      <c r="V13" s="40"/>
      <c r="W13" s="40"/>
      <c r="X13" s="40"/>
    </row>
    <row r="14" spans="1:24" x14ac:dyDescent="0.3">
      <c r="A14" s="40"/>
      <c r="B14" s="40"/>
      <c r="C14" s="40"/>
      <c r="D14" s="40"/>
      <c r="E14" s="40"/>
      <c r="F14" s="40"/>
      <c r="G14" s="40"/>
      <c r="H14" s="40"/>
      <c r="I14" s="40"/>
      <c r="J14" s="40"/>
      <c r="K14" s="40"/>
      <c r="L14" s="40"/>
      <c r="M14" s="40"/>
      <c r="N14" s="40"/>
      <c r="O14" s="40"/>
      <c r="P14" s="40"/>
      <c r="Q14" s="40"/>
      <c r="R14" s="40"/>
      <c r="S14" s="40"/>
      <c r="T14" s="40"/>
      <c r="U14" s="40"/>
      <c r="V14" s="40"/>
      <c r="W14" s="40"/>
      <c r="X14" s="40"/>
    </row>
    <row r="15" spans="1:24" x14ac:dyDescent="0.3">
      <c r="A15" s="40"/>
      <c r="B15" s="40"/>
      <c r="C15" s="40"/>
      <c r="D15" s="40"/>
      <c r="E15" s="40"/>
      <c r="F15" s="40"/>
      <c r="G15" s="40"/>
      <c r="H15" s="40"/>
      <c r="I15" s="40"/>
      <c r="J15" s="40"/>
      <c r="K15" s="40"/>
      <c r="L15" s="40"/>
      <c r="M15" s="40"/>
      <c r="N15" s="40"/>
      <c r="O15" s="40"/>
      <c r="P15" s="40"/>
      <c r="Q15" s="40"/>
      <c r="R15" s="40"/>
      <c r="S15" s="40"/>
      <c r="T15" s="40"/>
      <c r="U15" s="40"/>
      <c r="V15" s="40"/>
      <c r="W15" s="40"/>
      <c r="X15" s="40"/>
    </row>
    <row r="16" spans="1:24" x14ac:dyDescent="0.3">
      <c r="A16" s="40"/>
      <c r="B16" s="40"/>
      <c r="C16" s="40"/>
      <c r="D16" s="40"/>
      <c r="E16" s="40"/>
      <c r="F16" s="40"/>
      <c r="G16" s="40"/>
      <c r="H16" s="40"/>
      <c r="I16" s="40"/>
      <c r="J16" s="40"/>
      <c r="K16" s="40"/>
      <c r="L16" s="40"/>
      <c r="M16" s="40"/>
      <c r="N16" s="40"/>
      <c r="O16" s="40"/>
      <c r="P16" s="40"/>
      <c r="Q16" s="40"/>
      <c r="R16" s="40"/>
      <c r="S16" s="40"/>
      <c r="T16" s="40"/>
      <c r="U16" s="40"/>
      <c r="V16" s="40"/>
      <c r="W16" s="40"/>
      <c r="X16" s="40"/>
    </row>
    <row r="17" spans="1:24" x14ac:dyDescent="0.3">
      <c r="A17" s="40"/>
      <c r="B17" s="40"/>
      <c r="C17" s="40"/>
      <c r="D17" s="40"/>
      <c r="E17" s="40"/>
      <c r="F17" s="40"/>
      <c r="G17" s="40"/>
      <c r="H17" s="40"/>
      <c r="I17" s="40"/>
      <c r="J17" s="40"/>
      <c r="K17" s="40"/>
      <c r="L17" s="40"/>
      <c r="M17" s="40"/>
      <c r="N17" s="40"/>
      <c r="O17" s="40"/>
      <c r="P17" s="40"/>
      <c r="Q17" s="40"/>
      <c r="R17" s="40"/>
      <c r="S17" s="40"/>
      <c r="T17" s="40"/>
      <c r="U17" s="40"/>
      <c r="V17" s="40"/>
      <c r="W17" s="40"/>
      <c r="X17" s="40"/>
    </row>
    <row r="18" spans="1:24" x14ac:dyDescent="0.3">
      <c r="A18" s="40"/>
      <c r="B18" s="40"/>
      <c r="C18" s="40"/>
      <c r="D18" s="40"/>
      <c r="E18" s="40"/>
      <c r="F18" s="40"/>
      <c r="G18" s="40"/>
      <c r="H18" s="40"/>
      <c r="I18" s="40"/>
      <c r="J18" s="40"/>
      <c r="K18" s="40"/>
      <c r="L18" s="40"/>
      <c r="M18" s="40"/>
      <c r="N18" s="40"/>
      <c r="O18" s="40"/>
      <c r="P18" s="40"/>
      <c r="Q18" s="40"/>
      <c r="R18" s="40"/>
      <c r="S18" s="40"/>
      <c r="T18" s="40"/>
      <c r="U18" s="40"/>
      <c r="V18" s="40"/>
      <c r="W18" s="40"/>
      <c r="X18" s="40"/>
    </row>
    <row r="19" spans="1:24" x14ac:dyDescent="0.3">
      <c r="A19" s="40"/>
      <c r="B19" s="40"/>
      <c r="C19" s="40"/>
      <c r="D19" s="40"/>
      <c r="E19" s="40"/>
      <c r="F19" s="40"/>
      <c r="G19" s="40"/>
      <c r="H19" s="40"/>
      <c r="I19" s="40"/>
      <c r="J19" s="40"/>
      <c r="K19" s="40"/>
      <c r="L19" s="40"/>
      <c r="M19" s="40"/>
      <c r="N19" s="40"/>
      <c r="O19" s="40"/>
      <c r="P19" s="40"/>
      <c r="Q19" s="40"/>
      <c r="R19" s="40"/>
      <c r="S19" s="40"/>
      <c r="T19" s="40"/>
      <c r="U19" s="40"/>
      <c r="V19" s="40"/>
      <c r="W19" s="40"/>
      <c r="X19" s="40"/>
    </row>
    <row r="20" spans="1:24" x14ac:dyDescent="0.3">
      <c r="A20" s="40"/>
      <c r="B20" s="40"/>
      <c r="C20" s="40"/>
      <c r="D20" s="40"/>
      <c r="E20" s="40"/>
      <c r="F20" s="40"/>
      <c r="G20" s="40"/>
      <c r="H20" s="40"/>
      <c r="I20" s="40"/>
      <c r="J20" s="40"/>
      <c r="K20" s="40"/>
      <c r="L20" s="40"/>
      <c r="M20" s="40"/>
      <c r="N20" s="40"/>
      <c r="O20" s="40"/>
      <c r="P20" s="40"/>
      <c r="Q20" s="40"/>
      <c r="R20" s="40"/>
      <c r="S20" s="40"/>
      <c r="T20" s="40"/>
      <c r="U20" s="40"/>
      <c r="V20" s="40"/>
      <c r="W20" s="40"/>
      <c r="X20" s="40"/>
    </row>
    <row r="21" spans="1:24" x14ac:dyDescent="0.3">
      <c r="A21" s="40"/>
      <c r="B21" s="40"/>
      <c r="C21" s="40"/>
      <c r="D21" s="40"/>
      <c r="E21" s="40"/>
      <c r="F21" s="40"/>
      <c r="G21" s="40"/>
      <c r="H21" s="40"/>
      <c r="I21" s="40"/>
      <c r="J21" s="40"/>
      <c r="K21" s="40"/>
      <c r="L21" s="40"/>
      <c r="M21" s="40"/>
      <c r="N21" s="40"/>
      <c r="O21" s="40"/>
      <c r="P21" s="40"/>
      <c r="Q21" s="40"/>
      <c r="R21" s="40"/>
      <c r="S21" s="40"/>
      <c r="T21" s="40"/>
      <c r="U21" s="40"/>
      <c r="V21" s="40"/>
      <c r="W21" s="40"/>
      <c r="X21" s="40"/>
    </row>
    <row r="22" spans="1:24" x14ac:dyDescent="0.3">
      <c r="A22" s="40"/>
      <c r="B22" s="40"/>
      <c r="C22" s="40"/>
      <c r="D22" s="40"/>
      <c r="E22" s="40"/>
      <c r="F22" s="40"/>
      <c r="G22" s="40"/>
      <c r="H22" s="40"/>
      <c r="I22" s="40"/>
      <c r="J22" s="40"/>
      <c r="K22" s="40"/>
      <c r="L22" s="40"/>
      <c r="M22" s="40"/>
      <c r="N22" s="40"/>
      <c r="O22" s="40"/>
      <c r="P22" s="40"/>
      <c r="Q22" s="40"/>
      <c r="R22" s="40"/>
      <c r="S22" s="40"/>
      <c r="T22" s="40"/>
      <c r="U22" s="40"/>
      <c r="V22" s="40"/>
      <c r="W22" s="40"/>
      <c r="X22" s="40"/>
    </row>
    <row r="23" spans="1:24" x14ac:dyDescent="0.3">
      <c r="A23" s="40"/>
      <c r="B23" s="40"/>
      <c r="C23" s="40"/>
      <c r="D23" s="40"/>
      <c r="E23" s="40"/>
      <c r="F23" s="40"/>
      <c r="G23" s="40"/>
      <c r="H23" s="40"/>
      <c r="I23" s="40"/>
      <c r="J23" s="40"/>
      <c r="K23" s="40"/>
      <c r="L23" s="40"/>
      <c r="M23" s="40"/>
      <c r="N23" s="40"/>
      <c r="O23" s="40"/>
      <c r="P23" s="40"/>
      <c r="Q23" s="40"/>
      <c r="R23" s="40"/>
      <c r="S23" s="40"/>
      <c r="T23" s="40"/>
      <c r="U23" s="40"/>
      <c r="V23" s="40"/>
      <c r="W23" s="40"/>
      <c r="X23" s="40"/>
    </row>
    <row r="24" spans="1:24" x14ac:dyDescent="0.3">
      <c r="A24" s="40"/>
      <c r="B24" s="40"/>
      <c r="C24" s="40"/>
      <c r="D24" s="40"/>
      <c r="E24" s="40"/>
      <c r="F24" s="40"/>
      <c r="G24" s="40"/>
      <c r="H24" s="40"/>
      <c r="I24" s="40"/>
      <c r="J24" s="40"/>
      <c r="K24" s="40"/>
      <c r="L24" s="40"/>
      <c r="M24" s="40"/>
      <c r="N24" s="40"/>
      <c r="O24" s="40"/>
      <c r="P24" s="40"/>
      <c r="Q24" s="40"/>
      <c r="R24" s="40"/>
      <c r="S24" s="40"/>
      <c r="T24" s="40"/>
      <c r="U24" s="40"/>
      <c r="V24" s="40"/>
      <c r="W24" s="40"/>
      <c r="X24" s="40"/>
    </row>
    <row r="25" spans="1:24" x14ac:dyDescent="0.3">
      <c r="A25" s="40"/>
      <c r="B25" s="40"/>
      <c r="C25" s="40"/>
      <c r="D25" s="40"/>
      <c r="E25" s="40"/>
      <c r="F25" s="40"/>
      <c r="G25" s="40"/>
      <c r="H25" s="40"/>
      <c r="I25" s="40"/>
      <c r="J25" s="40"/>
      <c r="K25" s="40"/>
      <c r="L25" s="40"/>
      <c r="M25" s="40"/>
      <c r="N25" s="40"/>
      <c r="O25" s="40"/>
      <c r="P25" s="40"/>
      <c r="Q25" s="40"/>
      <c r="R25" s="40"/>
      <c r="S25" s="40"/>
      <c r="T25" s="40"/>
      <c r="U25" s="40"/>
      <c r="V25" s="40"/>
      <c r="W25" s="40"/>
      <c r="X25" s="40"/>
    </row>
    <row r="26" spans="1:24" x14ac:dyDescent="0.3">
      <c r="A26" s="40"/>
      <c r="B26" s="40"/>
      <c r="C26" s="40"/>
      <c r="D26" s="40"/>
      <c r="E26" s="40"/>
      <c r="F26" s="40"/>
      <c r="G26" s="40"/>
      <c r="H26" s="40"/>
      <c r="I26" s="40"/>
      <c r="J26" s="40"/>
      <c r="K26" s="40"/>
      <c r="L26" s="40"/>
      <c r="M26" s="40"/>
      <c r="N26" s="40"/>
      <c r="O26" s="40"/>
      <c r="P26" s="40"/>
      <c r="Q26" s="40"/>
      <c r="R26" s="40"/>
      <c r="S26" s="40"/>
      <c r="T26" s="40"/>
      <c r="U26" s="40"/>
      <c r="V26" s="40"/>
      <c r="W26" s="40"/>
      <c r="X26" s="40"/>
    </row>
  </sheetData>
  <sheetProtection algorithmName="SHA-512" hashValue="KL1k3gav0nBQ48eri+MvwQs99Aem5dWLJng2FXqneuUuQV+4A7Ut1CIsEgn5/ugIA/DKVcXk/5+Zpay7O9+3bg==" saltValue="BwDZCc+b0U01QDQxWfYsKg==" spinCount="100000" sheet="1" objects="1" scenarios="1"/>
  <mergeCells count="5">
    <mergeCell ref="A1:W1"/>
    <mergeCell ref="A9:W9"/>
    <mergeCell ref="A2:X2"/>
    <mergeCell ref="A4:W4"/>
    <mergeCell ref="A6:W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D182-71C2-4851-BE20-2158FA1AB114}">
  <dimension ref="A1:P116"/>
  <sheetViews>
    <sheetView workbookViewId="0">
      <selection activeCell="B9" sqref="B9"/>
    </sheetView>
  </sheetViews>
  <sheetFormatPr defaultRowHeight="14.4" x14ac:dyDescent="0.3"/>
  <cols>
    <col min="1" max="1" width="21.5546875" style="20" customWidth="1"/>
    <col min="2" max="2" width="11.21875" style="14" bestFit="1" customWidth="1"/>
    <col min="3" max="3" width="9.44140625" style="15" bestFit="1" customWidth="1"/>
    <col min="4" max="4" width="11.6640625" style="16" bestFit="1" customWidth="1"/>
    <col min="5" max="5" width="11.21875" style="14" bestFit="1" customWidth="1"/>
    <col min="6" max="6" width="9.44140625" style="15" bestFit="1" customWidth="1"/>
    <col min="7" max="7" width="11.6640625" style="17" bestFit="1" customWidth="1"/>
    <col min="8" max="8" width="11.21875" style="14" bestFit="1" customWidth="1"/>
    <col min="9" max="9" width="9.44140625" style="15" bestFit="1" customWidth="1"/>
    <col min="10" max="10" width="11.6640625" style="16" bestFit="1" customWidth="1"/>
    <col min="11" max="11" width="11.21875" style="14" bestFit="1" customWidth="1"/>
    <col min="12" max="12" width="9.44140625" style="15" bestFit="1" customWidth="1"/>
    <col min="13" max="13" width="13.21875" style="16" bestFit="1" customWidth="1"/>
    <col min="14" max="14" width="11.21875" style="14" bestFit="1" customWidth="1"/>
    <col min="15" max="15" width="9.44140625" style="21" bestFit="1" customWidth="1"/>
    <col min="16" max="16" width="13.21875" style="16" bestFit="1" customWidth="1"/>
  </cols>
  <sheetData>
    <row r="1" spans="1:16" ht="111" customHeight="1" thickTop="1" x14ac:dyDescent="0.3">
      <c r="A1" s="1" t="s">
        <v>8</v>
      </c>
      <c r="B1" s="28" t="s">
        <v>0</v>
      </c>
      <c r="C1" s="29" t="s">
        <v>1</v>
      </c>
      <c r="D1" s="30" t="s">
        <v>2</v>
      </c>
      <c r="E1" s="28" t="s">
        <v>0</v>
      </c>
      <c r="F1" s="29" t="s">
        <v>1</v>
      </c>
      <c r="G1" s="31" t="s">
        <v>3</v>
      </c>
      <c r="H1" s="28" t="s">
        <v>0</v>
      </c>
      <c r="I1" s="29" t="s">
        <v>1</v>
      </c>
      <c r="J1" s="30" t="s">
        <v>4</v>
      </c>
      <c r="K1" s="28" t="s">
        <v>0</v>
      </c>
      <c r="L1" s="29" t="s">
        <v>1</v>
      </c>
      <c r="M1" s="30" t="s">
        <v>5</v>
      </c>
      <c r="N1" s="28" t="s">
        <v>0</v>
      </c>
      <c r="O1" s="32" t="s">
        <v>1</v>
      </c>
      <c r="P1" s="30" t="s">
        <v>6</v>
      </c>
    </row>
    <row r="2" spans="1:16" ht="46.95" customHeight="1" thickBot="1" x14ac:dyDescent="0.35">
      <c r="A2" s="22" t="s">
        <v>7</v>
      </c>
      <c r="B2" s="23">
        <v>156</v>
      </c>
      <c r="C2" s="24">
        <v>0.27239999999999998</v>
      </c>
      <c r="D2" s="25">
        <v>4660.71</v>
      </c>
      <c r="E2" s="26">
        <v>106</v>
      </c>
      <c r="F2" s="24">
        <v>0.21240000000000001</v>
      </c>
      <c r="G2" s="27">
        <v>3659.68</v>
      </c>
      <c r="H2" s="26">
        <v>132</v>
      </c>
      <c r="I2" s="24">
        <v>0.1724</v>
      </c>
      <c r="J2" s="25">
        <v>6581.91</v>
      </c>
      <c r="K2" s="26">
        <v>99</v>
      </c>
      <c r="L2" s="24">
        <v>0.06</v>
      </c>
      <c r="M2" s="25">
        <v>4662.84</v>
      </c>
      <c r="N2" s="26">
        <v>271.89</v>
      </c>
      <c r="O2" s="24">
        <v>4.6899999999999997E-2</v>
      </c>
      <c r="P2" s="25">
        <v>8343.1299999999992</v>
      </c>
    </row>
    <row r="3" spans="1:16" ht="18.600000000000001" thickTop="1" x14ac:dyDescent="0.35">
      <c r="A3" s="33">
        <f ca="1">TODAY()</f>
        <v>46076</v>
      </c>
      <c r="B3" s="2">
        <v>156</v>
      </c>
      <c r="C3" s="3">
        <v>0.27239999999999998</v>
      </c>
      <c r="D3" s="4">
        <f>(D2-B2)+((D2*C2)/12)</f>
        <v>4610.5081170000003</v>
      </c>
      <c r="E3" s="2">
        <v>106</v>
      </c>
      <c r="F3" s="5">
        <v>0.21240000000000001</v>
      </c>
      <c r="G3" s="4">
        <f>(G2-E2)+((G2*F2)/12)</f>
        <v>3618.4563359999997</v>
      </c>
      <c r="H3" s="2">
        <v>132</v>
      </c>
      <c r="I3" s="3">
        <v>0.1724</v>
      </c>
      <c r="J3" s="4">
        <f>(J2-H2)+((J2*I2)/12)</f>
        <v>6544.4701070000001</v>
      </c>
      <c r="K3" s="2">
        <v>99</v>
      </c>
      <c r="L3" s="3">
        <v>0.06</v>
      </c>
      <c r="M3" s="4">
        <f>(M2-K2)+((M2*L2)/12)</f>
        <v>4587.1541999999999</v>
      </c>
      <c r="N3" s="2">
        <v>271.89</v>
      </c>
      <c r="O3" s="3">
        <v>4.6899999999999997E-2</v>
      </c>
      <c r="P3" s="4">
        <f>(P2-N2)+((P2*O2)/12)</f>
        <v>8103.8477330833321</v>
      </c>
    </row>
    <row r="4" spans="1:16" ht="18" x14ac:dyDescent="0.35">
      <c r="A4" s="34">
        <f ca="1">EDATE(A3,1)</f>
        <v>46104</v>
      </c>
      <c r="B4" s="2">
        <v>156</v>
      </c>
      <c r="C4" s="3">
        <v>0.27239999999999998</v>
      </c>
      <c r="D4" s="4">
        <f t="shared" ref="D4:D53" si="0">(D3-B3)+((D3*C3)/12)</f>
        <v>4559.1666512559004</v>
      </c>
      <c r="E4" s="2">
        <v>106</v>
      </c>
      <c r="F4" s="5">
        <v>0.21240000000000001</v>
      </c>
      <c r="G4" s="4">
        <f t="shared" ref="G4:G47" si="1">(G3-E3)+((G3*F3)/12)</f>
        <v>3576.5030131471999</v>
      </c>
      <c r="H4" s="2">
        <v>132</v>
      </c>
      <c r="I4" s="3">
        <v>0.1724</v>
      </c>
      <c r="J4" s="4">
        <f t="shared" ref="J4:J53" si="2">(J3-H3)+((J3*I3)/12)</f>
        <v>6506.492327537233</v>
      </c>
      <c r="K4" s="2">
        <v>99</v>
      </c>
      <c r="L4" s="3">
        <v>0.06</v>
      </c>
      <c r="M4" s="4">
        <f t="shared" ref="M4:M53" si="3">(M3-K3)+((M3*L3)/12)</f>
        <v>4511.0899710000003</v>
      </c>
      <c r="N4" s="2">
        <v>271.89</v>
      </c>
      <c r="O4" s="3">
        <v>4.6899999999999997E-2</v>
      </c>
      <c r="P4" s="4">
        <f t="shared" ref="P4:P35" si="4">(P3-N3)+((P3*O3)/12)</f>
        <v>7863.6302713067989</v>
      </c>
    </row>
    <row r="5" spans="1:16" ht="18" x14ac:dyDescent="0.35">
      <c r="A5" s="34">
        <f t="shared" ref="A5:A68" ca="1" si="5">EDATE(A4,1)</f>
        <v>46135</v>
      </c>
      <c r="B5" s="2">
        <v>156</v>
      </c>
      <c r="C5" s="3">
        <v>0.27239999999999998</v>
      </c>
      <c r="D5" s="4">
        <f t="shared" si="0"/>
        <v>4506.6597342394098</v>
      </c>
      <c r="E5" s="2">
        <v>106</v>
      </c>
      <c r="F5" s="5">
        <v>0.21240000000000001</v>
      </c>
      <c r="G5" s="4">
        <f t="shared" si="1"/>
        <v>3533.8071164799053</v>
      </c>
      <c r="H5" s="2">
        <v>132</v>
      </c>
      <c r="I5" s="3">
        <v>0.1724</v>
      </c>
      <c r="J5" s="4">
        <f t="shared" si="2"/>
        <v>6467.9689339761844</v>
      </c>
      <c r="K5" s="2">
        <v>99</v>
      </c>
      <c r="L5" s="3">
        <v>0.06</v>
      </c>
      <c r="M5" s="4">
        <f t="shared" si="3"/>
        <v>4434.6454208550003</v>
      </c>
      <c r="N5" s="2">
        <v>271.89</v>
      </c>
      <c r="O5" s="3">
        <v>4.6899999999999997E-2</v>
      </c>
      <c r="P5" s="4">
        <f t="shared" si="4"/>
        <v>7622.4739596171557</v>
      </c>
    </row>
    <row r="6" spans="1:16" ht="18" x14ac:dyDescent="0.35">
      <c r="A6" s="34">
        <f t="shared" ca="1" si="5"/>
        <v>46165</v>
      </c>
      <c r="B6" s="2">
        <v>156</v>
      </c>
      <c r="C6" s="3">
        <v>0.27239999999999998</v>
      </c>
      <c r="D6" s="4">
        <f t="shared" si="0"/>
        <v>4452.9609102066443</v>
      </c>
      <c r="E6" s="2">
        <v>106</v>
      </c>
      <c r="F6" s="5">
        <v>0.21240000000000001</v>
      </c>
      <c r="G6" s="4">
        <f t="shared" si="1"/>
        <v>3490.3555024415996</v>
      </c>
      <c r="H6" s="2">
        <v>132</v>
      </c>
      <c r="I6" s="3">
        <v>0.1724</v>
      </c>
      <c r="J6" s="4">
        <f t="shared" si="2"/>
        <v>6428.8920876609754</v>
      </c>
      <c r="K6" s="2">
        <v>99</v>
      </c>
      <c r="L6" s="3">
        <v>0.06</v>
      </c>
      <c r="M6" s="4">
        <f t="shared" si="3"/>
        <v>4357.818647959275</v>
      </c>
      <c r="N6" s="2">
        <v>271.89</v>
      </c>
      <c r="O6" s="3">
        <v>4.6899999999999997E-2</v>
      </c>
      <c r="P6" s="4">
        <f t="shared" si="4"/>
        <v>7380.3751286759925</v>
      </c>
    </row>
    <row r="7" spans="1:16" ht="18" x14ac:dyDescent="0.35">
      <c r="A7" s="34">
        <f t="shared" ca="1" si="5"/>
        <v>46196</v>
      </c>
      <c r="B7" s="2">
        <v>156</v>
      </c>
      <c r="C7" s="3">
        <v>0.27239999999999998</v>
      </c>
      <c r="D7" s="4">
        <f t="shared" si="0"/>
        <v>4398.0431228683346</v>
      </c>
      <c r="E7" s="2">
        <v>106</v>
      </c>
      <c r="F7" s="5">
        <v>0.21240000000000001</v>
      </c>
      <c r="G7" s="4">
        <f t="shared" si="1"/>
        <v>3446.1347948348157</v>
      </c>
      <c r="H7" s="2">
        <v>132</v>
      </c>
      <c r="I7" s="3">
        <v>0.1724</v>
      </c>
      <c r="J7" s="4">
        <f t="shared" si="2"/>
        <v>6389.2538373203715</v>
      </c>
      <c r="K7" s="2">
        <v>99</v>
      </c>
      <c r="L7" s="3">
        <v>0.06</v>
      </c>
      <c r="M7" s="4">
        <f t="shared" si="3"/>
        <v>4280.6077411990718</v>
      </c>
      <c r="N7" s="2">
        <v>271.89</v>
      </c>
      <c r="O7" s="3">
        <v>4.6899999999999997E-2</v>
      </c>
      <c r="P7" s="4">
        <f t="shared" si="4"/>
        <v>7137.3300948039005</v>
      </c>
    </row>
    <row r="8" spans="1:16" ht="18" x14ac:dyDescent="0.35">
      <c r="A8" s="34">
        <f t="shared" ca="1" si="5"/>
        <v>46226</v>
      </c>
      <c r="B8" s="2">
        <v>156</v>
      </c>
      <c r="C8" s="3">
        <v>0.27239999999999998</v>
      </c>
      <c r="D8" s="4">
        <f t="shared" si="0"/>
        <v>4341.8787017574459</v>
      </c>
      <c r="E8" s="2">
        <v>106</v>
      </c>
      <c r="F8" s="5">
        <v>0.21240000000000001</v>
      </c>
      <c r="G8" s="4">
        <f t="shared" si="1"/>
        <v>3401.1313807033921</v>
      </c>
      <c r="H8" s="2">
        <v>132</v>
      </c>
      <c r="I8" s="3">
        <v>0.1724</v>
      </c>
      <c r="J8" s="4">
        <f t="shared" si="2"/>
        <v>6349.0461174498741</v>
      </c>
      <c r="K8" s="2">
        <v>99</v>
      </c>
      <c r="L8" s="3">
        <v>0.06</v>
      </c>
      <c r="M8" s="4">
        <f t="shared" si="3"/>
        <v>4203.0107799050675</v>
      </c>
      <c r="N8" s="2">
        <v>271.89</v>
      </c>
      <c r="O8" s="3">
        <v>4.6899999999999997E-2</v>
      </c>
      <c r="P8" s="4">
        <f t="shared" si="4"/>
        <v>6893.3351599244252</v>
      </c>
    </row>
    <row r="9" spans="1:16" ht="18" x14ac:dyDescent="0.35">
      <c r="A9" s="34">
        <f t="shared" ca="1" si="5"/>
        <v>46257</v>
      </c>
      <c r="B9" s="2">
        <v>156</v>
      </c>
      <c r="C9" s="3">
        <v>0.27239999999999998</v>
      </c>
      <c r="D9" s="4">
        <f t="shared" si="0"/>
        <v>4284.4393482873402</v>
      </c>
      <c r="E9" s="2">
        <v>106</v>
      </c>
      <c r="F9" s="5">
        <v>0.21240000000000001</v>
      </c>
      <c r="G9" s="4">
        <f t="shared" si="1"/>
        <v>3355.3314061418423</v>
      </c>
      <c r="H9" s="2">
        <v>132</v>
      </c>
      <c r="I9" s="3">
        <v>0.1724</v>
      </c>
      <c r="J9" s="4">
        <f t="shared" si="2"/>
        <v>6308.2607466705704</v>
      </c>
      <c r="K9" s="2">
        <v>99</v>
      </c>
      <c r="L9" s="3">
        <v>0.06</v>
      </c>
      <c r="M9" s="4">
        <f t="shared" si="3"/>
        <v>4125.0258338045924</v>
      </c>
      <c r="N9" s="2">
        <v>271.89</v>
      </c>
      <c r="O9" s="3">
        <v>4.6899999999999997E-2</v>
      </c>
      <c r="P9" s="4">
        <f t="shared" si="4"/>
        <v>6648.3866115077963</v>
      </c>
    </row>
    <row r="10" spans="1:16" ht="18" x14ac:dyDescent="0.35">
      <c r="A10" s="34">
        <f t="shared" ca="1" si="5"/>
        <v>46288</v>
      </c>
      <c r="B10" s="2">
        <v>156</v>
      </c>
      <c r="C10" s="3">
        <v>0.27239999999999998</v>
      </c>
      <c r="D10" s="4">
        <f t="shared" si="0"/>
        <v>4225.6961214934627</v>
      </c>
      <c r="E10" s="2">
        <v>106</v>
      </c>
      <c r="F10" s="5">
        <v>0.21240000000000001</v>
      </c>
      <c r="G10" s="4">
        <f t="shared" si="1"/>
        <v>3308.7207720305528</v>
      </c>
      <c r="H10" s="2">
        <v>132</v>
      </c>
      <c r="I10" s="3">
        <v>0.1724</v>
      </c>
      <c r="J10" s="4">
        <f t="shared" si="2"/>
        <v>6266.8894260644047</v>
      </c>
      <c r="K10" s="2">
        <v>99</v>
      </c>
      <c r="L10" s="3">
        <v>0.06</v>
      </c>
      <c r="M10" s="4">
        <f t="shared" si="3"/>
        <v>4046.6509629736152</v>
      </c>
      <c r="N10" s="2">
        <v>271.89</v>
      </c>
      <c r="O10" s="3">
        <v>4.6899999999999997E-2</v>
      </c>
      <c r="P10" s="4">
        <f t="shared" si="4"/>
        <v>6402.4807225144386</v>
      </c>
    </row>
    <row r="11" spans="1:16" ht="18" x14ac:dyDescent="0.35">
      <c r="A11" s="34">
        <f t="shared" ca="1" si="5"/>
        <v>46318</v>
      </c>
      <c r="B11" s="2">
        <v>156</v>
      </c>
      <c r="C11" s="3">
        <v>0.27239999999999998</v>
      </c>
      <c r="D11" s="4">
        <f t="shared" si="0"/>
        <v>4165.6194234513641</v>
      </c>
      <c r="E11" s="2">
        <v>106</v>
      </c>
      <c r="F11" s="5">
        <v>0.21240000000000001</v>
      </c>
      <c r="G11" s="4">
        <f t="shared" si="1"/>
        <v>3261.2851296954937</v>
      </c>
      <c r="H11" s="2">
        <v>132</v>
      </c>
      <c r="I11" s="3">
        <v>0.1724</v>
      </c>
      <c r="J11" s="4">
        <f t="shared" si="2"/>
        <v>6224.9237374855302</v>
      </c>
      <c r="K11" s="2">
        <v>99</v>
      </c>
      <c r="L11" s="3">
        <v>0.06</v>
      </c>
      <c r="M11" s="4">
        <f t="shared" si="3"/>
        <v>3967.8842177884831</v>
      </c>
      <c r="N11" s="2">
        <v>271.89</v>
      </c>
      <c r="O11" s="3">
        <v>4.6899999999999997E-2</v>
      </c>
      <c r="P11" s="4">
        <f t="shared" si="4"/>
        <v>6155.6137513382655</v>
      </c>
    </row>
    <row r="12" spans="1:16" ht="18" x14ac:dyDescent="0.35">
      <c r="A12" s="34">
        <f t="shared" ca="1" si="5"/>
        <v>46349</v>
      </c>
      <c r="B12" s="2">
        <v>156</v>
      </c>
      <c r="C12" s="3">
        <v>0.27239999999999998</v>
      </c>
      <c r="D12" s="4">
        <f t="shared" si="0"/>
        <v>4104.1789843637098</v>
      </c>
      <c r="E12" s="2">
        <v>106</v>
      </c>
      <c r="F12" s="5">
        <v>0.21240000000000001</v>
      </c>
      <c r="G12" s="4">
        <f t="shared" si="1"/>
        <v>3213.009876491104</v>
      </c>
      <c r="H12" s="2">
        <v>132</v>
      </c>
      <c r="I12" s="3">
        <v>0.1724</v>
      </c>
      <c r="J12" s="4">
        <f t="shared" si="2"/>
        <v>6182.3551418474053</v>
      </c>
      <c r="K12" s="2">
        <v>99</v>
      </c>
      <c r="L12" s="3">
        <v>0.06</v>
      </c>
      <c r="M12" s="4">
        <f t="shared" si="3"/>
        <v>3888.7236388774254</v>
      </c>
      <c r="N12" s="2">
        <v>271.89</v>
      </c>
      <c r="O12" s="3">
        <v>4.6899999999999997E-2</v>
      </c>
      <c r="P12" s="4">
        <f t="shared" si="4"/>
        <v>5907.7819417497458</v>
      </c>
    </row>
    <row r="13" spans="1:16" ht="18" x14ac:dyDescent="0.35">
      <c r="A13" s="34">
        <f t="shared" ca="1" si="5"/>
        <v>46379</v>
      </c>
      <c r="B13" s="2">
        <v>156</v>
      </c>
      <c r="C13" s="3">
        <v>0.27239999999999998</v>
      </c>
      <c r="D13" s="4">
        <f t="shared" si="0"/>
        <v>4041.3438473087658</v>
      </c>
      <c r="E13" s="2">
        <v>106</v>
      </c>
      <c r="F13" s="5">
        <v>0.21240000000000001</v>
      </c>
      <c r="G13" s="4">
        <f t="shared" si="1"/>
        <v>3163.8801513049966</v>
      </c>
      <c r="H13" s="2">
        <v>132</v>
      </c>
      <c r="I13" s="3">
        <v>0.1724</v>
      </c>
      <c r="J13" s="4">
        <f t="shared" si="2"/>
        <v>6139.1749773852798</v>
      </c>
      <c r="K13" s="2">
        <v>99</v>
      </c>
      <c r="L13" s="3">
        <v>0.06</v>
      </c>
      <c r="M13" s="4">
        <f t="shared" si="3"/>
        <v>3809.1672570718124</v>
      </c>
      <c r="N13" s="2">
        <v>271.89</v>
      </c>
      <c r="O13" s="3">
        <v>4.6899999999999997E-2</v>
      </c>
      <c r="P13" s="4">
        <f t="shared" si="4"/>
        <v>5658.9815228387506</v>
      </c>
    </row>
    <row r="14" spans="1:16" ht="18" x14ac:dyDescent="0.35">
      <c r="A14" s="34">
        <f t="shared" ca="1" si="5"/>
        <v>46410</v>
      </c>
      <c r="B14" s="2">
        <v>156</v>
      </c>
      <c r="C14" s="3">
        <v>0.27239999999999998</v>
      </c>
      <c r="D14" s="4">
        <f t="shared" si="0"/>
        <v>3977.0823526426748</v>
      </c>
      <c r="E14" s="2">
        <v>106</v>
      </c>
      <c r="F14" s="5">
        <v>0.21240000000000001</v>
      </c>
      <c r="G14" s="4">
        <f t="shared" si="1"/>
        <v>3113.8808299830953</v>
      </c>
      <c r="H14" s="2">
        <v>132</v>
      </c>
      <c r="I14" s="3">
        <v>0.1724</v>
      </c>
      <c r="J14" s="4">
        <f t="shared" si="2"/>
        <v>6095.3744578937149</v>
      </c>
      <c r="K14" s="2">
        <v>99</v>
      </c>
      <c r="L14" s="3">
        <v>0.06</v>
      </c>
      <c r="M14" s="4">
        <f t="shared" si="3"/>
        <v>3729.2130933571716</v>
      </c>
      <c r="N14" s="2">
        <v>271.89</v>
      </c>
      <c r="O14" s="3">
        <v>4.6899999999999997E-2</v>
      </c>
      <c r="P14" s="4">
        <f t="shared" si="4"/>
        <v>5409.2087089571787</v>
      </c>
    </row>
    <row r="15" spans="1:16" ht="18" x14ac:dyDescent="0.35">
      <c r="A15" s="34">
        <f t="shared" ca="1" si="5"/>
        <v>46441</v>
      </c>
      <c r="B15" s="2">
        <v>156</v>
      </c>
      <c r="C15" s="3">
        <v>0.27239999999999998</v>
      </c>
      <c r="D15" s="4">
        <f t="shared" si="0"/>
        <v>3911.3621220476634</v>
      </c>
      <c r="E15" s="2">
        <v>106</v>
      </c>
      <c r="F15" s="5">
        <v>0.21240000000000001</v>
      </c>
      <c r="G15" s="4">
        <f t="shared" si="1"/>
        <v>3062.9965206737961</v>
      </c>
      <c r="H15" s="2">
        <v>132</v>
      </c>
      <c r="I15" s="3">
        <v>0.1724</v>
      </c>
      <c r="J15" s="4">
        <f t="shared" si="2"/>
        <v>6050.9446709387876</v>
      </c>
      <c r="K15" s="2">
        <v>99</v>
      </c>
      <c r="L15" s="3">
        <v>0.06</v>
      </c>
      <c r="M15" s="4">
        <f t="shared" si="3"/>
        <v>3648.8591588239574</v>
      </c>
      <c r="N15" s="2">
        <v>271.89</v>
      </c>
      <c r="O15" s="3">
        <v>4.6899999999999997E-2</v>
      </c>
      <c r="P15" s="4">
        <f t="shared" si="4"/>
        <v>5158.4596996613527</v>
      </c>
    </row>
    <row r="16" spans="1:16" ht="18" x14ac:dyDescent="0.35">
      <c r="A16" s="34">
        <f t="shared" ca="1" si="5"/>
        <v>46469</v>
      </c>
      <c r="B16" s="2">
        <v>156</v>
      </c>
      <c r="C16" s="3">
        <v>0.27239999999999998</v>
      </c>
      <c r="D16" s="4">
        <f t="shared" si="0"/>
        <v>3844.1500422181452</v>
      </c>
      <c r="E16" s="2">
        <v>106</v>
      </c>
      <c r="F16" s="5">
        <v>0.21240000000000001</v>
      </c>
      <c r="G16" s="4">
        <f t="shared" si="1"/>
        <v>3011.2115590897224</v>
      </c>
      <c r="H16" s="2">
        <v>132</v>
      </c>
      <c r="I16" s="3">
        <v>0.1724</v>
      </c>
      <c r="J16" s="4">
        <f t="shared" si="2"/>
        <v>6005.8765760446086</v>
      </c>
      <c r="K16" s="2">
        <v>99</v>
      </c>
      <c r="L16" s="3">
        <v>0.06</v>
      </c>
      <c r="M16" s="4">
        <f t="shared" si="3"/>
        <v>3568.1034546180772</v>
      </c>
      <c r="N16" s="2">
        <v>271.89</v>
      </c>
      <c r="O16" s="3">
        <v>4.6899999999999997E-2</v>
      </c>
      <c r="P16" s="4">
        <f t="shared" si="4"/>
        <v>4906.7306796541952</v>
      </c>
    </row>
    <row r="17" spans="1:16" ht="18" x14ac:dyDescent="0.35">
      <c r="A17" s="34">
        <f t="shared" ca="1" si="5"/>
        <v>46500</v>
      </c>
      <c r="B17" s="2">
        <v>156</v>
      </c>
      <c r="C17" s="3">
        <v>0.27239999999999998</v>
      </c>
      <c r="D17" s="4">
        <f t="shared" si="0"/>
        <v>3775.4122481764971</v>
      </c>
      <c r="E17" s="2">
        <v>106</v>
      </c>
      <c r="F17" s="5">
        <v>0.21240000000000001</v>
      </c>
      <c r="G17" s="4">
        <f t="shared" si="1"/>
        <v>2958.5100036856106</v>
      </c>
      <c r="H17" s="2">
        <v>132</v>
      </c>
      <c r="I17" s="3">
        <v>0.1724</v>
      </c>
      <c r="J17" s="4">
        <f t="shared" si="2"/>
        <v>5960.1610028537825</v>
      </c>
      <c r="K17" s="2">
        <v>99</v>
      </c>
      <c r="L17" s="3">
        <v>0.06</v>
      </c>
      <c r="M17" s="4">
        <f t="shared" si="3"/>
        <v>3486.9439718911676</v>
      </c>
      <c r="N17" s="2">
        <v>271.89</v>
      </c>
      <c r="O17" s="3">
        <v>4.6899999999999997E-2</v>
      </c>
      <c r="P17" s="4">
        <f t="shared" si="4"/>
        <v>4654.0178187271767</v>
      </c>
    </row>
    <row r="18" spans="1:16" ht="18" x14ac:dyDescent="0.35">
      <c r="A18" s="34">
        <f t="shared" ca="1" si="5"/>
        <v>46530</v>
      </c>
      <c r="B18" s="2">
        <v>156</v>
      </c>
      <c r="C18" s="3">
        <v>0.27239999999999998</v>
      </c>
      <c r="D18" s="4">
        <f t="shared" si="0"/>
        <v>3705.1141062101037</v>
      </c>
      <c r="E18" s="2">
        <v>106</v>
      </c>
      <c r="F18" s="5">
        <v>0.21240000000000001</v>
      </c>
      <c r="G18" s="4">
        <f t="shared" si="1"/>
        <v>2904.8756307508461</v>
      </c>
      <c r="H18" s="2">
        <v>132</v>
      </c>
      <c r="I18" s="3">
        <v>0.1724</v>
      </c>
      <c r="J18" s="4">
        <f t="shared" si="2"/>
        <v>5913.7886492614489</v>
      </c>
      <c r="K18" s="2">
        <v>99</v>
      </c>
      <c r="L18" s="3">
        <v>0.06</v>
      </c>
      <c r="M18" s="4">
        <f t="shared" si="3"/>
        <v>3405.3786917506236</v>
      </c>
      <c r="N18" s="2">
        <v>271.89</v>
      </c>
      <c r="O18" s="3">
        <v>4.6899999999999997E-2</v>
      </c>
      <c r="P18" s="4">
        <f t="shared" si="4"/>
        <v>4400.3172717020352</v>
      </c>
    </row>
    <row r="19" spans="1:16" ht="18" x14ac:dyDescent="0.35">
      <c r="A19" s="34">
        <f t="shared" ca="1" si="5"/>
        <v>46561</v>
      </c>
      <c r="B19" s="2">
        <v>156</v>
      </c>
      <c r="C19" s="3">
        <v>0.27239999999999998</v>
      </c>
      <c r="D19" s="4">
        <f t="shared" si="0"/>
        <v>3633.2201964210731</v>
      </c>
      <c r="E19" s="2">
        <v>106</v>
      </c>
      <c r="F19" s="5">
        <v>0.21240000000000001</v>
      </c>
      <c r="G19" s="4">
        <f t="shared" si="1"/>
        <v>2850.2919294151361</v>
      </c>
      <c r="H19" s="2">
        <v>132</v>
      </c>
      <c r="I19" s="3">
        <v>0.1724</v>
      </c>
      <c r="J19" s="4">
        <f t="shared" si="2"/>
        <v>5866.7500795225051</v>
      </c>
      <c r="K19" s="2">
        <v>99</v>
      </c>
      <c r="L19" s="3">
        <v>0.06</v>
      </c>
      <c r="M19" s="4">
        <f t="shared" si="3"/>
        <v>3323.4055852093766</v>
      </c>
      <c r="N19" s="2">
        <v>271.89</v>
      </c>
      <c r="O19" s="3">
        <v>4.6899999999999997E-2</v>
      </c>
      <c r="P19" s="4">
        <f t="shared" si="4"/>
        <v>4145.6251783722701</v>
      </c>
    </row>
    <row r="20" spans="1:16" ht="18" x14ac:dyDescent="0.35">
      <c r="A20" s="34">
        <f t="shared" ca="1" si="5"/>
        <v>46591</v>
      </c>
      <c r="B20" s="2">
        <v>156</v>
      </c>
      <c r="C20" s="3">
        <v>0.27239999999999998</v>
      </c>
      <c r="D20" s="4">
        <f t="shared" si="0"/>
        <v>3559.6942948798314</v>
      </c>
      <c r="E20" s="2">
        <v>106</v>
      </c>
      <c r="F20" s="5">
        <v>0.21240000000000001</v>
      </c>
      <c r="G20" s="4">
        <f t="shared" si="1"/>
        <v>2794.7420965657839</v>
      </c>
      <c r="H20" s="2">
        <v>132</v>
      </c>
      <c r="I20" s="3">
        <v>0.1724</v>
      </c>
      <c r="J20" s="4">
        <f t="shared" si="2"/>
        <v>5819.035722331645</v>
      </c>
      <c r="K20" s="2">
        <v>99</v>
      </c>
      <c r="L20" s="3">
        <v>0.06</v>
      </c>
      <c r="M20" s="4">
        <f t="shared" si="3"/>
        <v>3241.0226131354234</v>
      </c>
      <c r="N20" s="2">
        <v>271.89</v>
      </c>
      <c r="O20" s="3">
        <v>4.6899999999999997E-2</v>
      </c>
      <c r="P20" s="4">
        <f t="shared" si="4"/>
        <v>3889.9376634444084</v>
      </c>
    </row>
    <row r="21" spans="1:16" ht="18" x14ac:dyDescent="0.35">
      <c r="A21" s="34">
        <f t="shared" ca="1" si="5"/>
        <v>46622</v>
      </c>
      <c r="B21" s="2">
        <v>156</v>
      </c>
      <c r="C21" s="3">
        <v>0.27239999999999998</v>
      </c>
      <c r="D21" s="4">
        <f t="shared" si="0"/>
        <v>3484.4993553736035</v>
      </c>
      <c r="E21" s="2">
        <v>106</v>
      </c>
      <c r="F21" s="5">
        <v>0.21240000000000001</v>
      </c>
      <c r="G21" s="4">
        <f t="shared" si="1"/>
        <v>2738.2090316749982</v>
      </c>
      <c r="H21" s="2">
        <v>132</v>
      </c>
      <c r="I21" s="3">
        <v>0.1724</v>
      </c>
      <c r="J21" s="4">
        <f t="shared" si="2"/>
        <v>5770.63586887581</v>
      </c>
      <c r="K21" s="2">
        <v>99</v>
      </c>
      <c r="L21" s="3">
        <v>0.06</v>
      </c>
      <c r="M21" s="4">
        <f t="shared" si="3"/>
        <v>3158.2277262011007</v>
      </c>
      <c r="N21" s="2">
        <v>271.89</v>
      </c>
      <c r="O21" s="3">
        <v>4.6899999999999997E-2</v>
      </c>
      <c r="P21" s="4">
        <f t="shared" si="4"/>
        <v>3633.2508364790369</v>
      </c>
    </row>
    <row r="22" spans="1:16" ht="18" x14ac:dyDescent="0.35">
      <c r="A22" s="34">
        <f t="shared" ca="1" si="5"/>
        <v>46653</v>
      </c>
      <c r="B22" s="2">
        <v>156</v>
      </c>
      <c r="C22" s="3">
        <v>0.27239999999999998</v>
      </c>
      <c r="D22" s="4">
        <f t="shared" si="0"/>
        <v>3407.5974907405844</v>
      </c>
      <c r="E22" s="2">
        <v>106</v>
      </c>
      <c r="F22" s="5">
        <v>0.21240000000000001</v>
      </c>
      <c r="G22" s="4">
        <f t="shared" si="1"/>
        <v>2680.6753315356455</v>
      </c>
      <c r="H22" s="2">
        <v>132</v>
      </c>
      <c r="I22" s="3">
        <v>0.1724</v>
      </c>
      <c r="J22" s="4">
        <f t="shared" si="2"/>
        <v>5721.5406708586588</v>
      </c>
      <c r="K22" s="2">
        <v>99</v>
      </c>
      <c r="L22" s="3">
        <v>0.06</v>
      </c>
      <c r="M22" s="4">
        <f t="shared" si="3"/>
        <v>3075.0188648321064</v>
      </c>
      <c r="N22" s="2">
        <v>271.89</v>
      </c>
      <c r="O22" s="3">
        <v>4.6899999999999997E-2</v>
      </c>
      <c r="P22" s="4">
        <f t="shared" si="4"/>
        <v>3375.5607918316091</v>
      </c>
    </row>
    <row r="23" spans="1:16" ht="18" x14ac:dyDescent="0.35">
      <c r="A23" s="34">
        <f t="shared" ca="1" si="5"/>
        <v>46683</v>
      </c>
      <c r="B23" s="2">
        <v>156</v>
      </c>
      <c r="C23" s="3">
        <v>0.27239999999999998</v>
      </c>
      <c r="D23" s="4">
        <f t="shared" si="0"/>
        <v>3328.9499537803958</v>
      </c>
      <c r="E23" s="2">
        <v>106</v>
      </c>
      <c r="F23" s="5">
        <v>0.21240000000000001</v>
      </c>
      <c r="G23" s="4">
        <f t="shared" si="1"/>
        <v>2622.1232849038265</v>
      </c>
      <c r="H23" s="2">
        <v>132</v>
      </c>
      <c r="I23" s="3">
        <v>0.1724</v>
      </c>
      <c r="J23" s="4">
        <f t="shared" si="2"/>
        <v>5671.7401384966615</v>
      </c>
      <c r="K23" s="2">
        <v>99</v>
      </c>
      <c r="L23" s="3">
        <v>0.06</v>
      </c>
      <c r="M23" s="4">
        <f t="shared" si="3"/>
        <v>2991.3939591562671</v>
      </c>
      <c r="N23" s="2">
        <v>271.89</v>
      </c>
      <c r="O23" s="3">
        <v>4.6899999999999997E-2</v>
      </c>
      <c r="P23" s="4">
        <f t="shared" si="4"/>
        <v>3116.8636085930179</v>
      </c>
    </row>
    <row r="24" spans="1:16" ht="18" x14ac:dyDescent="0.35">
      <c r="A24" s="34">
        <f t="shared" ca="1" si="5"/>
        <v>46714</v>
      </c>
      <c r="B24" s="2">
        <v>156</v>
      </c>
      <c r="C24" s="3">
        <v>0.27239999999999998</v>
      </c>
      <c r="D24" s="4">
        <f t="shared" si="0"/>
        <v>3248.5171177312109</v>
      </c>
      <c r="E24" s="2">
        <v>106</v>
      </c>
      <c r="F24" s="5">
        <v>0.21240000000000001</v>
      </c>
      <c r="G24" s="4">
        <f t="shared" si="1"/>
        <v>2562.5348670466242</v>
      </c>
      <c r="H24" s="2">
        <v>132</v>
      </c>
      <c r="I24" s="3">
        <v>0.1724</v>
      </c>
      <c r="J24" s="4">
        <f t="shared" si="2"/>
        <v>5621.2241384863974</v>
      </c>
      <c r="K24" s="2">
        <v>99</v>
      </c>
      <c r="L24" s="3">
        <v>0.06</v>
      </c>
      <c r="M24" s="4">
        <f t="shared" si="3"/>
        <v>2907.3509289520484</v>
      </c>
      <c r="N24" s="2">
        <v>271.89</v>
      </c>
      <c r="O24" s="3">
        <v>4.6899999999999997E-2</v>
      </c>
      <c r="P24" s="4">
        <f t="shared" si="4"/>
        <v>2857.1553505299357</v>
      </c>
    </row>
    <row r="25" spans="1:16" ht="18" x14ac:dyDescent="0.35">
      <c r="A25" s="35">
        <f t="shared" ca="1" si="5"/>
        <v>46744</v>
      </c>
      <c r="B25" s="2">
        <v>156</v>
      </c>
      <c r="C25" s="3">
        <v>0.27239999999999998</v>
      </c>
      <c r="D25" s="4">
        <f t="shared" si="0"/>
        <v>3166.2584563037094</v>
      </c>
      <c r="E25" s="2">
        <v>106</v>
      </c>
      <c r="F25" s="5">
        <v>0.21240000000000001</v>
      </c>
      <c r="G25" s="4">
        <f t="shared" si="1"/>
        <v>2501.8917341933493</v>
      </c>
      <c r="H25" s="2">
        <v>132</v>
      </c>
      <c r="I25" s="3">
        <v>0.1724</v>
      </c>
      <c r="J25" s="4">
        <f t="shared" si="2"/>
        <v>5569.9823919426517</v>
      </c>
      <c r="K25" s="2">
        <v>99</v>
      </c>
      <c r="L25" s="3">
        <v>0.06</v>
      </c>
      <c r="M25" s="4">
        <f t="shared" si="3"/>
        <v>2822.8876835968085</v>
      </c>
      <c r="N25" s="2">
        <v>271.89</v>
      </c>
      <c r="O25" s="3">
        <v>4.6899999999999997E-2</v>
      </c>
      <c r="P25" s="4">
        <f t="shared" si="4"/>
        <v>2596.4320660249236</v>
      </c>
    </row>
    <row r="26" spans="1:16" ht="18" x14ac:dyDescent="0.35">
      <c r="A26" s="35">
        <f t="shared" ca="1" si="5"/>
        <v>46775</v>
      </c>
      <c r="B26" s="2">
        <v>156</v>
      </c>
      <c r="C26" s="3">
        <v>0.27239999999999998</v>
      </c>
      <c r="D26" s="4">
        <f t="shared" si="0"/>
        <v>3082.1325232618037</v>
      </c>
      <c r="E26" s="2">
        <v>106</v>
      </c>
      <c r="F26" s="5">
        <v>0.21240000000000001</v>
      </c>
      <c r="G26" s="4">
        <f t="shared" si="1"/>
        <v>2440.1752178885718</v>
      </c>
      <c r="H26" s="2">
        <v>132</v>
      </c>
      <c r="I26" s="3">
        <v>0.1724</v>
      </c>
      <c r="J26" s="4">
        <f t="shared" si="2"/>
        <v>5518.0044723068941</v>
      </c>
      <c r="K26" s="2">
        <v>99</v>
      </c>
      <c r="L26" s="3">
        <v>0.06</v>
      </c>
      <c r="M26" s="4">
        <f t="shared" si="3"/>
        <v>2738.0021220147923</v>
      </c>
      <c r="N26" s="2">
        <v>271.89</v>
      </c>
      <c r="O26" s="3">
        <v>4.6899999999999997E-2</v>
      </c>
      <c r="P26" s="4">
        <f t="shared" si="4"/>
        <v>2334.6897880163046</v>
      </c>
    </row>
    <row r="27" spans="1:16" ht="18" x14ac:dyDescent="0.35">
      <c r="A27" s="35">
        <f t="shared" ca="1" si="5"/>
        <v>46806</v>
      </c>
      <c r="B27" s="2">
        <v>156</v>
      </c>
      <c r="C27" s="3">
        <v>0.27239999999999998</v>
      </c>
      <c r="D27" s="4">
        <f t="shared" si="0"/>
        <v>2996.0969315398465</v>
      </c>
      <c r="E27" s="2">
        <v>106</v>
      </c>
      <c r="F27" s="5">
        <v>0.21240000000000001</v>
      </c>
      <c r="G27" s="4">
        <f t="shared" si="1"/>
        <v>2377.3663192451995</v>
      </c>
      <c r="H27" s="2">
        <v>132</v>
      </c>
      <c r="I27" s="3">
        <v>0.1724</v>
      </c>
      <c r="J27" s="4">
        <f t="shared" si="2"/>
        <v>5465.2798032257033</v>
      </c>
      <c r="K27" s="2">
        <v>99</v>
      </c>
      <c r="L27" s="3">
        <v>0.06</v>
      </c>
      <c r="M27" s="4">
        <f t="shared" si="3"/>
        <v>2652.6921326248662</v>
      </c>
      <c r="N27" s="2">
        <v>271.89</v>
      </c>
      <c r="O27" s="3">
        <v>4.6899999999999997E-2</v>
      </c>
      <c r="P27" s="4">
        <f t="shared" si="4"/>
        <v>2071.9245339378017</v>
      </c>
    </row>
    <row r="28" spans="1:16" ht="18" x14ac:dyDescent="0.35">
      <c r="A28" s="35">
        <f t="shared" ca="1" si="5"/>
        <v>46835</v>
      </c>
      <c r="B28" s="2">
        <v>156</v>
      </c>
      <c r="C28" s="3">
        <v>0.27239999999999998</v>
      </c>
      <c r="D28" s="4">
        <f t="shared" si="0"/>
        <v>2908.1083318858009</v>
      </c>
      <c r="E28" s="2">
        <v>106</v>
      </c>
      <c r="F28" s="5">
        <v>0.21240000000000001</v>
      </c>
      <c r="G28" s="4">
        <f t="shared" si="1"/>
        <v>2313.4457030958397</v>
      </c>
      <c r="H28" s="2">
        <v>132</v>
      </c>
      <c r="I28" s="3">
        <v>0.1724</v>
      </c>
      <c r="J28" s="4">
        <f t="shared" si="2"/>
        <v>5411.7976563987122</v>
      </c>
      <c r="K28" s="2">
        <v>99</v>
      </c>
      <c r="L28" s="3">
        <v>0.06</v>
      </c>
      <c r="M28" s="4">
        <f t="shared" si="3"/>
        <v>2566.9555932879907</v>
      </c>
      <c r="N28" s="2">
        <v>271.89</v>
      </c>
      <c r="O28" s="3">
        <v>4.6899999999999997E-2</v>
      </c>
      <c r="P28" s="4">
        <f t="shared" si="4"/>
        <v>1808.132305657942</v>
      </c>
    </row>
    <row r="29" spans="1:16" ht="18" x14ac:dyDescent="0.35">
      <c r="A29" s="35">
        <f t="shared" ca="1" si="5"/>
        <v>46866</v>
      </c>
      <c r="B29" s="2">
        <v>156</v>
      </c>
      <c r="C29" s="3">
        <v>0.27239999999999998</v>
      </c>
      <c r="D29" s="4">
        <f t="shared" si="0"/>
        <v>2818.1223910196086</v>
      </c>
      <c r="E29" s="2">
        <v>106</v>
      </c>
      <c r="F29" s="5">
        <v>0.21240000000000001</v>
      </c>
      <c r="G29" s="4">
        <f t="shared" si="1"/>
        <v>2248.3936920406359</v>
      </c>
      <c r="H29" s="2">
        <v>132</v>
      </c>
      <c r="I29" s="3">
        <v>0.1724</v>
      </c>
      <c r="J29" s="4">
        <f t="shared" si="2"/>
        <v>5357.5471493956402</v>
      </c>
      <c r="K29" s="2">
        <v>99</v>
      </c>
      <c r="L29" s="3">
        <v>0.06</v>
      </c>
      <c r="M29" s="4">
        <f t="shared" si="3"/>
        <v>2480.7903712544307</v>
      </c>
      <c r="N29" s="2">
        <v>271.89</v>
      </c>
      <c r="O29" s="3">
        <v>4.6899999999999997E-2</v>
      </c>
      <c r="P29" s="4">
        <f t="shared" si="4"/>
        <v>1543.3090894192217</v>
      </c>
    </row>
    <row r="30" spans="1:16" ht="18" x14ac:dyDescent="0.35">
      <c r="A30" s="35">
        <f t="shared" ca="1" si="5"/>
        <v>46896</v>
      </c>
      <c r="B30" s="2">
        <v>156</v>
      </c>
      <c r="C30" s="3">
        <v>0.27239999999999998</v>
      </c>
      <c r="D30" s="4">
        <f t="shared" si="0"/>
        <v>2726.0937692957536</v>
      </c>
      <c r="E30" s="2">
        <v>106</v>
      </c>
      <c r="F30" s="5">
        <v>0.21240000000000001</v>
      </c>
      <c r="G30" s="4">
        <f t="shared" si="1"/>
        <v>2182.1902603897552</v>
      </c>
      <c r="H30" s="2">
        <v>132</v>
      </c>
      <c r="I30" s="3">
        <v>0.1724</v>
      </c>
      <c r="J30" s="4">
        <f t="shared" si="2"/>
        <v>5302.5172434419574</v>
      </c>
      <c r="K30" s="2">
        <v>99</v>
      </c>
      <c r="L30" s="3">
        <v>0.06</v>
      </c>
      <c r="M30" s="4">
        <f t="shared" si="3"/>
        <v>2394.194323110703</v>
      </c>
      <c r="N30" s="2">
        <v>271.89</v>
      </c>
      <c r="O30" s="3">
        <v>4.6899999999999997E-2</v>
      </c>
      <c r="P30" s="4">
        <f t="shared" si="4"/>
        <v>1277.450855777035</v>
      </c>
    </row>
    <row r="31" spans="1:16" ht="18" x14ac:dyDescent="0.35">
      <c r="A31" s="35">
        <f t="shared" ca="1" si="5"/>
        <v>46927</v>
      </c>
      <c r="B31" s="2">
        <v>156</v>
      </c>
      <c r="C31" s="3">
        <v>0.27239999999999998</v>
      </c>
      <c r="D31" s="4">
        <f t="shared" si="0"/>
        <v>2631.9760978587674</v>
      </c>
      <c r="E31" s="2">
        <v>106</v>
      </c>
      <c r="F31" s="5">
        <v>0.21240000000000001</v>
      </c>
      <c r="G31" s="4">
        <f t="shared" si="1"/>
        <v>2114.8150279986539</v>
      </c>
      <c r="H31" s="2">
        <v>132</v>
      </c>
      <c r="I31" s="3">
        <v>0.1724</v>
      </c>
      <c r="J31" s="4">
        <f t="shared" si="2"/>
        <v>5246.6967411727401</v>
      </c>
      <c r="K31" s="2">
        <v>99</v>
      </c>
      <c r="L31" s="3">
        <v>0.06</v>
      </c>
      <c r="M31" s="4">
        <f t="shared" si="3"/>
        <v>2307.1652947262564</v>
      </c>
      <c r="N31" s="2">
        <v>271.89</v>
      </c>
      <c r="O31" s="3">
        <v>4.6899999999999997E-2</v>
      </c>
      <c r="P31" s="4">
        <f t="shared" si="4"/>
        <v>1010.5535595383636</v>
      </c>
    </row>
    <row r="32" spans="1:16" ht="18" x14ac:dyDescent="0.35">
      <c r="A32" s="35">
        <f t="shared" ca="1" si="5"/>
        <v>46957</v>
      </c>
      <c r="B32" s="2">
        <v>156</v>
      </c>
      <c r="C32" s="3">
        <v>0.27239999999999998</v>
      </c>
      <c r="D32" s="4">
        <f t="shared" si="0"/>
        <v>2535.7219552801612</v>
      </c>
      <c r="E32" s="2">
        <v>106</v>
      </c>
      <c r="F32" s="5">
        <v>0.21240000000000001</v>
      </c>
      <c r="G32" s="4">
        <f t="shared" si="1"/>
        <v>2046.2472539942301</v>
      </c>
      <c r="H32" s="2">
        <v>132</v>
      </c>
      <c r="I32" s="3">
        <v>0.1724</v>
      </c>
      <c r="J32" s="4">
        <f t="shared" si="2"/>
        <v>5190.0742843542548</v>
      </c>
      <c r="K32" s="2">
        <v>99</v>
      </c>
      <c r="L32" s="3">
        <v>0.06</v>
      </c>
      <c r="M32" s="4">
        <f t="shared" si="3"/>
        <v>2219.7011211998879</v>
      </c>
      <c r="N32" s="2">
        <v>271.89</v>
      </c>
      <c r="O32" s="3">
        <v>4.6899999999999997E-2</v>
      </c>
      <c r="P32" s="4">
        <f t="shared" si="4"/>
        <v>742.61313970022604</v>
      </c>
    </row>
    <row r="33" spans="1:16" ht="18" x14ac:dyDescent="0.35">
      <c r="A33" s="35">
        <f t="shared" ca="1" si="5"/>
        <v>46988</v>
      </c>
      <c r="B33" s="2">
        <v>156</v>
      </c>
      <c r="C33" s="3">
        <v>0.27239999999999998</v>
      </c>
      <c r="D33" s="4">
        <f t="shared" si="0"/>
        <v>2437.2828436650207</v>
      </c>
      <c r="E33" s="2">
        <v>106</v>
      </c>
      <c r="F33" s="5">
        <v>0.21240000000000001</v>
      </c>
      <c r="G33" s="4">
        <f t="shared" si="1"/>
        <v>1976.465830389928</v>
      </c>
      <c r="H33" s="2">
        <v>132</v>
      </c>
      <c r="I33" s="3">
        <v>0.1724</v>
      </c>
      <c r="J33" s="4">
        <f t="shared" si="2"/>
        <v>5132.6383515728112</v>
      </c>
      <c r="K33" s="2">
        <v>99</v>
      </c>
      <c r="L33" s="3">
        <v>0.06</v>
      </c>
      <c r="M33" s="4">
        <f t="shared" si="3"/>
        <v>2131.7996268058873</v>
      </c>
      <c r="N33" s="2">
        <v>271.89</v>
      </c>
      <c r="O33" s="3">
        <v>4.6899999999999997E-2</v>
      </c>
      <c r="P33" s="4">
        <f t="shared" si="4"/>
        <v>473.62551938788778</v>
      </c>
    </row>
    <row r="34" spans="1:16" ht="18" x14ac:dyDescent="0.35">
      <c r="A34" s="35">
        <f t="shared" ca="1" si="5"/>
        <v>47019</v>
      </c>
      <c r="B34" s="2">
        <v>156</v>
      </c>
      <c r="C34" s="3">
        <v>0.27239999999999998</v>
      </c>
      <c r="D34" s="4">
        <f t="shared" si="0"/>
        <v>2336.6091642162164</v>
      </c>
      <c r="E34" s="2">
        <v>106</v>
      </c>
      <c r="F34" s="5">
        <v>0.21240000000000001</v>
      </c>
      <c r="G34" s="4">
        <f t="shared" si="1"/>
        <v>1905.4492755878298</v>
      </c>
      <c r="H34" s="2">
        <v>132</v>
      </c>
      <c r="I34" s="3">
        <v>0.1724</v>
      </c>
      <c r="J34" s="4">
        <f t="shared" si="2"/>
        <v>5074.3772558904075</v>
      </c>
      <c r="K34" s="2">
        <v>99</v>
      </c>
      <c r="L34" s="3">
        <v>0.06</v>
      </c>
      <c r="M34" s="4">
        <f t="shared" si="3"/>
        <v>2043.4586249399167</v>
      </c>
      <c r="N34" s="2">
        <v>271.89</v>
      </c>
      <c r="O34" s="3">
        <v>4.6899999999999997E-2</v>
      </c>
      <c r="P34" s="4">
        <f t="shared" si="4"/>
        <v>203.58660579282878</v>
      </c>
    </row>
    <row r="35" spans="1:16" ht="18" x14ac:dyDescent="0.35">
      <c r="A35" s="35">
        <f t="shared" ca="1" si="5"/>
        <v>47049</v>
      </c>
      <c r="B35" s="2">
        <v>156</v>
      </c>
      <c r="C35" s="3">
        <v>0.27239999999999998</v>
      </c>
      <c r="D35" s="4">
        <f t="shared" si="0"/>
        <v>2233.6501922439247</v>
      </c>
      <c r="E35" s="2">
        <v>106</v>
      </c>
      <c r="F35" s="5">
        <v>0.21240000000000001</v>
      </c>
      <c r="G35" s="4">
        <f t="shared" si="1"/>
        <v>1833.1757277657343</v>
      </c>
      <c r="H35" s="2">
        <v>132</v>
      </c>
      <c r="I35" s="3">
        <v>0.1724</v>
      </c>
      <c r="J35" s="4">
        <f t="shared" si="2"/>
        <v>5015.2791424666993</v>
      </c>
      <c r="K35" s="2">
        <v>99</v>
      </c>
      <c r="L35" s="3">
        <v>0.06</v>
      </c>
      <c r="M35" s="4">
        <f t="shared" si="3"/>
        <v>1954.6759180646163</v>
      </c>
      <c r="N35" s="2">
        <v>271.89</v>
      </c>
      <c r="O35" s="3">
        <v>4.6899999999999997E-2</v>
      </c>
      <c r="P35" s="4">
        <f t="shared" si="4"/>
        <v>-67.507709889530901</v>
      </c>
    </row>
    <row r="36" spans="1:16" ht="18" x14ac:dyDescent="0.35">
      <c r="A36" s="35">
        <f t="shared" ca="1" si="5"/>
        <v>47080</v>
      </c>
      <c r="B36" s="2">
        <v>156</v>
      </c>
      <c r="C36" s="3">
        <v>0.27239999999999998</v>
      </c>
      <c r="D36" s="4">
        <f t="shared" si="0"/>
        <v>2128.3540516078619</v>
      </c>
      <c r="E36" s="2">
        <v>106</v>
      </c>
      <c r="F36" s="5">
        <v>0.21240000000000001</v>
      </c>
      <c r="G36" s="4">
        <f t="shared" si="1"/>
        <v>1759.6229381471878</v>
      </c>
      <c r="H36" s="2">
        <v>132</v>
      </c>
      <c r="I36" s="3">
        <v>0.1724</v>
      </c>
      <c r="J36" s="4">
        <f t="shared" si="2"/>
        <v>4955.3319861468044</v>
      </c>
      <c r="K36" s="2">
        <v>99</v>
      </c>
      <c r="L36" s="3">
        <v>0.06</v>
      </c>
      <c r="M36" s="4">
        <f t="shared" si="3"/>
        <v>1865.4492976549393</v>
      </c>
      <c r="N36" s="2"/>
      <c r="O36" s="3"/>
      <c r="P36" s="4"/>
    </row>
    <row r="37" spans="1:16" ht="18" x14ac:dyDescent="0.35">
      <c r="A37" s="35">
        <f t="shared" ca="1" si="5"/>
        <v>47110</v>
      </c>
      <c r="B37" s="2">
        <v>156</v>
      </c>
      <c r="C37" s="3">
        <v>0.27239999999999998</v>
      </c>
      <c r="D37" s="4">
        <f t="shared" si="0"/>
        <v>2020.6676885793604</v>
      </c>
      <c r="E37" s="2">
        <v>106</v>
      </c>
      <c r="F37" s="5">
        <v>0.21240000000000001</v>
      </c>
      <c r="G37" s="4">
        <f t="shared" si="1"/>
        <v>1684.7682641523932</v>
      </c>
      <c r="H37" s="2">
        <v>132</v>
      </c>
      <c r="I37" s="3">
        <v>0.1724</v>
      </c>
      <c r="J37" s="4">
        <f t="shared" si="2"/>
        <v>4894.5235890144468</v>
      </c>
      <c r="K37" s="2">
        <v>99</v>
      </c>
      <c r="L37" s="3">
        <v>0.06</v>
      </c>
      <c r="M37" s="4">
        <f t="shared" si="3"/>
        <v>1775.7765441432141</v>
      </c>
      <c r="N37" s="2"/>
      <c r="O37" s="3"/>
      <c r="P37" s="4"/>
    </row>
    <row r="38" spans="1:16" ht="18" x14ac:dyDescent="0.35">
      <c r="A38" s="35">
        <f t="shared" ca="1" si="5"/>
        <v>47141</v>
      </c>
      <c r="B38" s="2">
        <v>156</v>
      </c>
      <c r="C38" s="3">
        <v>0.27239999999999998</v>
      </c>
      <c r="D38" s="4">
        <f t="shared" si="0"/>
        <v>1910.5368451101119</v>
      </c>
      <c r="E38" s="2">
        <v>106</v>
      </c>
      <c r="F38" s="5">
        <v>0.21240000000000001</v>
      </c>
      <c r="G38" s="4">
        <f t="shared" si="1"/>
        <v>1608.5886624278905</v>
      </c>
      <c r="H38" s="2">
        <v>132</v>
      </c>
      <c r="I38" s="3">
        <v>0.1724</v>
      </c>
      <c r="J38" s="4">
        <f t="shared" si="2"/>
        <v>4832.8415779099541</v>
      </c>
      <c r="K38" s="2">
        <v>99</v>
      </c>
      <c r="L38" s="3">
        <v>0.06</v>
      </c>
      <c r="M38" s="4">
        <f t="shared" si="3"/>
        <v>1685.6554268639302</v>
      </c>
      <c r="N38" s="2"/>
      <c r="O38" s="3"/>
      <c r="P38" s="4"/>
    </row>
    <row r="39" spans="1:16" ht="18" x14ac:dyDescent="0.35">
      <c r="A39" s="35">
        <f t="shared" ca="1" si="5"/>
        <v>47172</v>
      </c>
      <c r="B39" s="2">
        <v>156</v>
      </c>
      <c r="C39" s="3">
        <v>0.27239999999999998</v>
      </c>
      <c r="D39" s="4">
        <f t="shared" si="0"/>
        <v>1797.9060314941114</v>
      </c>
      <c r="E39" s="2">
        <v>106</v>
      </c>
      <c r="F39" s="5">
        <v>0.21240000000000001</v>
      </c>
      <c r="G39" s="4">
        <f t="shared" si="1"/>
        <v>1531.0606817528642</v>
      </c>
      <c r="H39" s="2">
        <v>132</v>
      </c>
      <c r="I39" s="3">
        <v>0.1724</v>
      </c>
      <c r="J39" s="4">
        <f t="shared" si="2"/>
        <v>4770.2734019125937</v>
      </c>
      <c r="K39" s="2">
        <v>99</v>
      </c>
      <c r="L39" s="3">
        <v>0.06</v>
      </c>
      <c r="M39" s="4">
        <f t="shared" si="3"/>
        <v>1595.0837039982498</v>
      </c>
      <c r="N39" s="2"/>
      <c r="O39" s="3"/>
      <c r="P39" s="4"/>
    </row>
    <row r="40" spans="1:16" ht="18" x14ac:dyDescent="0.35">
      <c r="A40" s="35">
        <f t="shared" ca="1" si="5"/>
        <v>47200</v>
      </c>
      <c r="B40" s="2">
        <v>156</v>
      </c>
      <c r="C40" s="3">
        <v>0.27239999999999998</v>
      </c>
      <c r="D40" s="4">
        <f t="shared" si="0"/>
        <v>1682.7184984090277</v>
      </c>
      <c r="E40" s="2">
        <v>106</v>
      </c>
      <c r="F40" s="5">
        <v>0.21240000000000001</v>
      </c>
      <c r="G40" s="4">
        <f t="shared" si="1"/>
        <v>1452.1604558198899</v>
      </c>
      <c r="H40" s="2">
        <v>132</v>
      </c>
      <c r="I40" s="3">
        <v>0.1724</v>
      </c>
      <c r="J40" s="4">
        <f t="shared" si="2"/>
        <v>4706.8063297867384</v>
      </c>
      <c r="K40" s="2">
        <v>99</v>
      </c>
      <c r="L40" s="3">
        <v>0.06</v>
      </c>
      <c r="M40" s="4">
        <f t="shared" si="3"/>
        <v>1504.0591225182411</v>
      </c>
      <c r="N40" s="2"/>
      <c r="O40" s="3"/>
      <c r="P40" s="4"/>
    </row>
    <row r="41" spans="1:16" ht="18" x14ac:dyDescent="0.35">
      <c r="A41" s="35">
        <f t="shared" ca="1" si="5"/>
        <v>47231</v>
      </c>
      <c r="B41" s="2">
        <v>156</v>
      </c>
      <c r="C41" s="3">
        <v>0.27239999999999998</v>
      </c>
      <c r="D41" s="4">
        <f t="shared" si="0"/>
        <v>1564.9162083229126</v>
      </c>
      <c r="E41" s="2">
        <v>106</v>
      </c>
      <c r="F41" s="5">
        <v>0.21240000000000001</v>
      </c>
      <c r="G41" s="4">
        <f t="shared" si="1"/>
        <v>1371.8636958879019</v>
      </c>
      <c r="H41" s="2">
        <v>132</v>
      </c>
      <c r="I41" s="3">
        <v>0.1724</v>
      </c>
      <c r="J41" s="4">
        <f t="shared" si="2"/>
        <v>4642.427447391341</v>
      </c>
      <c r="K41" s="2">
        <v>99</v>
      </c>
      <c r="L41" s="3">
        <v>0.06</v>
      </c>
      <c r="M41" s="4">
        <f t="shared" si="3"/>
        <v>1412.5794181308322</v>
      </c>
      <c r="N41" s="2"/>
      <c r="O41" s="3"/>
      <c r="P41" s="4"/>
    </row>
    <row r="42" spans="1:16" ht="18" x14ac:dyDescent="0.35">
      <c r="A42" s="35">
        <f t="shared" ca="1" si="5"/>
        <v>47261</v>
      </c>
      <c r="B42" s="2">
        <v>156</v>
      </c>
      <c r="C42" s="3">
        <v>0.27239999999999998</v>
      </c>
      <c r="D42" s="4">
        <f t="shared" si="0"/>
        <v>1444.4398062518426</v>
      </c>
      <c r="E42" s="2">
        <v>106</v>
      </c>
      <c r="F42" s="5">
        <v>0.21240000000000001</v>
      </c>
      <c r="G42" s="4">
        <f t="shared" si="1"/>
        <v>1290.1456833051177</v>
      </c>
      <c r="H42" s="2">
        <v>132</v>
      </c>
      <c r="I42" s="3">
        <v>0.1724</v>
      </c>
      <c r="J42" s="4">
        <f t="shared" si="2"/>
        <v>4577.1236550521962</v>
      </c>
      <c r="K42" s="2">
        <v>99</v>
      </c>
      <c r="L42" s="3">
        <v>0.06</v>
      </c>
      <c r="M42" s="4">
        <f t="shared" si="3"/>
        <v>1320.6423152214863</v>
      </c>
      <c r="N42" s="2"/>
      <c r="O42" s="3"/>
      <c r="P42" s="4"/>
    </row>
    <row r="43" spans="1:16" ht="18" x14ac:dyDescent="0.35">
      <c r="A43" s="35">
        <f t="shared" ca="1" si="5"/>
        <v>47292</v>
      </c>
      <c r="B43" s="2">
        <v>156</v>
      </c>
      <c r="C43" s="3">
        <v>0.27239999999999998</v>
      </c>
      <c r="D43" s="4">
        <f t="shared" si="0"/>
        <v>1321.2285898537593</v>
      </c>
      <c r="E43" s="2">
        <v>106</v>
      </c>
      <c r="F43" s="5">
        <v>0.21240000000000001</v>
      </c>
      <c r="G43" s="4">
        <f t="shared" si="1"/>
        <v>1206.9812618996182</v>
      </c>
      <c r="H43" s="2">
        <v>132</v>
      </c>
      <c r="I43" s="3">
        <v>0.1724</v>
      </c>
      <c r="J43" s="4">
        <f t="shared" si="2"/>
        <v>4510.8816648964457</v>
      </c>
      <c r="K43" s="2">
        <v>99</v>
      </c>
      <c r="L43" s="3">
        <v>0.06</v>
      </c>
      <c r="M43" s="4">
        <f t="shared" si="3"/>
        <v>1228.2455267975938</v>
      </c>
      <c r="N43" s="2"/>
      <c r="O43" s="3"/>
      <c r="P43" s="4"/>
    </row>
    <row r="44" spans="1:16" ht="18" x14ac:dyDescent="0.35">
      <c r="A44" s="35">
        <f t="shared" ca="1" si="5"/>
        <v>47322</v>
      </c>
      <c r="B44" s="2">
        <v>156</v>
      </c>
      <c r="C44" s="3">
        <v>0.27239999999999998</v>
      </c>
      <c r="D44" s="4">
        <f t="shared" si="0"/>
        <v>1195.2204788434397</v>
      </c>
      <c r="E44" s="2">
        <v>106</v>
      </c>
      <c r="F44" s="5">
        <v>0.21240000000000001</v>
      </c>
      <c r="G44" s="4">
        <f t="shared" si="1"/>
        <v>1122.3448302352415</v>
      </c>
      <c r="H44" s="2">
        <v>132</v>
      </c>
      <c r="I44" s="3">
        <v>0.1724</v>
      </c>
      <c r="J44" s="4">
        <f t="shared" si="2"/>
        <v>4443.6879981487909</v>
      </c>
      <c r="K44" s="2">
        <v>99</v>
      </c>
      <c r="L44" s="3">
        <v>0.06</v>
      </c>
      <c r="M44" s="4">
        <f t="shared" si="3"/>
        <v>1135.3867544315817</v>
      </c>
      <c r="N44" s="2"/>
      <c r="O44" s="3"/>
      <c r="P44" s="4"/>
    </row>
    <row r="45" spans="1:16" ht="18" x14ac:dyDescent="0.35">
      <c r="A45" s="35">
        <f t="shared" ca="1" si="5"/>
        <v>47353</v>
      </c>
      <c r="B45" s="2">
        <v>156</v>
      </c>
      <c r="C45" s="3">
        <v>0.27239999999999998</v>
      </c>
      <c r="D45" s="4">
        <f t="shared" si="0"/>
        <v>1066.3519837131857</v>
      </c>
      <c r="E45" s="2">
        <v>106</v>
      </c>
      <c r="F45" s="5">
        <v>0.21240000000000001</v>
      </c>
      <c r="G45" s="4">
        <f t="shared" si="1"/>
        <v>1036.2103337304052</v>
      </c>
      <c r="H45" s="2">
        <v>132</v>
      </c>
      <c r="I45" s="3">
        <v>0.1724</v>
      </c>
      <c r="J45" s="4">
        <f t="shared" si="2"/>
        <v>4375.5289823888616</v>
      </c>
      <c r="K45" s="2">
        <v>99</v>
      </c>
      <c r="L45" s="3">
        <v>0.06</v>
      </c>
      <c r="M45" s="4">
        <f t="shared" si="3"/>
        <v>1042.0636882037397</v>
      </c>
      <c r="N45" s="2"/>
      <c r="O45" s="3"/>
      <c r="P45" s="4"/>
    </row>
    <row r="46" spans="1:16" ht="18" x14ac:dyDescent="0.35">
      <c r="A46" s="35">
        <f t="shared" ca="1" si="5"/>
        <v>47384</v>
      </c>
      <c r="B46" s="2">
        <v>156</v>
      </c>
      <c r="C46" s="3">
        <v>0.27239999999999998</v>
      </c>
      <c r="D46" s="4">
        <f t="shared" si="0"/>
        <v>934.55817374347509</v>
      </c>
      <c r="E46" s="2">
        <v>106</v>
      </c>
      <c r="F46" s="5">
        <v>0.21240000000000001</v>
      </c>
      <c r="G46" s="4">
        <f t="shared" si="1"/>
        <v>948.55125663743331</v>
      </c>
      <c r="H46" s="2">
        <v>132</v>
      </c>
      <c r="I46" s="3">
        <v>0.1724</v>
      </c>
      <c r="J46" s="4">
        <f t="shared" si="2"/>
        <v>4306.3907487691813</v>
      </c>
      <c r="K46" s="2">
        <v>99</v>
      </c>
      <c r="L46" s="3">
        <v>0.06</v>
      </c>
      <c r="M46" s="4">
        <f t="shared" si="3"/>
        <v>948.2740066447584</v>
      </c>
      <c r="N46" s="2"/>
      <c r="O46" s="3"/>
      <c r="P46" s="4"/>
    </row>
    <row r="47" spans="1:16" ht="18" x14ac:dyDescent="0.35">
      <c r="A47" s="35">
        <f t="shared" ca="1" si="5"/>
        <v>47414</v>
      </c>
      <c r="B47" s="2">
        <v>156</v>
      </c>
      <c r="C47" s="3">
        <v>0.27239999999999998</v>
      </c>
      <c r="D47" s="4">
        <f t="shared" si="0"/>
        <v>799.77264428745195</v>
      </c>
      <c r="E47" s="2">
        <v>106</v>
      </c>
      <c r="F47" s="5">
        <v>0.21240000000000001</v>
      </c>
      <c r="G47" s="4">
        <f t="shared" si="1"/>
        <v>859.34061387991585</v>
      </c>
      <c r="H47" s="2">
        <v>132</v>
      </c>
      <c r="I47" s="3">
        <v>0.1724</v>
      </c>
      <c r="J47" s="4">
        <f t="shared" si="2"/>
        <v>4236.2592291931651</v>
      </c>
      <c r="K47" s="2">
        <v>99</v>
      </c>
      <c r="L47" s="3">
        <v>0.06</v>
      </c>
      <c r="M47" s="4">
        <f t="shared" si="3"/>
        <v>854.0153766779822</v>
      </c>
      <c r="N47" s="2"/>
      <c r="O47" s="3"/>
      <c r="P47" s="4"/>
    </row>
    <row r="48" spans="1:16" ht="18" x14ac:dyDescent="0.35">
      <c r="A48" s="35">
        <f t="shared" ca="1" si="5"/>
        <v>47445</v>
      </c>
      <c r="B48" s="2">
        <v>156</v>
      </c>
      <c r="C48" s="3">
        <v>0.27239999999999998</v>
      </c>
      <c r="D48" s="4">
        <f t="shared" si="0"/>
        <v>661.9274833127771</v>
      </c>
      <c r="E48" s="2">
        <v>106</v>
      </c>
      <c r="F48" s="5">
        <v>0.21240000000000001</v>
      </c>
      <c r="G48" s="4">
        <f>(G47-E47)+((G47*F47)/12)</f>
        <v>768.55094274559031</v>
      </c>
      <c r="H48" s="2">
        <v>132</v>
      </c>
      <c r="I48" s="3">
        <v>0.1724</v>
      </c>
      <c r="J48" s="4">
        <f t="shared" si="2"/>
        <v>4165.1201534525735</v>
      </c>
      <c r="K48" s="2">
        <v>99</v>
      </c>
      <c r="L48" s="3">
        <v>0.06</v>
      </c>
      <c r="M48" s="4">
        <f t="shared" si="3"/>
        <v>759.28545356137215</v>
      </c>
      <c r="N48" s="2"/>
      <c r="O48" s="3"/>
      <c r="P48" s="4"/>
    </row>
    <row r="49" spans="1:16" ht="18" x14ac:dyDescent="0.35">
      <c r="A49" s="35">
        <f t="shared" ca="1" si="5"/>
        <v>47475</v>
      </c>
      <c r="B49" s="2">
        <v>156</v>
      </c>
      <c r="C49" s="3">
        <v>0.27239999999999998</v>
      </c>
      <c r="D49" s="4">
        <f t="shared" si="0"/>
        <v>520.95323718397708</v>
      </c>
      <c r="E49" s="2">
        <v>106</v>
      </c>
      <c r="F49" s="5">
        <v>0.21240000000000001</v>
      </c>
      <c r="G49" s="4">
        <f t="shared" ref="G49:G56" si="6">(G48-E48)+((G48*F48)/12)</f>
        <v>676.15429443218727</v>
      </c>
      <c r="H49" s="2">
        <v>132</v>
      </c>
      <c r="I49" s="3">
        <v>0.1724</v>
      </c>
      <c r="J49" s="4">
        <f t="shared" si="2"/>
        <v>4092.9590463238424</v>
      </c>
      <c r="K49" s="2">
        <v>99</v>
      </c>
      <c r="L49" s="3">
        <v>0.06</v>
      </c>
      <c r="M49" s="4">
        <f t="shared" si="3"/>
        <v>664.081880829179</v>
      </c>
      <c r="N49" s="2"/>
      <c r="O49" s="3"/>
      <c r="P49" s="4"/>
    </row>
    <row r="50" spans="1:16" ht="18" x14ac:dyDescent="0.35">
      <c r="A50" s="35">
        <f t="shared" ca="1" si="5"/>
        <v>47506</v>
      </c>
      <c r="B50" s="2">
        <v>156</v>
      </c>
      <c r="C50" s="3">
        <v>0.27239999999999998</v>
      </c>
      <c r="D50" s="4">
        <f t="shared" si="0"/>
        <v>376.77887566805339</v>
      </c>
      <c r="E50" s="2">
        <v>106</v>
      </c>
      <c r="F50" s="5">
        <v>0.21240000000000001</v>
      </c>
      <c r="G50" s="4">
        <f t="shared" si="6"/>
        <v>582.12222544363703</v>
      </c>
      <c r="H50" s="2">
        <v>132</v>
      </c>
      <c r="I50" s="3">
        <v>0.1724</v>
      </c>
      <c r="J50" s="4">
        <f t="shared" si="2"/>
        <v>4019.761224622695</v>
      </c>
      <c r="K50" s="2">
        <v>99</v>
      </c>
      <c r="L50" s="3">
        <v>0.06</v>
      </c>
      <c r="M50" s="4">
        <f t="shared" si="3"/>
        <v>568.40229023332495</v>
      </c>
      <c r="N50" s="2"/>
      <c r="O50" s="3"/>
      <c r="P50" s="4"/>
    </row>
    <row r="51" spans="1:16" ht="18" x14ac:dyDescent="0.35">
      <c r="A51" s="35">
        <f t="shared" ca="1" si="5"/>
        <v>47537</v>
      </c>
      <c r="B51" s="2">
        <v>156</v>
      </c>
      <c r="C51" s="3">
        <v>0.27239999999999998</v>
      </c>
      <c r="D51" s="4">
        <f t="shared" si="0"/>
        <v>229.3317561457182</v>
      </c>
      <c r="E51" s="2">
        <v>106</v>
      </c>
      <c r="F51" s="5">
        <v>0.21240000000000001</v>
      </c>
      <c r="G51" s="4">
        <f t="shared" si="6"/>
        <v>486.42578883398943</v>
      </c>
      <c r="H51" s="2">
        <v>132</v>
      </c>
      <c r="I51" s="3">
        <v>0.1724</v>
      </c>
      <c r="J51" s="4">
        <f t="shared" si="2"/>
        <v>3945.5117942164411</v>
      </c>
      <c r="K51" s="2">
        <v>99</v>
      </c>
      <c r="L51" s="3">
        <v>0.06</v>
      </c>
      <c r="M51" s="4">
        <f t="shared" si="3"/>
        <v>472.24430168449157</v>
      </c>
      <c r="N51" s="2"/>
      <c r="O51" s="3"/>
      <c r="P51" s="4"/>
    </row>
    <row r="52" spans="1:16" ht="18" x14ac:dyDescent="0.35">
      <c r="A52" s="35">
        <f t="shared" ca="1" si="5"/>
        <v>47565</v>
      </c>
      <c r="B52" s="2">
        <v>156</v>
      </c>
      <c r="C52" s="3">
        <v>0.27239999999999998</v>
      </c>
      <c r="D52" s="4">
        <f t="shared" si="0"/>
        <v>78.537587010226005</v>
      </c>
      <c r="E52" s="2">
        <v>106</v>
      </c>
      <c r="F52" s="5">
        <v>0.21240000000000001</v>
      </c>
      <c r="G52" s="4">
        <f t="shared" si="6"/>
        <v>389.03552529635107</v>
      </c>
      <c r="H52" s="2">
        <v>132</v>
      </c>
      <c r="I52" s="3">
        <v>0.1724</v>
      </c>
      <c r="J52" s="4">
        <f t="shared" si="2"/>
        <v>3870.1956469933507</v>
      </c>
      <c r="K52" s="2">
        <v>99</v>
      </c>
      <c r="L52" s="3">
        <v>0.06</v>
      </c>
      <c r="M52" s="4">
        <f t="shared" si="3"/>
        <v>375.60552319291401</v>
      </c>
      <c r="N52" s="2"/>
      <c r="O52" s="3"/>
      <c r="P52" s="4"/>
    </row>
    <row r="53" spans="1:16" ht="18" x14ac:dyDescent="0.35">
      <c r="A53" s="35">
        <f t="shared" ca="1" si="5"/>
        <v>47596</v>
      </c>
      <c r="B53" s="2">
        <v>156</v>
      </c>
      <c r="C53" s="3">
        <v>0.27239999999999998</v>
      </c>
      <c r="D53" s="4">
        <f t="shared" si="0"/>
        <v>-75.679609764641867</v>
      </c>
      <c r="E53" s="2">
        <v>106</v>
      </c>
      <c r="F53" s="5">
        <v>0.21240000000000001</v>
      </c>
      <c r="G53" s="4">
        <f t="shared" si="6"/>
        <v>289.92145409409648</v>
      </c>
      <c r="H53" s="2">
        <v>132</v>
      </c>
      <c r="I53" s="3">
        <v>0.1724</v>
      </c>
      <c r="J53" s="4">
        <f t="shared" si="2"/>
        <v>3793.7974577884884</v>
      </c>
      <c r="K53" s="2">
        <v>99</v>
      </c>
      <c r="L53" s="3">
        <v>0.06</v>
      </c>
      <c r="M53" s="4">
        <f t="shared" si="3"/>
        <v>278.48355080887859</v>
      </c>
      <c r="N53" s="2"/>
      <c r="O53" s="3"/>
      <c r="P53" s="4"/>
    </row>
    <row r="54" spans="1:16" ht="18" x14ac:dyDescent="0.35">
      <c r="A54" s="35">
        <f t="shared" ca="1" si="5"/>
        <v>47626</v>
      </c>
      <c r="B54" s="2"/>
      <c r="C54" s="3"/>
      <c r="D54" s="4"/>
      <c r="E54" s="2">
        <v>106</v>
      </c>
      <c r="F54" s="5">
        <v>0.21240000000000001</v>
      </c>
      <c r="G54" s="4">
        <f t="shared" si="6"/>
        <v>189.05306383156199</v>
      </c>
      <c r="H54" s="2">
        <v>132</v>
      </c>
      <c r="I54" s="3">
        <v>0.1724</v>
      </c>
      <c r="J54" s="4">
        <f>(J53-H53)+((J53*I53)/12)</f>
        <v>3716.3016812653832</v>
      </c>
      <c r="K54" s="2">
        <v>99</v>
      </c>
      <c r="L54" s="3">
        <v>0.06</v>
      </c>
      <c r="M54" s="4">
        <f>(M53-K53)+((M53*L53)/12)</f>
        <v>180.87596856292299</v>
      </c>
      <c r="N54" s="2"/>
      <c r="O54" s="3"/>
      <c r="P54" s="4"/>
    </row>
    <row r="55" spans="1:16" ht="18" x14ac:dyDescent="0.35">
      <c r="A55" s="35">
        <f t="shared" ca="1" si="5"/>
        <v>47657</v>
      </c>
      <c r="B55" s="2"/>
      <c r="C55" s="3"/>
      <c r="D55" s="4"/>
      <c r="E55" s="2">
        <v>106</v>
      </c>
      <c r="F55" s="5">
        <v>0.21240000000000001</v>
      </c>
      <c r="G55" s="4">
        <f t="shared" si="6"/>
        <v>86.399303061380635</v>
      </c>
      <c r="H55" s="2">
        <v>132</v>
      </c>
      <c r="I55" s="3">
        <v>0.1724</v>
      </c>
      <c r="J55" s="4">
        <f t="shared" ref="J55:J63" si="7">(J54-H54)+((J54*I54)/12)</f>
        <v>3637.6925487528961</v>
      </c>
      <c r="K55" s="2">
        <v>99</v>
      </c>
      <c r="L55" s="3">
        <v>0.06</v>
      </c>
      <c r="M55" s="4">
        <f t="shared" ref="M55:M56" si="8">(M54-K54)+((M54*L54)/12)</f>
        <v>82.780348405737612</v>
      </c>
      <c r="N55" s="2"/>
      <c r="O55" s="3"/>
      <c r="P55" s="4"/>
    </row>
    <row r="56" spans="1:16" ht="18" x14ac:dyDescent="0.35">
      <c r="A56" s="35">
        <f t="shared" ca="1" si="5"/>
        <v>47687</v>
      </c>
      <c r="B56" s="2"/>
      <c r="C56" s="3"/>
      <c r="D56" s="4"/>
      <c r="E56" s="2">
        <v>106</v>
      </c>
      <c r="F56" s="5">
        <v>0.21240000000000001</v>
      </c>
      <c r="G56" s="4">
        <f t="shared" si="6"/>
        <v>-18.071429274432926</v>
      </c>
      <c r="H56" s="2">
        <v>132</v>
      </c>
      <c r="I56" s="3">
        <v>0.1724</v>
      </c>
      <c r="J56" s="4">
        <f t="shared" si="7"/>
        <v>3557.9540650366462</v>
      </c>
      <c r="K56" s="2">
        <v>99</v>
      </c>
      <c r="L56" s="3">
        <v>0.06</v>
      </c>
      <c r="M56" s="4">
        <f t="shared" si="8"/>
        <v>-15.805749852233699</v>
      </c>
      <c r="N56" s="2"/>
      <c r="O56" s="3"/>
      <c r="P56" s="4"/>
    </row>
    <row r="57" spans="1:16" ht="18" x14ac:dyDescent="0.35">
      <c r="A57" s="35">
        <f t="shared" ca="1" si="5"/>
        <v>47718</v>
      </c>
      <c r="B57" s="2"/>
      <c r="C57" s="3"/>
      <c r="D57" s="4"/>
      <c r="E57" s="2"/>
      <c r="F57" s="5"/>
      <c r="G57" s="4"/>
      <c r="H57" s="2">
        <v>132</v>
      </c>
      <c r="I57" s="3">
        <v>0.1724</v>
      </c>
      <c r="J57" s="4">
        <f t="shared" si="7"/>
        <v>3477.0700051043395</v>
      </c>
      <c r="K57" s="6"/>
      <c r="L57" s="3"/>
      <c r="M57" s="4"/>
      <c r="N57" s="2"/>
      <c r="O57" s="3"/>
      <c r="P57" s="4"/>
    </row>
    <row r="58" spans="1:16" ht="18" x14ac:dyDescent="0.35">
      <c r="A58" s="35">
        <f t="shared" ca="1" si="5"/>
        <v>47749</v>
      </c>
      <c r="B58" s="2"/>
      <c r="C58" s="3"/>
      <c r="D58" s="4"/>
      <c r="E58" s="2"/>
      <c r="F58" s="5"/>
      <c r="G58" s="4"/>
      <c r="H58" s="2">
        <v>132</v>
      </c>
      <c r="I58" s="3">
        <v>0.1724</v>
      </c>
      <c r="J58" s="4">
        <f t="shared" si="7"/>
        <v>3395.0239108443384</v>
      </c>
      <c r="K58" s="6"/>
      <c r="L58" s="3"/>
      <c r="M58" s="4"/>
      <c r="N58" s="2"/>
      <c r="O58" s="3"/>
      <c r="P58" s="4"/>
    </row>
    <row r="59" spans="1:16" ht="18" x14ac:dyDescent="0.35">
      <c r="A59" s="35">
        <f t="shared" ca="1" si="5"/>
        <v>47779</v>
      </c>
      <c r="B59" s="2"/>
      <c r="C59" s="3"/>
      <c r="D59" s="4"/>
      <c r="E59" s="2"/>
      <c r="F59" s="5"/>
      <c r="G59" s="4"/>
      <c r="H59" s="2">
        <v>132</v>
      </c>
      <c r="I59" s="3">
        <v>0.1724</v>
      </c>
      <c r="J59" s="4">
        <f t="shared" si="7"/>
        <v>3311.799087696802</v>
      </c>
      <c r="K59" s="6"/>
      <c r="L59" s="3"/>
      <c r="M59" s="4"/>
      <c r="N59" s="2"/>
      <c r="O59" s="3"/>
      <c r="P59" s="4"/>
    </row>
    <row r="60" spans="1:16" ht="18" x14ac:dyDescent="0.35">
      <c r="A60" s="35">
        <f t="shared" ca="1" si="5"/>
        <v>47810</v>
      </c>
      <c r="B60" s="2"/>
      <c r="C60" s="3"/>
      <c r="D60" s="4"/>
      <c r="E60" s="2"/>
      <c r="F60" s="5"/>
      <c r="G60" s="4"/>
      <c r="H60" s="2">
        <v>132</v>
      </c>
      <c r="I60" s="3">
        <v>0.1724</v>
      </c>
      <c r="J60" s="4">
        <f t="shared" si="7"/>
        <v>3227.3786012567125</v>
      </c>
      <c r="K60" s="6"/>
      <c r="L60" s="3"/>
      <c r="M60" s="4"/>
      <c r="N60" s="2"/>
      <c r="O60" s="3"/>
      <c r="P60" s="4"/>
    </row>
    <row r="61" spans="1:16" ht="18" x14ac:dyDescent="0.35">
      <c r="A61" s="35">
        <f t="shared" ca="1" si="5"/>
        <v>47840</v>
      </c>
      <c r="B61" s="2"/>
      <c r="C61" s="3"/>
      <c r="D61" s="4"/>
      <c r="E61" s="2"/>
      <c r="F61" s="5"/>
      <c r="G61" s="4"/>
      <c r="H61" s="2">
        <v>132</v>
      </c>
      <c r="I61" s="3">
        <v>0.1724</v>
      </c>
      <c r="J61" s="4">
        <f t="shared" si="7"/>
        <v>3141.7452738281004</v>
      </c>
      <c r="K61" s="6"/>
      <c r="L61" s="3"/>
      <c r="M61" s="4"/>
      <c r="N61" s="2"/>
      <c r="O61" s="3"/>
      <c r="P61" s="4"/>
    </row>
    <row r="62" spans="1:16" ht="18" x14ac:dyDescent="0.35">
      <c r="A62" s="35">
        <f t="shared" ca="1" si="5"/>
        <v>47871</v>
      </c>
      <c r="B62" s="2"/>
      <c r="C62" s="3"/>
      <c r="D62" s="4"/>
      <c r="E62" s="2"/>
      <c r="F62" s="5"/>
      <c r="G62" s="4"/>
      <c r="H62" s="2">
        <v>132</v>
      </c>
      <c r="I62" s="3">
        <v>0.1724</v>
      </c>
      <c r="J62" s="4">
        <f t="shared" si="7"/>
        <v>3054.8816809287641</v>
      </c>
      <c r="K62" s="6"/>
      <c r="L62" s="3"/>
      <c r="M62" s="4"/>
      <c r="N62" s="2"/>
      <c r="O62" s="3"/>
      <c r="P62" s="4"/>
    </row>
    <row r="63" spans="1:16" ht="18" x14ac:dyDescent="0.35">
      <c r="A63" s="35">
        <f t="shared" ca="1" si="5"/>
        <v>47902</v>
      </c>
      <c r="B63" s="2"/>
      <c r="C63" s="3"/>
      <c r="D63" s="4"/>
      <c r="E63" s="2"/>
      <c r="F63" s="5"/>
      <c r="G63" s="4"/>
      <c r="H63" s="2">
        <v>132</v>
      </c>
      <c r="I63" s="3">
        <v>0.1724</v>
      </c>
      <c r="J63" s="4">
        <f t="shared" si="7"/>
        <v>2966.770147744774</v>
      </c>
      <c r="K63" s="6"/>
      <c r="L63" s="3"/>
      <c r="M63" s="4"/>
      <c r="N63" s="2"/>
      <c r="O63" s="3"/>
      <c r="P63" s="4"/>
    </row>
    <row r="64" spans="1:16" ht="18" x14ac:dyDescent="0.35">
      <c r="A64" s="35">
        <f t="shared" ca="1" si="5"/>
        <v>47930</v>
      </c>
      <c r="B64" s="2"/>
      <c r="C64" s="3"/>
      <c r="D64" s="4"/>
      <c r="E64" s="2"/>
      <c r="F64" s="5"/>
      <c r="G64" s="4"/>
      <c r="H64" s="2">
        <v>132</v>
      </c>
      <c r="I64" s="3">
        <v>0.1724</v>
      </c>
      <c r="J64" s="4">
        <f>(J63-H63)+((J63*I63)/12)</f>
        <v>2877.3927455340404</v>
      </c>
      <c r="K64" s="6"/>
      <c r="L64" s="3"/>
      <c r="M64" s="4"/>
      <c r="N64" s="2"/>
      <c r="O64" s="3"/>
      <c r="P64" s="4"/>
    </row>
    <row r="65" spans="1:16" ht="18" x14ac:dyDescent="0.35">
      <c r="A65" s="35">
        <f t="shared" ca="1" si="5"/>
        <v>47961</v>
      </c>
      <c r="B65" s="2"/>
      <c r="C65" s="3"/>
      <c r="D65" s="4"/>
      <c r="E65" s="2"/>
      <c r="F65" s="5"/>
      <c r="G65" s="4"/>
      <c r="H65" s="2">
        <v>132</v>
      </c>
      <c r="I65" s="3">
        <v>0.1724</v>
      </c>
      <c r="J65" s="4">
        <f t="shared" ref="J65:J70" si="9">(J64-H64)+((J64*I64)/12)</f>
        <v>2786.7312879782125</v>
      </c>
      <c r="K65" s="6"/>
      <c r="L65" s="3"/>
      <c r="M65" s="4"/>
      <c r="N65" s="2"/>
      <c r="O65" s="3"/>
      <c r="P65" s="4"/>
    </row>
    <row r="66" spans="1:16" ht="18" x14ac:dyDescent="0.35">
      <c r="A66" s="35">
        <f t="shared" ca="1" si="5"/>
        <v>47991</v>
      </c>
      <c r="B66" s="2"/>
      <c r="C66" s="3"/>
      <c r="D66" s="4"/>
      <c r="E66" s="2"/>
      <c r="F66" s="5"/>
      <c r="G66" s="4"/>
      <c r="H66" s="2">
        <v>132</v>
      </c>
      <c r="I66" s="3">
        <v>0.1724</v>
      </c>
      <c r="J66" s="4">
        <f t="shared" si="9"/>
        <v>2694.7673274821664</v>
      </c>
      <c r="K66" s="6"/>
      <c r="L66" s="3"/>
      <c r="M66" s="4"/>
      <c r="N66" s="2"/>
      <c r="O66" s="3"/>
      <c r="P66" s="4"/>
    </row>
    <row r="67" spans="1:16" ht="18" x14ac:dyDescent="0.35">
      <c r="A67" s="35">
        <f t="shared" ca="1" si="5"/>
        <v>48022</v>
      </c>
      <c r="B67" s="2"/>
      <c r="C67" s="3"/>
      <c r="D67" s="4"/>
      <c r="E67" s="2"/>
      <c r="F67" s="5"/>
      <c r="G67" s="4"/>
      <c r="H67" s="2">
        <v>132</v>
      </c>
      <c r="I67" s="3">
        <v>0.1724</v>
      </c>
      <c r="J67" s="4">
        <f t="shared" si="9"/>
        <v>2601.4821514203268</v>
      </c>
      <c r="K67" s="6"/>
      <c r="L67" s="3"/>
      <c r="M67" s="4"/>
      <c r="N67" s="2"/>
      <c r="O67" s="3"/>
      <c r="P67" s="4"/>
    </row>
    <row r="68" spans="1:16" ht="18" x14ac:dyDescent="0.35">
      <c r="A68" s="36">
        <f t="shared" ca="1" si="5"/>
        <v>48052</v>
      </c>
      <c r="B68" s="6"/>
      <c r="C68" s="3"/>
      <c r="D68" s="4"/>
      <c r="E68" s="2"/>
      <c r="F68" s="5"/>
      <c r="G68" s="4"/>
      <c r="H68" s="2">
        <v>132</v>
      </c>
      <c r="I68" s="3">
        <v>0.1724</v>
      </c>
      <c r="J68" s="4">
        <f t="shared" si="9"/>
        <v>2506.8567783290655</v>
      </c>
      <c r="K68" s="6"/>
      <c r="L68" s="3"/>
      <c r="M68" s="4"/>
      <c r="N68" s="2"/>
      <c r="O68" s="3"/>
      <c r="P68" s="4"/>
    </row>
    <row r="69" spans="1:16" ht="18" x14ac:dyDescent="0.35">
      <c r="A69" s="36">
        <f t="shared" ref="A69:A110" ca="1" si="10">EDATE(A68,1)</f>
        <v>48083</v>
      </c>
      <c r="B69" s="6"/>
      <c r="C69" s="3"/>
      <c r="D69" s="4"/>
      <c r="E69" s="2"/>
      <c r="F69" s="5"/>
      <c r="G69" s="4"/>
      <c r="H69" s="2">
        <v>132</v>
      </c>
      <c r="I69" s="3">
        <v>0.1724</v>
      </c>
      <c r="J69" s="4">
        <f t="shared" si="9"/>
        <v>2410.8719540443931</v>
      </c>
      <c r="K69" s="6"/>
      <c r="L69" s="3"/>
      <c r="M69" s="4"/>
      <c r="N69" s="2"/>
      <c r="O69" s="3"/>
      <c r="P69" s="4"/>
    </row>
    <row r="70" spans="1:16" ht="18" x14ac:dyDescent="0.35">
      <c r="A70" s="36">
        <f t="shared" ca="1" si="10"/>
        <v>48114</v>
      </c>
      <c r="B70" s="6"/>
      <c r="C70" s="3"/>
      <c r="D70" s="4"/>
      <c r="E70" s="2"/>
      <c r="F70" s="5"/>
      <c r="G70" s="4"/>
      <c r="H70" s="2">
        <v>132</v>
      </c>
      <c r="I70" s="3">
        <v>0.1724</v>
      </c>
      <c r="J70" s="4">
        <f t="shared" si="9"/>
        <v>2313.5081477841641</v>
      </c>
      <c r="K70" s="6"/>
      <c r="L70" s="3"/>
      <c r="M70" s="4"/>
      <c r="N70" s="2"/>
      <c r="O70" s="3"/>
      <c r="P70" s="4"/>
    </row>
    <row r="71" spans="1:16" ht="18" x14ac:dyDescent="0.35">
      <c r="A71" s="36">
        <f t="shared" ca="1" si="10"/>
        <v>48144</v>
      </c>
      <c r="B71" s="6"/>
      <c r="C71" s="3"/>
      <c r="D71" s="4"/>
      <c r="E71" s="2"/>
      <c r="F71" s="5"/>
      <c r="G71" s="4"/>
      <c r="H71" s="2">
        <v>132</v>
      </c>
      <c r="I71" s="3">
        <v>0.1724</v>
      </c>
      <c r="J71" s="4">
        <f>(J70-H70)+((J70*I70)/12)</f>
        <v>2214.7455481739967</v>
      </c>
      <c r="K71" s="6"/>
      <c r="L71" s="3"/>
      <c r="M71" s="4"/>
      <c r="N71" s="2"/>
      <c r="O71" s="3"/>
      <c r="P71" s="4"/>
    </row>
    <row r="72" spans="1:16" ht="18" x14ac:dyDescent="0.35">
      <c r="A72" s="36">
        <f t="shared" ca="1" si="10"/>
        <v>48175</v>
      </c>
      <c r="B72" s="6"/>
      <c r="C72" s="3"/>
      <c r="D72" s="4"/>
      <c r="E72" s="2"/>
      <c r="F72" s="5"/>
      <c r="G72" s="4"/>
      <c r="H72" s="2">
        <v>132</v>
      </c>
      <c r="I72" s="3">
        <v>0.1724</v>
      </c>
      <c r="J72" s="4">
        <f t="shared" ref="J72:J83" si="11">(J71-H71)+((J71*I71)/12)</f>
        <v>2114.5640592160962</v>
      </c>
      <c r="K72" s="6"/>
      <c r="L72" s="3"/>
      <c r="M72" s="4"/>
      <c r="N72" s="2"/>
      <c r="O72" s="3"/>
      <c r="P72" s="4"/>
    </row>
    <row r="73" spans="1:16" ht="18" x14ac:dyDescent="0.35">
      <c r="A73" s="36">
        <f t="shared" ca="1" si="10"/>
        <v>48205</v>
      </c>
      <c r="B73" s="6"/>
      <c r="C73" s="3"/>
      <c r="D73" s="4"/>
      <c r="E73" s="6"/>
      <c r="F73" s="3"/>
      <c r="G73" s="7"/>
      <c r="H73" s="2">
        <v>132</v>
      </c>
      <c r="I73" s="3">
        <v>0.1724</v>
      </c>
      <c r="J73" s="4">
        <f t="shared" si="11"/>
        <v>2012.9432962001674</v>
      </c>
      <c r="K73" s="6"/>
      <c r="L73" s="3"/>
      <c r="M73" s="4"/>
      <c r="N73" s="2"/>
      <c r="O73" s="3"/>
      <c r="P73" s="4"/>
    </row>
    <row r="74" spans="1:16" ht="18" x14ac:dyDescent="0.35">
      <c r="A74" s="36">
        <f t="shared" ca="1" si="10"/>
        <v>48236</v>
      </c>
      <c r="B74" s="6"/>
      <c r="C74" s="3"/>
      <c r="D74" s="4"/>
      <c r="E74" s="6"/>
      <c r="F74" s="3"/>
      <c r="G74" s="7"/>
      <c r="H74" s="2">
        <v>132</v>
      </c>
      <c r="I74" s="3">
        <v>0.1724</v>
      </c>
      <c r="J74" s="4">
        <f t="shared" si="11"/>
        <v>1909.8625815555765</v>
      </c>
      <c r="K74" s="6"/>
      <c r="L74" s="3"/>
      <c r="M74" s="4"/>
      <c r="N74" s="2"/>
      <c r="O74" s="3"/>
      <c r="P74" s="4"/>
    </row>
    <row r="75" spans="1:16" ht="18" x14ac:dyDescent="0.35">
      <c r="A75" s="36">
        <f t="shared" ca="1" si="10"/>
        <v>48267</v>
      </c>
      <c r="B75" s="6"/>
      <c r="C75" s="3"/>
      <c r="D75" s="4"/>
      <c r="E75" s="6"/>
      <c r="F75" s="3"/>
      <c r="G75" s="7"/>
      <c r="H75" s="2">
        <v>132</v>
      </c>
      <c r="I75" s="3">
        <v>0.1724</v>
      </c>
      <c r="J75" s="4">
        <f t="shared" si="11"/>
        <v>1805.3009406439251</v>
      </c>
      <c r="K75" s="6"/>
      <c r="L75" s="3"/>
      <c r="M75" s="4"/>
      <c r="N75" s="2"/>
      <c r="O75" s="3"/>
      <c r="P75" s="4"/>
    </row>
    <row r="76" spans="1:16" ht="18" x14ac:dyDescent="0.35">
      <c r="A76" s="36">
        <f t="shared" ca="1" si="10"/>
        <v>48296</v>
      </c>
      <c r="B76" s="6"/>
      <c r="C76" s="3"/>
      <c r="D76" s="4"/>
      <c r="E76" s="6"/>
      <c r="F76" s="3"/>
      <c r="G76" s="7"/>
      <c r="H76" s="2">
        <v>132</v>
      </c>
      <c r="I76" s="3">
        <v>0.1724</v>
      </c>
      <c r="J76" s="4">
        <f t="shared" si="11"/>
        <v>1699.2370974911762</v>
      </c>
      <c r="K76" s="6"/>
      <c r="L76" s="3"/>
      <c r="M76" s="4"/>
      <c r="N76" s="2"/>
      <c r="O76" s="3"/>
      <c r="P76" s="4"/>
    </row>
    <row r="77" spans="1:16" ht="18" x14ac:dyDescent="0.35">
      <c r="A77" s="36">
        <f t="shared" ca="1" si="10"/>
        <v>48327</v>
      </c>
      <c r="B77" s="6"/>
      <c r="C77" s="3"/>
      <c r="D77" s="4"/>
      <c r="E77" s="6"/>
      <c r="F77" s="3"/>
      <c r="G77" s="7"/>
      <c r="H77" s="2">
        <v>132</v>
      </c>
      <c r="I77" s="3">
        <v>0.1724</v>
      </c>
      <c r="J77" s="4">
        <f t="shared" si="11"/>
        <v>1591.6494704584661</v>
      </c>
      <c r="K77" s="6"/>
      <c r="L77" s="3"/>
      <c r="M77" s="4"/>
      <c r="N77" s="2"/>
      <c r="O77" s="3"/>
      <c r="P77" s="4"/>
    </row>
    <row r="78" spans="1:16" ht="18" x14ac:dyDescent="0.35">
      <c r="A78" s="36">
        <f t="shared" ca="1" si="10"/>
        <v>48357</v>
      </c>
      <c r="B78" s="6"/>
      <c r="C78" s="3"/>
      <c r="D78" s="4"/>
      <c r="E78" s="6"/>
      <c r="F78" s="3"/>
      <c r="G78" s="7"/>
      <c r="H78" s="2">
        <v>132</v>
      </c>
      <c r="I78" s="3">
        <v>0.1724</v>
      </c>
      <c r="J78" s="4">
        <f t="shared" si="11"/>
        <v>1482.5161678507195</v>
      </c>
      <c r="K78" s="6"/>
      <c r="L78" s="3"/>
      <c r="M78" s="4"/>
      <c r="N78" s="2"/>
      <c r="O78" s="3"/>
      <c r="P78" s="4"/>
    </row>
    <row r="79" spans="1:16" ht="18" x14ac:dyDescent="0.35">
      <c r="A79" s="36">
        <f t="shared" ca="1" si="10"/>
        <v>48388</v>
      </c>
      <c r="B79" s="6"/>
      <c r="C79" s="3"/>
      <c r="D79" s="4"/>
      <c r="E79" s="6"/>
      <c r="F79" s="3"/>
      <c r="G79" s="7"/>
      <c r="H79" s="2">
        <v>132</v>
      </c>
      <c r="I79" s="3">
        <v>0.1724</v>
      </c>
      <c r="J79" s="4">
        <f t="shared" si="11"/>
        <v>1371.814983462175</v>
      </c>
      <c r="K79" s="6"/>
      <c r="L79" s="3"/>
      <c r="M79" s="4"/>
      <c r="N79" s="2"/>
      <c r="O79" s="3"/>
      <c r="P79" s="4"/>
    </row>
    <row r="80" spans="1:16" ht="18" x14ac:dyDescent="0.35">
      <c r="A80" s="36">
        <f t="shared" ca="1" si="10"/>
        <v>48418</v>
      </c>
      <c r="B80" s="6"/>
      <c r="C80" s="3"/>
      <c r="D80" s="4"/>
      <c r="E80" s="6"/>
      <c r="F80" s="3"/>
      <c r="G80" s="7"/>
      <c r="H80" s="2">
        <v>132</v>
      </c>
      <c r="I80" s="3">
        <v>0.1724</v>
      </c>
      <c r="J80" s="4">
        <f t="shared" si="11"/>
        <v>1259.5233920579149</v>
      </c>
      <c r="K80" s="6"/>
      <c r="L80" s="3"/>
      <c r="M80" s="4"/>
      <c r="N80" s="2"/>
      <c r="O80" s="3"/>
      <c r="P80" s="4"/>
    </row>
    <row r="81" spans="1:16" ht="18" x14ac:dyDescent="0.35">
      <c r="A81" s="36">
        <f t="shared" ca="1" si="10"/>
        <v>48449</v>
      </c>
      <c r="B81" s="6"/>
      <c r="C81" s="3"/>
      <c r="D81" s="4"/>
      <c r="E81" s="6"/>
      <c r="F81" s="3"/>
      <c r="G81" s="7"/>
      <c r="H81" s="2">
        <v>132</v>
      </c>
      <c r="I81" s="3">
        <v>0.1724</v>
      </c>
      <c r="J81" s="4">
        <f t="shared" si="11"/>
        <v>1145.6185447904802</v>
      </c>
      <c r="K81" s="6"/>
      <c r="L81" s="3"/>
      <c r="M81" s="4"/>
      <c r="N81" s="2"/>
      <c r="O81" s="3"/>
      <c r="P81" s="4"/>
    </row>
    <row r="82" spans="1:16" ht="18" x14ac:dyDescent="0.35">
      <c r="A82" s="36">
        <f t="shared" ca="1" si="10"/>
        <v>48480</v>
      </c>
      <c r="B82" s="6"/>
      <c r="C82" s="3"/>
      <c r="D82" s="4"/>
      <c r="E82" s="6"/>
      <c r="F82" s="3"/>
      <c r="G82" s="7"/>
      <c r="H82" s="2">
        <v>132</v>
      </c>
      <c r="I82" s="3">
        <v>0.1724</v>
      </c>
      <c r="J82" s="4">
        <f t="shared" si="11"/>
        <v>1030.0772645506368</v>
      </c>
      <c r="K82" s="6"/>
      <c r="L82" s="3"/>
      <c r="M82" s="4"/>
      <c r="N82" s="2"/>
      <c r="O82" s="5"/>
      <c r="P82" s="4"/>
    </row>
    <row r="83" spans="1:16" ht="18" x14ac:dyDescent="0.35">
      <c r="A83" s="36">
        <f t="shared" ca="1" si="10"/>
        <v>48510</v>
      </c>
      <c r="B83" s="6"/>
      <c r="C83" s="3"/>
      <c r="D83" s="4"/>
      <c r="E83" s="6"/>
      <c r="F83" s="3"/>
      <c r="G83" s="7"/>
      <c r="H83" s="2">
        <v>132</v>
      </c>
      <c r="I83" s="3">
        <v>0.1724</v>
      </c>
      <c r="J83" s="4">
        <f t="shared" si="11"/>
        <v>912.8760412513476</v>
      </c>
      <c r="K83" s="6"/>
      <c r="L83" s="3"/>
      <c r="M83" s="4"/>
      <c r="N83" s="2"/>
      <c r="O83" s="5"/>
      <c r="P83" s="4"/>
    </row>
    <row r="84" spans="1:16" ht="18" x14ac:dyDescent="0.35">
      <c r="A84" s="36">
        <f t="shared" ca="1" si="10"/>
        <v>48541</v>
      </c>
      <c r="B84" s="6"/>
      <c r="C84" s="3"/>
      <c r="D84" s="4"/>
      <c r="E84" s="6"/>
      <c r="F84" s="3"/>
      <c r="G84" s="7"/>
      <c r="H84" s="2">
        <v>132</v>
      </c>
      <c r="I84" s="3">
        <v>0.1724</v>
      </c>
      <c r="J84" s="4">
        <f>(J83-H83)+((J83*I83)/12)</f>
        <v>793.99102704399195</v>
      </c>
      <c r="K84" s="6"/>
      <c r="L84" s="3"/>
      <c r="M84" s="4"/>
      <c r="N84" s="2"/>
      <c r="O84" s="5"/>
      <c r="P84" s="4"/>
    </row>
    <row r="85" spans="1:16" ht="18" x14ac:dyDescent="0.35">
      <c r="A85" s="36">
        <f t="shared" ca="1" si="10"/>
        <v>48571</v>
      </c>
      <c r="B85" s="6"/>
      <c r="C85" s="3"/>
      <c r="D85" s="4"/>
      <c r="E85" s="6"/>
      <c r="F85" s="3"/>
      <c r="G85" s="7"/>
      <c r="H85" s="2">
        <v>132</v>
      </c>
      <c r="I85" s="3">
        <v>0.1724</v>
      </c>
      <c r="J85" s="4">
        <f t="shared" ref="J85:J89" si="12">(J84-H84)+((J84*I84)/12)</f>
        <v>673.39803146585734</v>
      </c>
      <c r="K85" s="6"/>
      <c r="L85" s="3"/>
      <c r="M85" s="4"/>
      <c r="N85" s="2"/>
      <c r="O85" s="5"/>
      <c r="P85" s="4"/>
    </row>
    <row r="86" spans="1:16" ht="18" x14ac:dyDescent="0.35">
      <c r="A86" s="36">
        <f t="shared" ca="1" si="10"/>
        <v>48602</v>
      </c>
      <c r="B86" s="6"/>
      <c r="C86" s="3"/>
      <c r="D86" s="4"/>
      <c r="E86" s="6"/>
      <c r="F86" s="3"/>
      <c r="G86" s="7"/>
      <c r="H86" s="2">
        <v>132</v>
      </c>
      <c r="I86" s="3">
        <v>0.1724</v>
      </c>
      <c r="J86" s="4">
        <f t="shared" si="12"/>
        <v>551.07251651791682</v>
      </c>
      <c r="K86" s="6"/>
      <c r="L86" s="3"/>
      <c r="M86" s="4"/>
      <c r="N86" s="2"/>
      <c r="O86" s="5"/>
      <c r="P86" s="4"/>
    </row>
    <row r="87" spans="1:16" ht="18" x14ac:dyDescent="0.35">
      <c r="A87" s="36">
        <f t="shared" ca="1" si="10"/>
        <v>48633</v>
      </c>
      <c r="B87" s="6"/>
      <c r="C87" s="3"/>
      <c r="D87" s="4"/>
      <c r="E87" s="6"/>
      <c r="F87" s="3"/>
      <c r="G87" s="7"/>
      <c r="H87" s="2">
        <v>132</v>
      </c>
      <c r="I87" s="3">
        <v>0.1724</v>
      </c>
      <c r="J87" s="4">
        <f t="shared" si="12"/>
        <v>426.98959167189088</v>
      </c>
      <c r="K87" s="6"/>
      <c r="L87" s="3"/>
      <c r="M87" s="4"/>
      <c r="N87" s="2"/>
      <c r="O87" s="5"/>
      <c r="P87" s="4"/>
    </row>
    <row r="88" spans="1:16" ht="18" x14ac:dyDescent="0.35">
      <c r="A88" s="36">
        <f t="shared" ca="1" si="10"/>
        <v>48661</v>
      </c>
      <c r="B88" s="6"/>
      <c r="C88" s="3"/>
      <c r="D88" s="4"/>
      <c r="E88" s="6"/>
      <c r="F88" s="3"/>
      <c r="G88" s="7"/>
      <c r="H88" s="2">
        <v>132</v>
      </c>
      <c r="I88" s="3">
        <v>0.1724</v>
      </c>
      <c r="J88" s="4">
        <f t="shared" si="12"/>
        <v>301.12400880557703</v>
      </c>
      <c r="K88" s="6"/>
      <c r="L88" s="3"/>
      <c r="M88" s="4"/>
      <c r="N88" s="2"/>
      <c r="O88" s="5"/>
      <c r="P88" s="4"/>
    </row>
    <row r="89" spans="1:16" ht="18" x14ac:dyDescent="0.35">
      <c r="A89" s="36">
        <f t="shared" ca="1" si="10"/>
        <v>48692</v>
      </c>
      <c r="B89" s="6"/>
      <c r="C89" s="3"/>
      <c r="D89" s="4"/>
      <c r="E89" s="6"/>
      <c r="F89" s="3"/>
      <c r="G89" s="7"/>
      <c r="H89" s="2">
        <v>132</v>
      </c>
      <c r="I89" s="3">
        <v>0.1724</v>
      </c>
      <c r="J89" s="4">
        <f t="shared" si="12"/>
        <v>173.45015706541716</v>
      </c>
      <c r="K89" s="6"/>
      <c r="L89" s="3"/>
      <c r="M89" s="4"/>
      <c r="N89" s="2"/>
      <c r="O89" s="5"/>
      <c r="P89" s="4"/>
    </row>
    <row r="90" spans="1:16" ht="18" x14ac:dyDescent="0.35">
      <c r="A90" s="36">
        <f t="shared" ca="1" si="10"/>
        <v>48722</v>
      </c>
      <c r="B90" s="6"/>
      <c r="C90" s="3"/>
      <c r="D90" s="4"/>
      <c r="E90" s="6"/>
      <c r="F90" s="3"/>
      <c r="G90" s="7"/>
      <c r="H90" s="2">
        <v>132</v>
      </c>
      <c r="I90" s="3">
        <v>0.1724</v>
      </c>
      <c r="J90" s="4">
        <f>(J89-H89)+((J89*I89)/12)</f>
        <v>43.942057655256988</v>
      </c>
      <c r="K90" s="6"/>
      <c r="L90" s="3"/>
      <c r="M90" s="4"/>
      <c r="N90" s="2"/>
      <c r="O90" s="5"/>
      <c r="P90" s="4"/>
    </row>
    <row r="91" spans="1:16" s="13" customFormat="1" ht="18" x14ac:dyDescent="0.35">
      <c r="A91" s="36">
        <f t="shared" ca="1" si="10"/>
        <v>48753</v>
      </c>
      <c r="B91" s="8"/>
      <c r="C91" s="9"/>
      <c r="D91" s="10"/>
      <c r="E91" s="8"/>
      <c r="F91" s="9"/>
      <c r="G91" s="11"/>
      <c r="H91" s="12">
        <v>132</v>
      </c>
      <c r="I91" s="9">
        <v>0.1724</v>
      </c>
      <c r="J91" s="10">
        <f t="shared" ref="J91" si="13">(J90-H90)+((J90*I90)/12)</f>
        <v>-87.426641449762485</v>
      </c>
      <c r="K91" s="8"/>
      <c r="L91" s="9"/>
      <c r="M91" s="10"/>
      <c r="N91" s="12"/>
      <c r="O91" s="9"/>
      <c r="P91" s="10"/>
    </row>
    <row r="92" spans="1:16" ht="18" x14ac:dyDescent="0.35">
      <c r="A92" s="36">
        <f t="shared" ca="1" si="10"/>
        <v>48783</v>
      </c>
      <c r="B92" s="6"/>
      <c r="C92" s="3"/>
      <c r="D92" s="4"/>
      <c r="E92" s="6"/>
      <c r="F92" s="3"/>
      <c r="G92" s="7"/>
      <c r="H92" s="2"/>
      <c r="I92" s="3"/>
      <c r="J92" s="4"/>
      <c r="K92" s="6"/>
      <c r="L92" s="3"/>
      <c r="M92" s="4"/>
      <c r="N92" s="2"/>
      <c r="O92" s="5"/>
      <c r="P92" s="4"/>
    </row>
    <row r="93" spans="1:16" ht="18" x14ac:dyDescent="0.35">
      <c r="A93" s="36">
        <f t="shared" ca="1" si="10"/>
        <v>48814</v>
      </c>
      <c r="B93" s="6"/>
      <c r="C93" s="3"/>
      <c r="D93" s="4"/>
      <c r="E93" s="6"/>
      <c r="F93" s="3"/>
      <c r="G93" s="7"/>
      <c r="H93" s="2"/>
      <c r="I93" s="3"/>
      <c r="J93" s="4"/>
      <c r="K93" s="6"/>
      <c r="L93" s="3"/>
      <c r="M93" s="4"/>
      <c r="N93" s="2"/>
      <c r="O93" s="5"/>
      <c r="P93" s="4"/>
    </row>
    <row r="94" spans="1:16" ht="18" x14ac:dyDescent="0.35">
      <c r="A94" s="36">
        <f t="shared" ca="1" si="10"/>
        <v>48845</v>
      </c>
      <c r="H94" s="2"/>
      <c r="I94" s="3"/>
      <c r="J94" s="4"/>
      <c r="N94" s="18"/>
      <c r="O94" s="19"/>
    </row>
    <row r="95" spans="1:16" ht="18" x14ac:dyDescent="0.35">
      <c r="A95" s="36">
        <f t="shared" ca="1" si="10"/>
        <v>48875</v>
      </c>
      <c r="H95" s="2"/>
      <c r="I95" s="3"/>
      <c r="J95" s="4"/>
      <c r="N95" s="18"/>
      <c r="O95" s="19"/>
    </row>
    <row r="96" spans="1:16" ht="18" x14ac:dyDescent="0.35">
      <c r="A96" s="36">
        <f t="shared" ca="1" si="10"/>
        <v>48906</v>
      </c>
      <c r="H96" s="2"/>
      <c r="I96" s="3"/>
      <c r="J96" s="4"/>
      <c r="N96" s="18"/>
      <c r="O96" s="19"/>
    </row>
    <row r="97" spans="1:16" ht="18" x14ac:dyDescent="0.35">
      <c r="A97" s="36">
        <f t="shared" ca="1" si="10"/>
        <v>48936</v>
      </c>
      <c r="H97" s="2"/>
      <c r="I97" s="3"/>
      <c r="J97" s="4"/>
      <c r="N97" s="18"/>
      <c r="O97" s="19"/>
    </row>
    <row r="98" spans="1:16" ht="18" x14ac:dyDescent="0.35">
      <c r="A98" s="36">
        <f t="shared" ca="1" si="10"/>
        <v>48967</v>
      </c>
      <c r="H98" s="2"/>
      <c r="I98" s="3"/>
      <c r="J98" s="4"/>
      <c r="N98" s="18"/>
      <c r="O98" s="19"/>
    </row>
    <row r="99" spans="1:16" ht="18" x14ac:dyDescent="0.35">
      <c r="A99" s="36">
        <f t="shared" ca="1" si="10"/>
        <v>48998</v>
      </c>
      <c r="N99" s="18"/>
      <c r="O99" s="19"/>
    </row>
    <row r="100" spans="1:16" ht="18" x14ac:dyDescent="0.35">
      <c r="A100" s="36">
        <f t="shared" ca="1" si="10"/>
        <v>49026</v>
      </c>
      <c r="N100" s="18"/>
      <c r="O100" s="19"/>
    </row>
    <row r="101" spans="1:16" ht="18" x14ac:dyDescent="0.35">
      <c r="A101" s="36">
        <f t="shared" ca="1" si="10"/>
        <v>49057</v>
      </c>
      <c r="N101" s="18"/>
      <c r="O101" s="19"/>
    </row>
    <row r="102" spans="1:16" ht="18" x14ac:dyDescent="0.35">
      <c r="A102" s="36">
        <f t="shared" ca="1" si="10"/>
        <v>49087</v>
      </c>
      <c r="N102" s="18"/>
      <c r="O102" s="19"/>
    </row>
    <row r="103" spans="1:16" ht="18" x14ac:dyDescent="0.35">
      <c r="A103" s="36">
        <f t="shared" ca="1" si="10"/>
        <v>49118</v>
      </c>
      <c r="N103" s="18"/>
      <c r="O103" s="19"/>
    </row>
    <row r="104" spans="1:16" ht="18" x14ac:dyDescent="0.35">
      <c r="A104" s="36">
        <f t="shared" ca="1" si="10"/>
        <v>49148</v>
      </c>
      <c r="N104" s="18"/>
      <c r="O104" s="19"/>
    </row>
    <row r="105" spans="1:16" ht="18" x14ac:dyDescent="0.35">
      <c r="A105" s="36">
        <f t="shared" ca="1" si="10"/>
        <v>49179</v>
      </c>
      <c r="N105" s="18"/>
      <c r="O105" s="19"/>
    </row>
    <row r="106" spans="1:16" ht="18" x14ac:dyDescent="0.35">
      <c r="A106" s="36">
        <f t="shared" ca="1" si="10"/>
        <v>49210</v>
      </c>
      <c r="N106" s="18"/>
      <c r="O106" s="19"/>
    </row>
    <row r="107" spans="1:16" ht="18" x14ac:dyDescent="0.35">
      <c r="A107" s="36">
        <f t="shared" ca="1" si="10"/>
        <v>49240</v>
      </c>
      <c r="N107" s="18"/>
      <c r="O107" s="19"/>
    </row>
    <row r="108" spans="1:16" ht="18" x14ac:dyDescent="0.35">
      <c r="A108" s="36">
        <f t="shared" ca="1" si="10"/>
        <v>49271</v>
      </c>
      <c r="N108" s="18"/>
      <c r="O108" s="19"/>
    </row>
    <row r="109" spans="1:16" ht="18" x14ac:dyDescent="0.35">
      <c r="A109" s="36">
        <f t="shared" ca="1" si="10"/>
        <v>49301</v>
      </c>
      <c r="N109" s="18"/>
      <c r="O109" s="19"/>
    </row>
    <row r="110" spans="1:16" ht="18" x14ac:dyDescent="0.35">
      <c r="A110" s="36">
        <f t="shared" ca="1" si="10"/>
        <v>49332</v>
      </c>
      <c r="N110" s="18"/>
      <c r="O110" s="19"/>
    </row>
    <row r="111" spans="1:16" x14ac:dyDescent="0.3">
      <c r="N111" s="18"/>
      <c r="O111" s="19"/>
      <c r="P111" s="19"/>
    </row>
    <row r="112" spans="1:16" x14ac:dyDescent="0.3">
      <c r="N112" s="18"/>
      <c r="O112" s="15"/>
      <c r="P112" s="15"/>
    </row>
    <row r="113" spans="14:16" x14ac:dyDescent="0.3">
      <c r="N113" s="18"/>
      <c r="O113" s="15"/>
      <c r="P113" s="21"/>
    </row>
    <row r="114" spans="14:16" x14ac:dyDescent="0.3">
      <c r="P114" s="21"/>
    </row>
    <row r="115" spans="14:16" x14ac:dyDescent="0.3">
      <c r="P115" s="21"/>
    </row>
    <row r="116" spans="14:16" x14ac:dyDescent="0.3">
      <c r="P116" s="21"/>
    </row>
  </sheetData>
  <conditionalFormatting sqref="A1:XFD1048576">
    <cfRule type="cellIs" dxfId="1" priority="1" operator="lessThan">
      <formula>0</formula>
    </cfRule>
  </conditionalFormatting>
  <conditionalFormatting sqref="B1:XFD1 A2:XFD1048576">
    <cfRule type="cellIs" dxfId="0" priority="2" operator="lessThan">
      <formula>0</formula>
    </cfRule>
    <cfRule type="cellIs" priority="3" operator="lessThan">
      <formula>$D$48</formula>
    </cfRule>
    <cfRule type="cellIs" priority="4"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Prosperity &amp; Wealth</vt:lpstr>
      <vt:lpstr>Avalanche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Gill</dc:creator>
  <cp:lastModifiedBy>Tiffany Gill</cp:lastModifiedBy>
  <dcterms:created xsi:type="dcterms:W3CDTF">2026-01-05T23:47:15Z</dcterms:created>
  <dcterms:modified xsi:type="dcterms:W3CDTF">2026-02-23T23:10:08Z</dcterms:modified>
</cp:coreProperties>
</file>